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6.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7.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8.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defaultThemeVersion="124226"/>
  <xr:revisionPtr revIDLastSave="0" documentId="13_ncr:1_{B57E2B68-A3A5-4415-98B0-1C6A63493321}" xr6:coauthVersionLast="47" xr6:coauthVersionMax="47" xr10:uidLastSave="{00000000-0000-0000-0000-000000000000}"/>
  <bookViews>
    <workbookView xWindow="-120" yWindow="-120" windowWidth="29040" windowHeight="15840" tabRatio="874" firstSheet="9" activeTab="34" xr2:uid="{00000000-000D-0000-FFFF-FFFF00000000}"/>
  </bookViews>
  <sheets>
    <sheet name="Насел" sheetId="1" r:id="rId1"/>
    <sheet name="ВРП" sheetId="3" r:id="rId2"/>
    <sheet name="Площадь" sheetId="2" r:id="rId3"/>
    <sheet name="Сельхоз" sheetId="14" r:id="rId4"/>
    <sheet name="Строительство" sheetId="15" r:id="rId5"/>
    <sheet name="Производство" sheetId="16" r:id="rId6"/>
    <sheet name="Труд 1.1" sheetId="5" r:id="rId7"/>
    <sheet name="Труд 1.2" sheetId="6" r:id="rId8"/>
    <sheet name="Зарплата" sheetId="21" r:id="rId9"/>
    <sheet name="Ввод дошкольных" sheetId="13" r:id="rId10"/>
    <sheet name="Индикаторы" sheetId="23" r:id="rId11"/>
    <sheet name="1.1" sheetId="19" r:id="rId12"/>
    <sheet name="1.1н" sheetId="24" r:id="rId13"/>
    <sheet name="1.2" sheetId="20" r:id="rId14"/>
    <sheet name="1.2н" sheetId="25" r:id="rId15"/>
    <sheet name="1.3" sheetId="18" r:id="rId16"/>
    <sheet name="1.3н" sheetId="26" r:id="rId17"/>
    <sheet name="2.1" sheetId="8" r:id="rId18"/>
    <sheet name="2.1н" sheetId="27" r:id="rId19"/>
    <sheet name="2.2" sheetId="9" r:id="rId20"/>
    <sheet name="2.2н" sheetId="28" r:id="rId21"/>
    <sheet name="2.3 " sheetId="10" r:id="rId22"/>
    <sheet name="2.3н" sheetId="29" r:id="rId23"/>
    <sheet name="3.1 " sheetId="4" r:id="rId24"/>
    <sheet name="3.1н" sheetId="30" r:id="rId25"/>
    <sheet name="3.2" sheetId="36" r:id="rId26"/>
    <sheet name="3.2н" sheetId="31" r:id="rId27"/>
    <sheet name="3.3" sheetId="7" r:id="rId28"/>
    <sheet name="3.3н" sheetId="32" r:id="rId29"/>
    <sheet name="4.1" sheetId="11" r:id="rId30"/>
    <sheet name="4.1н" sheetId="33" r:id="rId31"/>
    <sheet name="4.2" sheetId="12" r:id="rId32"/>
    <sheet name="4.2н" sheetId="34" r:id="rId33"/>
    <sheet name="4.3" sheetId="17" r:id="rId34"/>
    <sheet name="4.3н" sheetId="35" r:id="rId35"/>
    <sheet name="ЦФО" sheetId="41" r:id="rId36"/>
    <sheet name="СЗФО" sheetId="42" r:id="rId37"/>
    <sheet name="ЮФО" sheetId="45" r:id="rId38"/>
    <sheet name="СКФО" sheetId="43" r:id="rId39"/>
    <sheet name="ПФО" sheetId="46" r:id="rId40"/>
    <sheet name="УФО" sheetId="47" r:id="rId41"/>
    <sheet name="СФО" sheetId="48" r:id="rId42"/>
    <sheet name="ДФО" sheetId="49" r:id="rId43"/>
    <sheet name="ОИ1" sheetId="44" r:id="rId44"/>
    <sheet name="ОИ2" sheetId="50" r:id="rId45"/>
    <sheet name="ОИ3" sheetId="51" r:id="rId46"/>
    <sheet name="ОИ4" sheetId="52" r:id="rId47"/>
    <sheet name="Аналитика" sheetId="53" r:id="rId4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42" l="1"/>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2" i="18"/>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P3" i="20"/>
  <c r="Q3" i="20"/>
  <c r="R3" i="20"/>
  <c r="P4" i="20"/>
  <c r="Q4" i="20"/>
  <c r="R4" i="20"/>
  <c r="P5" i="20"/>
  <c r="Q5" i="20"/>
  <c r="R5" i="20"/>
  <c r="P6" i="20"/>
  <c r="Q6" i="20"/>
  <c r="R6" i="20"/>
  <c r="P7" i="20"/>
  <c r="Q7" i="20"/>
  <c r="R7" i="20"/>
  <c r="P8" i="20"/>
  <c r="Q8" i="20"/>
  <c r="R8" i="20"/>
  <c r="P9" i="20"/>
  <c r="Q9" i="20"/>
  <c r="R9" i="20"/>
  <c r="P10" i="20"/>
  <c r="Q10" i="20"/>
  <c r="R10" i="20"/>
  <c r="P11" i="20"/>
  <c r="Q11" i="20"/>
  <c r="R11" i="20"/>
  <c r="P12" i="20"/>
  <c r="Q12" i="20"/>
  <c r="R12" i="20"/>
  <c r="P13" i="20"/>
  <c r="Q13" i="20"/>
  <c r="R13" i="20"/>
  <c r="P14" i="20"/>
  <c r="Q14" i="20"/>
  <c r="R14" i="20"/>
  <c r="P15" i="20"/>
  <c r="Q15" i="20"/>
  <c r="R15" i="20"/>
  <c r="P16" i="20"/>
  <c r="Q16" i="20"/>
  <c r="R16" i="20"/>
  <c r="P17" i="20"/>
  <c r="Q17" i="20"/>
  <c r="R17" i="20"/>
  <c r="P18" i="20"/>
  <c r="Q18" i="20"/>
  <c r="R18" i="20"/>
  <c r="P19" i="20"/>
  <c r="Q19" i="20"/>
  <c r="R19" i="20"/>
  <c r="P20" i="20"/>
  <c r="Q20" i="20"/>
  <c r="R20" i="20"/>
  <c r="P21" i="20"/>
  <c r="Q21" i="20"/>
  <c r="R21" i="20"/>
  <c r="P22" i="20"/>
  <c r="Q22" i="20"/>
  <c r="R22" i="20"/>
  <c r="P23" i="20"/>
  <c r="Q23" i="20"/>
  <c r="R23" i="20"/>
  <c r="P24" i="20"/>
  <c r="Q24" i="20"/>
  <c r="R24" i="20"/>
  <c r="P25" i="20"/>
  <c r="Q25" i="20"/>
  <c r="R25" i="20"/>
  <c r="P26" i="20"/>
  <c r="Q26" i="20"/>
  <c r="R26" i="20"/>
  <c r="P27" i="20"/>
  <c r="Q27" i="20"/>
  <c r="R27" i="20"/>
  <c r="P28" i="20"/>
  <c r="Q28" i="20"/>
  <c r="R28" i="20"/>
  <c r="P29" i="20"/>
  <c r="Q29" i="20"/>
  <c r="R29" i="20"/>
  <c r="P30" i="20"/>
  <c r="Q30" i="20"/>
  <c r="R30" i="20"/>
  <c r="P31" i="20"/>
  <c r="Q31" i="20"/>
  <c r="R31" i="20"/>
  <c r="P32" i="20"/>
  <c r="Q32" i="20"/>
  <c r="R32" i="20"/>
  <c r="P33" i="20"/>
  <c r="Q33" i="20"/>
  <c r="R33" i="20"/>
  <c r="P34" i="20"/>
  <c r="Q34" i="20"/>
  <c r="R34" i="20"/>
  <c r="P35" i="20"/>
  <c r="Q35" i="20"/>
  <c r="R35" i="20"/>
  <c r="P36" i="20"/>
  <c r="Q36" i="20"/>
  <c r="R36" i="20"/>
  <c r="P37" i="20"/>
  <c r="Q37" i="20"/>
  <c r="R37" i="20"/>
  <c r="P38" i="20"/>
  <c r="Q38" i="20"/>
  <c r="R38" i="20"/>
  <c r="P39" i="20"/>
  <c r="Q39" i="20"/>
  <c r="R39" i="20"/>
  <c r="P40" i="20"/>
  <c r="Q40" i="20"/>
  <c r="R40" i="20"/>
  <c r="P41" i="20"/>
  <c r="Q41" i="20"/>
  <c r="R41" i="20"/>
  <c r="P42" i="20"/>
  <c r="Q42" i="20"/>
  <c r="R42" i="20"/>
  <c r="P43" i="20"/>
  <c r="Q43" i="20"/>
  <c r="R43" i="20"/>
  <c r="P44" i="20"/>
  <c r="Q44" i="20"/>
  <c r="R44" i="20"/>
  <c r="P45" i="20"/>
  <c r="Q45" i="20"/>
  <c r="R45" i="20"/>
  <c r="P46" i="20"/>
  <c r="Q46" i="20"/>
  <c r="R46" i="20"/>
  <c r="P47" i="20"/>
  <c r="Q47" i="20"/>
  <c r="R47" i="20"/>
  <c r="P48" i="20"/>
  <c r="Q48" i="20"/>
  <c r="R48" i="20"/>
  <c r="P49" i="20"/>
  <c r="Q49" i="20"/>
  <c r="R49" i="20"/>
  <c r="P50" i="20"/>
  <c r="Q50" i="20"/>
  <c r="R50" i="20"/>
  <c r="P51" i="20"/>
  <c r="Q51" i="20"/>
  <c r="R51" i="20"/>
  <c r="P52" i="20"/>
  <c r="Q52" i="20"/>
  <c r="R52" i="20"/>
  <c r="P53" i="20"/>
  <c r="Q53" i="20"/>
  <c r="R53" i="20"/>
  <c r="P54" i="20"/>
  <c r="Q54" i="20"/>
  <c r="R54" i="20"/>
  <c r="P55" i="20"/>
  <c r="Q55" i="20"/>
  <c r="R55" i="20"/>
  <c r="P56" i="20"/>
  <c r="Q56" i="20"/>
  <c r="R56" i="20"/>
  <c r="P57" i="20"/>
  <c r="Q57" i="20"/>
  <c r="R57" i="20"/>
  <c r="P58" i="20"/>
  <c r="Q58" i="20"/>
  <c r="R58" i="20"/>
  <c r="P59" i="20"/>
  <c r="Q59" i="20"/>
  <c r="R59" i="20"/>
  <c r="P60" i="20"/>
  <c r="Q60" i="20"/>
  <c r="R60" i="20"/>
  <c r="P61" i="20"/>
  <c r="Q61" i="20"/>
  <c r="R61" i="20"/>
  <c r="P62" i="20"/>
  <c r="Q62" i="20"/>
  <c r="R62" i="20"/>
  <c r="P63" i="20"/>
  <c r="Q63" i="20"/>
  <c r="R63" i="20"/>
  <c r="P64" i="20"/>
  <c r="Q64" i="20"/>
  <c r="R64" i="20"/>
  <c r="P65" i="20"/>
  <c r="Q65" i="20"/>
  <c r="R65" i="20"/>
  <c r="P66" i="20"/>
  <c r="Q66" i="20"/>
  <c r="R66" i="20"/>
  <c r="P67" i="20"/>
  <c r="Q67" i="20"/>
  <c r="R67" i="20"/>
  <c r="P68" i="20"/>
  <c r="Q68" i="20"/>
  <c r="R68" i="20"/>
  <c r="P69" i="20"/>
  <c r="Q69" i="20"/>
  <c r="R69" i="20"/>
  <c r="P70" i="20"/>
  <c r="Q70" i="20"/>
  <c r="R70" i="20"/>
  <c r="P71" i="20"/>
  <c r="Q71" i="20"/>
  <c r="R71" i="20"/>
  <c r="P72" i="20"/>
  <c r="Q72" i="20"/>
  <c r="R72" i="20"/>
  <c r="P73" i="20"/>
  <c r="Q73" i="20"/>
  <c r="R73" i="20"/>
  <c r="P74" i="20"/>
  <c r="Q74" i="20"/>
  <c r="R74" i="20"/>
  <c r="P75" i="20"/>
  <c r="Q75" i="20"/>
  <c r="R75" i="20"/>
  <c r="P76" i="20"/>
  <c r="Q76" i="20"/>
  <c r="R76" i="20"/>
  <c r="P77" i="20"/>
  <c r="Q77" i="20"/>
  <c r="R77" i="20"/>
  <c r="P78" i="20"/>
  <c r="Q78" i="20"/>
  <c r="R78" i="20"/>
  <c r="P79" i="20"/>
  <c r="Q79" i="20"/>
  <c r="R79" i="20"/>
  <c r="P80" i="20"/>
  <c r="Q80" i="20"/>
  <c r="R80" i="20"/>
  <c r="P81" i="20"/>
  <c r="Q81" i="20"/>
  <c r="R81" i="20"/>
  <c r="P82" i="20"/>
  <c r="Q82" i="20"/>
  <c r="R82" i="20"/>
  <c r="P83" i="20"/>
  <c r="Q83" i="20"/>
  <c r="R83" i="20"/>
  <c r="Q2" i="20"/>
  <c r="R2" i="20"/>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2" i="3"/>
  <c r="B2" i="19"/>
  <c r="L32" i="18" l="1"/>
  <c r="C59" i="41" l="1"/>
  <c r="C60" i="41"/>
  <c r="C61" i="41"/>
  <c r="C62" i="41"/>
  <c r="C63" i="41"/>
  <c r="C64" i="41"/>
  <c r="C65" i="41"/>
  <c r="C66" i="41"/>
  <c r="C67" i="41"/>
  <c r="C68" i="41"/>
  <c r="C69" i="41"/>
  <c r="C70" i="41"/>
  <c r="C71" i="41"/>
  <c r="C72" i="41"/>
  <c r="C73" i="41"/>
  <c r="C74" i="41"/>
  <c r="C75" i="41"/>
  <c r="C76" i="41"/>
  <c r="D35" i="42"/>
  <c r="D36" i="42"/>
  <c r="D37" i="42"/>
  <c r="D38" i="42"/>
  <c r="D39" i="42"/>
  <c r="D40" i="42"/>
  <c r="D41" i="42"/>
  <c r="D42" i="42"/>
  <c r="D43" i="42"/>
  <c r="D44" i="42"/>
  <c r="C29" i="45"/>
  <c r="C30" i="45"/>
  <c r="C31" i="45"/>
  <c r="C32" i="45"/>
  <c r="C33" i="45"/>
  <c r="C34" i="45"/>
  <c r="C35" i="45"/>
  <c r="C36" i="45"/>
  <c r="C26" i="43"/>
  <c r="C27" i="43"/>
  <c r="C28" i="43"/>
  <c r="C29" i="43"/>
  <c r="C30" i="43"/>
  <c r="C31" i="43"/>
  <c r="C32" i="43"/>
  <c r="C47" i="46"/>
  <c r="C48" i="46"/>
  <c r="C49" i="46"/>
  <c r="C50" i="46"/>
  <c r="C51" i="46"/>
  <c r="C52" i="46"/>
  <c r="C53" i="46"/>
  <c r="C54" i="46"/>
  <c r="C55" i="46"/>
  <c r="C56" i="46"/>
  <c r="C57" i="46"/>
  <c r="C58" i="46"/>
  <c r="C59" i="46"/>
  <c r="C60" i="46"/>
  <c r="C17" i="47"/>
  <c r="C18" i="47"/>
  <c r="C19" i="47"/>
  <c r="C20" i="47"/>
  <c r="C41" i="48"/>
  <c r="C42" i="48"/>
  <c r="C43" i="48"/>
  <c r="C44" i="48"/>
  <c r="C45" i="48"/>
  <c r="C46" i="48"/>
  <c r="C47" i="48"/>
  <c r="C48" i="48"/>
  <c r="C49" i="48"/>
  <c r="C50" i="48"/>
  <c r="C51" i="48"/>
  <c r="C52" i="48"/>
  <c r="C32" i="49"/>
  <c r="C33" i="49"/>
  <c r="C34" i="49"/>
  <c r="C35" i="49"/>
  <c r="C36" i="49"/>
  <c r="C37" i="49"/>
  <c r="C38" i="49"/>
  <c r="C39" i="49"/>
  <c r="C40" i="49"/>
  <c r="F9" i="36"/>
  <c r="C3" i="36"/>
  <c r="D3" i="36"/>
  <c r="E3" i="36"/>
  <c r="F3" i="36"/>
  <c r="G3" i="36"/>
  <c r="H3" i="36"/>
  <c r="I3" i="36"/>
  <c r="J3" i="36"/>
  <c r="K3" i="36"/>
  <c r="L3" i="36"/>
  <c r="M3" i="36"/>
  <c r="N3" i="36"/>
  <c r="O3" i="36"/>
  <c r="P3" i="36"/>
  <c r="Q3" i="36"/>
  <c r="R3" i="36"/>
  <c r="C4" i="36"/>
  <c r="D4" i="36"/>
  <c r="E4" i="36"/>
  <c r="F4" i="36"/>
  <c r="G4" i="36"/>
  <c r="H4" i="36"/>
  <c r="I4" i="36"/>
  <c r="J4" i="36"/>
  <c r="K4" i="36"/>
  <c r="L4" i="36"/>
  <c r="M4" i="36"/>
  <c r="N4" i="36"/>
  <c r="O4" i="36"/>
  <c r="P4" i="36"/>
  <c r="Q4" i="36"/>
  <c r="R4" i="36"/>
  <c r="C5" i="36"/>
  <c r="D5" i="36"/>
  <c r="E5" i="36"/>
  <c r="F5" i="36"/>
  <c r="G5" i="36"/>
  <c r="H5" i="36"/>
  <c r="I5" i="36"/>
  <c r="J5" i="36"/>
  <c r="K5" i="36"/>
  <c r="L5" i="36"/>
  <c r="M5" i="36"/>
  <c r="N5" i="36"/>
  <c r="O5" i="36"/>
  <c r="P5" i="36"/>
  <c r="Q5" i="36"/>
  <c r="R5" i="36"/>
  <c r="C6" i="36"/>
  <c r="D6" i="36"/>
  <c r="E6" i="36"/>
  <c r="F6" i="36"/>
  <c r="G6" i="36"/>
  <c r="H6" i="36"/>
  <c r="I6" i="36"/>
  <c r="J6" i="36"/>
  <c r="K6" i="36"/>
  <c r="L6" i="36"/>
  <c r="M6" i="36"/>
  <c r="N6" i="36"/>
  <c r="O6" i="36"/>
  <c r="P6" i="36"/>
  <c r="Q6" i="36"/>
  <c r="R6" i="36"/>
  <c r="C7" i="36"/>
  <c r="D7" i="36"/>
  <c r="E7" i="36"/>
  <c r="F7" i="36"/>
  <c r="G7" i="36"/>
  <c r="H7" i="36"/>
  <c r="I7" i="36"/>
  <c r="J7" i="36"/>
  <c r="K7" i="36"/>
  <c r="L7" i="36"/>
  <c r="M7" i="36"/>
  <c r="N7" i="36"/>
  <c r="O7" i="36"/>
  <c r="P7" i="36"/>
  <c r="Q7" i="36"/>
  <c r="R7" i="36"/>
  <c r="C8" i="36"/>
  <c r="D8" i="36"/>
  <c r="E8" i="36"/>
  <c r="F8" i="36"/>
  <c r="G8" i="36"/>
  <c r="H8" i="36"/>
  <c r="I8" i="36"/>
  <c r="J8" i="36"/>
  <c r="K8" i="36"/>
  <c r="L8" i="36"/>
  <c r="M8" i="36"/>
  <c r="N8" i="36"/>
  <c r="O8" i="36"/>
  <c r="P8" i="36"/>
  <c r="Q8" i="36"/>
  <c r="R8" i="36"/>
  <c r="C9" i="36"/>
  <c r="D9" i="36"/>
  <c r="E9" i="36"/>
  <c r="G9" i="36"/>
  <c r="H9" i="36"/>
  <c r="I9" i="36"/>
  <c r="J9" i="36"/>
  <c r="K9" i="36"/>
  <c r="L9" i="36"/>
  <c r="M9" i="36"/>
  <c r="N9" i="36"/>
  <c r="O9" i="36"/>
  <c r="P9" i="36"/>
  <c r="Q9" i="36"/>
  <c r="R9" i="36"/>
  <c r="C10" i="36"/>
  <c r="D10" i="36"/>
  <c r="E10" i="36"/>
  <c r="F10" i="36"/>
  <c r="G10" i="36"/>
  <c r="H10" i="36"/>
  <c r="I10" i="36"/>
  <c r="J10" i="36"/>
  <c r="K10" i="36"/>
  <c r="L10" i="36"/>
  <c r="M10" i="36"/>
  <c r="N10" i="36"/>
  <c r="O10" i="36"/>
  <c r="P10" i="36"/>
  <c r="Q10" i="36"/>
  <c r="R10" i="36"/>
  <c r="C11" i="36"/>
  <c r="D11" i="36"/>
  <c r="E11" i="36"/>
  <c r="F11" i="36"/>
  <c r="G11" i="36"/>
  <c r="H11" i="36"/>
  <c r="I11" i="36"/>
  <c r="J11" i="36"/>
  <c r="K11" i="36"/>
  <c r="L11" i="36"/>
  <c r="M11" i="36"/>
  <c r="N11" i="36"/>
  <c r="O11" i="36"/>
  <c r="P11" i="36"/>
  <c r="Q11" i="36"/>
  <c r="R11" i="36"/>
  <c r="C12" i="36"/>
  <c r="D12" i="36"/>
  <c r="E12" i="36"/>
  <c r="F12" i="36"/>
  <c r="G12" i="36"/>
  <c r="H12" i="36"/>
  <c r="I12" i="36"/>
  <c r="J12" i="36"/>
  <c r="K12" i="36"/>
  <c r="L12" i="36"/>
  <c r="M12" i="36"/>
  <c r="N12" i="36"/>
  <c r="O12" i="36"/>
  <c r="P12" i="36"/>
  <c r="Q12" i="36"/>
  <c r="R12" i="36"/>
  <c r="C13" i="36"/>
  <c r="D13" i="36"/>
  <c r="E13" i="36"/>
  <c r="F13" i="36"/>
  <c r="G13" i="36"/>
  <c r="H13" i="36"/>
  <c r="I13" i="36"/>
  <c r="J13" i="36"/>
  <c r="K13" i="36"/>
  <c r="L13" i="36"/>
  <c r="M13" i="36"/>
  <c r="N13" i="36"/>
  <c r="O13" i="36"/>
  <c r="P13" i="36"/>
  <c r="Q13" i="36"/>
  <c r="R13" i="36"/>
  <c r="C14" i="36"/>
  <c r="D14" i="36"/>
  <c r="E14" i="36"/>
  <c r="F14" i="36"/>
  <c r="G14" i="36"/>
  <c r="H14" i="36"/>
  <c r="I14" i="36"/>
  <c r="J14" i="36"/>
  <c r="K14" i="36"/>
  <c r="L14" i="36"/>
  <c r="M14" i="36"/>
  <c r="N14" i="36"/>
  <c r="O14" i="36"/>
  <c r="P14" i="36"/>
  <c r="Q14" i="36"/>
  <c r="R14" i="36"/>
  <c r="C15" i="36"/>
  <c r="D15" i="36"/>
  <c r="E15" i="36"/>
  <c r="F15" i="36"/>
  <c r="G15" i="36"/>
  <c r="H15" i="36"/>
  <c r="I15" i="36"/>
  <c r="J15" i="36"/>
  <c r="K15" i="36"/>
  <c r="L15" i="36"/>
  <c r="M15" i="36"/>
  <c r="N15" i="36"/>
  <c r="O15" i="36"/>
  <c r="P15" i="36"/>
  <c r="Q15" i="36"/>
  <c r="R15" i="36"/>
  <c r="C16" i="36"/>
  <c r="D16" i="36"/>
  <c r="E16" i="36"/>
  <c r="F16" i="36"/>
  <c r="G16" i="36"/>
  <c r="H16" i="36"/>
  <c r="I16" i="36"/>
  <c r="J16" i="36"/>
  <c r="K16" i="36"/>
  <c r="L16" i="36"/>
  <c r="M16" i="36"/>
  <c r="N16" i="36"/>
  <c r="O16" i="36"/>
  <c r="P16" i="36"/>
  <c r="Q16" i="36"/>
  <c r="R16" i="36"/>
  <c r="C17" i="36"/>
  <c r="D17" i="36"/>
  <c r="E17" i="36"/>
  <c r="F17" i="36"/>
  <c r="G17" i="36"/>
  <c r="H17" i="36"/>
  <c r="I17" i="36"/>
  <c r="J17" i="36"/>
  <c r="K17" i="36"/>
  <c r="L17" i="36"/>
  <c r="M17" i="36"/>
  <c r="N17" i="36"/>
  <c r="O17" i="36"/>
  <c r="P17" i="36"/>
  <c r="Q17" i="36"/>
  <c r="R17" i="36"/>
  <c r="C18" i="36"/>
  <c r="D18" i="36"/>
  <c r="E18" i="36"/>
  <c r="F18" i="36"/>
  <c r="G18" i="36"/>
  <c r="H18" i="36"/>
  <c r="I18" i="36"/>
  <c r="J18" i="36"/>
  <c r="K18" i="36"/>
  <c r="L18" i="36"/>
  <c r="M18" i="36"/>
  <c r="N18" i="36"/>
  <c r="O18" i="36"/>
  <c r="P18" i="36"/>
  <c r="Q18" i="36"/>
  <c r="R18" i="36"/>
  <c r="C19" i="36"/>
  <c r="D19" i="36"/>
  <c r="E19" i="36"/>
  <c r="F19" i="36"/>
  <c r="G19" i="36"/>
  <c r="H19" i="36"/>
  <c r="I19" i="36"/>
  <c r="J19" i="36"/>
  <c r="K19" i="36"/>
  <c r="L19" i="36"/>
  <c r="M19" i="36"/>
  <c r="N19" i="36"/>
  <c r="O19" i="36"/>
  <c r="P19" i="36"/>
  <c r="Q19" i="36"/>
  <c r="R19" i="36"/>
  <c r="C20" i="36"/>
  <c r="D20" i="36"/>
  <c r="E20" i="36"/>
  <c r="F20" i="36"/>
  <c r="G20" i="36"/>
  <c r="H20" i="36"/>
  <c r="I20" i="36"/>
  <c r="J20" i="36"/>
  <c r="K20" i="36"/>
  <c r="L20" i="36"/>
  <c r="M20" i="36"/>
  <c r="N20" i="36"/>
  <c r="O20" i="36"/>
  <c r="P20" i="36"/>
  <c r="Q20" i="36"/>
  <c r="R20" i="36"/>
  <c r="C21" i="36"/>
  <c r="D21" i="36"/>
  <c r="E21" i="36"/>
  <c r="F21" i="36"/>
  <c r="G21" i="36"/>
  <c r="H21" i="36"/>
  <c r="I21" i="36"/>
  <c r="J21" i="36"/>
  <c r="K21" i="36"/>
  <c r="L21" i="36"/>
  <c r="M21" i="36"/>
  <c r="N21" i="36"/>
  <c r="O21" i="36"/>
  <c r="P21" i="36"/>
  <c r="Q21" i="36"/>
  <c r="R21" i="36"/>
  <c r="C22" i="36"/>
  <c r="D22" i="36"/>
  <c r="E22" i="36"/>
  <c r="F22" i="36"/>
  <c r="G22" i="36"/>
  <c r="H22" i="36"/>
  <c r="I22" i="36"/>
  <c r="J22" i="36"/>
  <c r="K22" i="36"/>
  <c r="L22" i="36"/>
  <c r="M22" i="36"/>
  <c r="N22" i="36"/>
  <c r="O22" i="36"/>
  <c r="P22" i="36"/>
  <c r="Q22" i="36"/>
  <c r="R22" i="36"/>
  <c r="C23" i="36"/>
  <c r="D23" i="36"/>
  <c r="E23" i="36"/>
  <c r="F23" i="36"/>
  <c r="G23" i="36"/>
  <c r="H23" i="36"/>
  <c r="I23" i="36"/>
  <c r="J23" i="36"/>
  <c r="K23" i="36"/>
  <c r="L23" i="36"/>
  <c r="M23" i="36"/>
  <c r="N23" i="36"/>
  <c r="O23" i="36"/>
  <c r="P23" i="36"/>
  <c r="Q23" i="36"/>
  <c r="R23" i="36"/>
  <c r="C24" i="36"/>
  <c r="D24" i="36"/>
  <c r="E24" i="36"/>
  <c r="F24" i="36"/>
  <c r="G24" i="36"/>
  <c r="H24" i="36"/>
  <c r="I24" i="36"/>
  <c r="J24" i="36"/>
  <c r="K24" i="36"/>
  <c r="L24" i="36"/>
  <c r="M24" i="36"/>
  <c r="N24" i="36"/>
  <c r="O24" i="36"/>
  <c r="P24" i="36"/>
  <c r="Q24" i="36"/>
  <c r="R24" i="36"/>
  <c r="C25" i="36"/>
  <c r="D25" i="36"/>
  <c r="E25" i="36"/>
  <c r="F25" i="36"/>
  <c r="G25" i="36"/>
  <c r="H25" i="36"/>
  <c r="I25" i="36"/>
  <c r="J25" i="36"/>
  <c r="K25" i="36"/>
  <c r="L25" i="36"/>
  <c r="M25" i="36"/>
  <c r="N25" i="36"/>
  <c r="O25" i="36"/>
  <c r="P25" i="36"/>
  <c r="Q25" i="36"/>
  <c r="R25" i="36"/>
  <c r="C26" i="36"/>
  <c r="D26" i="36"/>
  <c r="E26" i="36"/>
  <c r="F26" i="36"/>
  <c r="G26" i="36"/>
  <c r="H26" i="36"/>
  <c r="I26" i="36"/>
  <c r="J26" i="36"/>
  <c r="K26" i="36"/>
  <c r="L26" i="36"/>
  <c r="M26" i="36"/>
  <c r="N26" i="36"/>
  <c r="O26" i="36"/>
  <c r="P26" i="36"/>
  <c r="Q26" i="36"/>
  <c r="R26" i="36"/>
  <c r="C27" i="36"/>
  <c r="D27" i="36"/>
  <c r="E27" i="36"/>
  <c r="F27" i="36"/>
  <c r="G27" i="36"/>
  <c r="H27" i="36"/>
  <c r="I27" i="36"/>
  <c r="J27" i="36"/>
  <c r="K27" i="36"/>
  <c r="L27" i="36"/>
  <c r="M27" i="36"/>
  <c r="N27" i="36"/>
  <c r="O27" i="36"/>
  <c r="P27" i="36"/>
  <c r="Q27" i="36"/>
  <c r="R27" i="36"/>
  <c r="C28" i="36"/>
  <c r="D28" i="36"/>
  <c r="E28" i="36"/>
  <c r="F28" i="36"/>
  <c r="G28" i="36"/>
  <c r="H28" i="36"/>
  <c r="I28" i="36"/>
  <c r="J28" i="36"/>
  <c r="K28" i="36"/>
  <c r="L28" i="36"/>
  <c r="M28" i="36"/>
  <c r="N28" i="36"/>
  <c r="O28" i="36"/>
  <c r="P28" i="36"/>
  <c r="Q28" i="36"/>
  <c r="R28" i="36"/>
  <c r="C29" i="36"/>
  <c r="D29" i="36"/>
  <c r="E29" i="36"/>
  <c r="F29" i="36"/>
  <c r="G29" i="36"/>
  <c r="H29" i="36"/>
  <c r="I29" i="36"/>
  <c r="J29" i="36"/>
  <c r="K29" i="36"/>
  <c r="L29" i="36"/>
  <c r="M29" i="36"/>
  <c r="N29" i="36"/>
  <c r="O29" i="36"/>
  <c r="P29" i="36"/>
  <c r="Q29" i="36"/>
  <c r="R29" i="36"/>
  <c r="C30" i="36"/>
  <c r="D30" i="36"/>
  <c r="E30" i="36"/>
  <c r="F30" i="36"/>
  <c r="G30" i="36"/>
  <c r="H30" i="36"/>
  <c r="I30" i="36"/>
  <c r="J30" i="36"/>
  <c r="K30" i="36"/>
  <c r="L30" i="36"/>
  <c r="M30" i="36"/>
  <c r="N30" i="36"/>
  <c r="O30" i="36"/>
  <c r="P30" i="36"/>
  <c r="Q30" i="36"/>
  <c r="R30" i="36"/>
  <c r="C31" i="36"/>
  <c r="D31" i="36"/>
  <c r="E31" i="36"/>
  <c r="F31" i="36"/>
  <c r="G31" i="36"/>
  <c r="H31" i="36"/>
  <c r="I31" i="36"/>
  <c r="J31" i="36"/>
  <c r="K31" i="36"/>
  <c r="L31" i="36"/>
  <c r="M31" i="36"/>
  <c r="N31" i="36"/>
  <c r="O31" i="36"/>
  <c r="P31" i="36"/>
  <c r="Q31" i="36"/>
  <c r="R31" i="36"/>
  <c r="M32" i="36"/>
  <c r="N32" i="36"/>
  <c r="O32" i="36"/>
  <c r="P32" i="36"/>
  <c r="Q32" i="36"/>
  <c r="R32" i="36"/>
  <c r="C33" i="36"/>
  <c r="D33" i="36"/>
  <c r="E33" i="36"/>
  <c r="F33" i="36"/>
  <c r="G33" i="36"/>
  <c r="H33" i="36"/>
  <c r="I33" i="36"/>
  <c r="J33" i="36"/>
  <c r="K33" i="36"/>
  <c r="L33" i="36"/>
  <c r="M33" i="36"/>
  <c r="N33" i="36"/>
  <c r="O33" i="36"/>
  <c r="P33" i="36"/>
  <c r="Q33" i="36"/>
  <c r="R33" i="36"/>
  <c r="C34" i="36"/>
  <c r="D34" i="36"/>
  <c r="E34" i="36"/>
  <c r="F34" i="36"/>
  <c r="G34" i="36"/>
  <c r="H34" i="36"/>
  <c r="I34" i="36"/>
  <c r="J34" i="36"/>
  <c r="K34" i="36"/>
  <c r="L34" i="36"/>
  <c r="M34" i="36"/>
  <c r="N34" i="36"/>
  <c r="O34" i="36"/>
  <c r="P34" i="36"/>
  <c r="Q34" i="36"/>
  <c r="R34" i="36"/>
  <c r="C35" i="36"/>
  <c r="D35" i="36"/>
  <c r="E35" i="36"/>
  <c r="F35" i="36"/>
  <c r="G35" i="36"/>
  <c r="H35" i="36"/>
  <c r="I35" i="36"/>
  <c r="J35" i="36"/>
  <c r="K35" i="36"/>
  <c r="L35" i="36"/>
  <c r="M35" i="36"/>
  <c r="N35" i="36"/>
  <c r="O35" i="36"/>
  <c r="P35" i="36"/>
  <c r="Q35" i="36"/>
  <c r="R35" i="36"/>
  <c r="C36" i="36"/>
  <c r="D36" i="36"/>
  <c r="E36" i="36"/>
  <c r="F36" i="36"/>
  <c r="G36" i="36"/>
  <c r="H36" i="36"/>
  <c r="I36" i="36"/>
  <c r="J36" i="36"/>
  <c r="K36" i="36"/>
  <c r="L36" i="36"/>
  <c r="M36" i="36"/>
  <c r="N36" i="36"/>
  <c r="O36" i="36"/>
  <c r="P36" i="36"/>
  <c r="Q36" i="36"/>
  <c r="R36" i="36"/>
  <c r="M37" i="36"/>
  <c r="N37" i="36"/>
  <c r="O37" i="36"/>
  <c r="P37" i="36"/>
  <c r="Q37" i="36"/>
  <c r="R37" i="36"/>
  <c r="C38" i="36"/>
  <c r="D38" i="36"/>
  <c r="E38" i="36"/>
  <c r="F38" i="36"/>
  <c r="G38" i="36"/>
  <c r="H38" i="36"/>
  <c r="I38" i="36"/>
  <c r="J38" i="36"/>
  <c r="K38" i="36"/>
  <c r="L38" i="36"/>
  <c r="M38" i="36"/>
  <c r="N38" i="36"/>
  <c r="O38" i="36"/>
  <c r="P38" i="36"/>
  <c r="Q38" i="36"/>
  <c r="R38" i="36"/>
  <c r="C39" i="36"/>
  <c r="D39" i="36"/>
  <c r="E39" i="36"/>
  <c r="F39" i="36"/>
  <c r="G39" i="36"/>
  <c r="H39" i="36"/>
  <c r="I39" i="36"/>
  <c r="J39" i="36"/>
  <c r="K39" i="36"/>
  <c r="L39" i="36"/>
  <c r="M39" i="36"/>
  <c r="N39" i="36"/>
  <c r="O39" i="36"/>
  <c r="P39" i="36"/>
  <c r="Q39" i="36"/>
  <c r="R39" i="36"/>
  <c r="C40" i="36"/>
  <c r="D40" i="36"/>
  <c r="E40" i="36"/>
  <c r="F40" i="36"/>
  <c r="G40" i="36"/>
  <c r="H40" i="36"/>
  <c r="I40" i="36"/>
  <c r="J40" i="36"/>
  <c r="K40" i="36"/>
  <c r="L40" i="36"/>
  <c r="M40" i="36"/>
  <c r="N40" i="36"/>
  <c r="O40" i="36"/>
  <c r="P40" i="36"/>
  <c r="Q40" i="36"/>
  <c r="R40" i="36"/>
  <c r="C41" i="36"/>
  <c r="D41" i="36"/>
  <c r="E41" i="36"/>
  <c r="F41" i="36"/>
  <c r="G41" i="36"/>
  <c r="H41" i="36"/>
  <c r="I41" i="36"/>
  <c r="J41" i="36"/>
  <c r="K41" i="36"/>
  <c r="L41" i="36"/>
  <c r="M41" i="36"/>
  <c r="N41" i="36"/>
  <c r="O41" i="36"/>
  <c r="P41" i="36"/>
  <c r="Q41" i="36"/>
  <c r="R41" i="36"/>
  <c r="C42" i="36"/>
  <c r="D42" i="36"/>
  <c r="E42" i="36"/>
  <c r="F42" i="36"/>
  <c r="G42" i="36"/>
  <c r="H42" i="36"/>
  <c r="I42" i="36"/>
  <c r="J42" i="36"/>
  <c r="K42" i="36"/>
  <c r="L42" i="36"/>
  <c r="M42" i="36"/>
  <c r="N42" i="36"/>
  <c r="O42" i="36"/>
  <c r="P42" i="36"/>
  <c r="Q42" i="36"/>
  <c r="R42" i="36"/>
  <c r="C43" i="36"/>
  <c r="D43" i="36"/>
  <c r="E43" i="36"/>
  <c r="F43" i="36"/>
  <c r="G43" i="36"/>
  <c r="H43" i="36"/>
  <c r="I43" i="36"/>
  <c r="J43" i="36"/>
  <c r="K43" i="36"/>
  <c r="L43" i="36"/>
  <c r="M43" i="36"/>
  <c r="N43" i="36"/>
  <c r="O43" i="36"/>
  <c r="P43" i="36"/>
  <c r="Q43" i="36"/>
  <c r="R43" i="36"/>
  <c r="C44" i="36"/>
  <c r="D44" i="36"/>
  <c r="E44" i="36"/>
  <c r="F44" i="36"/>
  <c r="G44" i="36"/>
  <c r="H44" i="36"/>
  <c r="I44" i="36"/>
  <c r="J44" i="36"/>
  <c r="K44" i="36"/>
  <c r="L44" i="36"/>
  <c r="M44" i="36"/>
  <c r="N44" i="36"/>
  <c r="O44" i="36"/>
  <c r="P44" i="36"/>
  <c r="Q44" i="36"/>
  <c r="R44" i="36"/>
  <c r="C45" i="36"/>
  <c r="D45" i="36"/>
  <c r="E45" i="36"/>
  <c r="F45" i="36"/>
  <c r="G45" i="36"/>
  <c r="H45" i="36"/>
  <c r="I45" i="36"/>
  <c r="J45" i="36"/>
  <c r="K45" i="36"/>
  <c r="L45" i="36"/>
  <c r="M45" i="36"/>
  <c r="N45" i="36"/>
  <c r="O45" i="36"/>
  <c r="P45" i="36"/>
  <c r="Q45" i="36"/>
  <c r="R45" i="36"/>
  <c r="C46" i="36"/>
  <c r="D46" i="36"/>
  <c r="E46" i="36"/>
  <c r="F46" i="36"/>
  <c r="G46" i="36"/>
  <c r="H46" i="36"/>
  <c r="I46" i="36"/>
  <c r="J46" i="36"/>
  <c r="K46" i="36"/>
  <c r="L46" i="36"/>
  <c r="M46" i="36"/>
  <c r="N46" i="36"/>
  <c r="O46" i="36"/>
  <c r="P46" i="36"/>
  <c r="Q46" i="36"/>
  <c r="R46" i="36"/>
  <c r="C47" i="36"/>
  <c r="D47" i="36"/>
  <c r="E47" i="36"/>
  <c r="F47" i="36"/>
  <c r="G47" i="36"/>
  <c r="H47" i="36"/>
  <c r="I47" i="36"/>
  <c r="J47" i="36"/>
  <c r="K47" i="36"/>
  <c r="L47" i="36"/>
  <c r="M47" i="36"/>
  <c r="N47" i="36"/>
  <c r="O47" i="36"/>
  <c r="P47" i="36"/>
  <c r="Q47" i="36"/>
  <c r="R47" i="36"/>
  <c r="C48" i="36"/>
  <c r="D48" i="36"/>
  <c r="E48" i="36"/>
  <c r="F48" i="36"/>
  <c r="G48" i="36"/>
  <c r="H48" i="36"/>
  <c r="I48" i="36"/>
  <c r="J48" i="36"/>
  <c r="K48" i="36"/>
  <c r="L48" i="36"/>
  <c r="M48" i="36"/>
  <c r="N48" i="36"/>
  <c r="O48" i="36"/>
  <c r="P48" i="36"/>
  <c r="Q48" i="36"/>
  <c r="R48" i="36"/>
  <c r="C49" i="36"/>
  <c r="D49" i="36"/>
  <c r="E49" i="36"/>
  <c r="F49" i="36"/>
  <c r="G49" i="36"/>
  <c r="H49" i="36"/>
  <c r="I49" i="36"/>
  <c r="J49" i="36"/>
  <c r="K49" i="36"/>
  <c r="L49" i="36"/>
  <c r="M49" i="36"/>
  <c r="N49" i="36"/>
  <c r="O49" i="36"/>
  <c r="P49" i="36"/>
  <c r="Q49" i="36"/>
  <c r="R49" i="36"/>
  <c r="C50" i="36"/>
  <c r="D50" i="36"/>
  <c r="E50" i="36"/>
  <c r="F50" i="36"/>
  <c r="G50" i="36"/>
  <c r="H50" i="36"/>
  <c r="I50" i="36"/>
  <c r="J50" i="36"/>
  <c r="K50" i="36"/>
  <c r="L50" i="36"/>
  <c r="M50" i="36"/>
  <c r="N50" i="36"/>
  <c r="O50" i="36"/>
  <c r="P50" i="36"/>
  <c r="Q50" i="36"/>
  <c r="R50" i="36"/>
  <c r="C51" i="36"/>
  <c r="D51" i="36"/>
  <c r="E51" i="36"/>
  <c r="F51" i="36"/>
  <c r="G51" i="36"/>
  <c r="H51" i="36"/>
  <c r="I51" i="36"/>
  <c r="J51" i="36"/>
  <c r="K51" i="36"/>
  <c r="L51" i="36"/>
  <c r="M51" i="36"/>
  <c r="N51" i="36"/>
  <c r="O51" i="36"/>
  <c r="P51" i="36"/>
  <c r="Q51" i="36"/>
  <c r="R51" i="36"/>
  <c r="C52" i="36"/>
  <c r="D52" i="36"/>
  <c r="E52" i="36"/>
  <c r="F52" i="36"/>
  <c r="G52" i="36"/>
  <c r="H52" i="36"/>
  <c r="I52" i="36"/>
  <c r="J52" i="36"/>
  <c r="K52" i="36"/>
  <c r="L52" i="36"/>
  <c r="M52" i="36"/>
  <c r="N52" i="36"/>
  <c r="O52" i="36"/>
  <c r="P52" i="36"/>
  <c r="Q52" i="36"/>
  <c r="R52" i="36"/>
  <c r="C53" i="36"/>
  <c r="D53" i="36"/>
  <c r="E53" i="36"/>
  <c r="F53" i="36"/>
  <c r="G53" i="36"/>
  <c r="H53" i="36"/>
  <c r="I53" i="36"/>
  <c r="J53" i="36"/>
  <c r="K53" i="36"/>
  <c r="L53" i="36"/>
  <c r="M53" i="36"/>
  <c r="N53" i="36"/>
  <c r="O53" i="36"/>
  <c r="P53" i="36"/>
  <c r="Q53" i="36"/>
  <c r="R53" i="36"/>
  <c r="C54" i="36"/>
  <c r="D54" i="36"/>
  <c r="E54" i="36"/>
  <c r="F54" i="36"/>
  <c r="G54" i="36"/>
  <c r="H54" i="36"/>
  <c r="I54" i="36"/>
  <c r="J54" i="36"/>
  <c r="K54" i="36"/>
  <c r="L54" i="36"/>
  <c r="M54" i="36"/>
  <c r="N54" i="36"/>
  <c r="O54" i="36"/>
  <c r="P54" i="36"/>
  <c r="Q54" i="36"/>
  <c r="R54" i="36"/>
  <c r="C55" i="36"/>
  <c r="D55" i="36"/>
  <c r="E55" i="36"/>
  <c r="F55" i="36"/>
  <c r="G55" i="36"/>
  <c r="H55" i="36"/>
  <c r="I55" i="36"/>
  <c r="J55" i="36"/>
  <c r="K55" i="36"/>
  <c r="L55" i="36"/>
  <c r="M55" i="36"/>
  <c r="N55" i="36"/>
  <c r="O55" i="36"/>
  <c r="P55" i="36"/>
  <c r="Q55" i="36"/>
  <c r="R55" i="36"/>
  <c r="C56" i="36"/>
  <c r="D56" i="36"/>
  <c r="E56" i="36"/>
  <c r="F56" i="36"/>
  <c r="G56" i="36"/>
  <c r="H56" i="36"/>
  <c r="I56" i="36"/>
  <c r="J56" i="36"/>
  <c r="K56" i="36"/>
  <c r="L56" i="36"/>
  <c r="M56" i="36"/>
  <c r="N56" i="36"/>
  <c r="O56" i="36"/>
  <c r="P56" i="36"/>
  <c r="Q56" i="36"/>
  <c r="R56" i="36"/>
  <c r="C57" i="36"/>
  <c r="D57" i="36"/>
  <c r="E57" i="36"/>
  <c r="F57" i="36"/>
  <c r="G57" i="36"/>
  <c r="H57" i="36"/>
  <c r="I57" i="36"/>
  <c r="J57" i="36"/>
  <c r="K57" i="36"/>
  <c r="L57" i="36"/>
  <c r="M57" i="36"/>
  <c r="N57" i="36"/>
  <c r="O57" i="36"/>
  <c r="P57" i="36"/>
  <c r="Q57" i="36"/>
  <c r="R57" i="36"/>
  <c r="C58" i="36"/>
  <c r="D58" i="36"/>
  <c r="E58" i="36"/>
  <c r="F58" i="36"/>
  <c r="G58" i="36"/>
  <c r="H58" i="36"/>
  <c r="I58" i="36"/>
  <c r="J58" i="36"/>
  <c r="K58" i="36"/>
  <c r="L58" i="36"/>
  <c r="M58" i="36"/>
  <c r="N58" i="36"/>
  <c r="O58" i="36"/>
  <c r="P58" i="36"/>
  <c r="Q58" i="36"/>
  <c r="R58" i="36"/>
  <c r="C59" i="36"/>
  <c r="D59" i="36"/>
  <c r="E59" i="36"/>
  <c r="F59" i="36"/>
  <c r="G59" i="36"/>
  <c r="H59" i="36"/>
  <c r="I59" i="36"/>
  <c r="J59" i="36"/>
  <c r="K59" i="36"/>
  <c r="L59" i="36"/>
  <c r="M59" i="36"/>
  <c r="N59" i="36"/>
  <c r="O59" i="36"/>
  <c r="P59" i="36"/>
  <c r="Q59" i="36"/>
  <c r="R59" i="36"/>
  <c r="C60" i="36"/>
  <c r="D60" i="36"/>
  <c r="E60" i="36"/>
  <c r="F60" i="36"/>
  <c r="G60" i="36"/>
  <c r="H60" i="36"/>
  <c r="I60" i="36"/>
  <c r="J60" i="36"/>
  <c r="K60" i="36"/>
  <c r="L60" i="36"/>
  <c r="M60" i="36"/>
  <c r="N60" i="36"/>
  <c r="O60" i="36"/>
  <c r="P60" i="36"/>
  <c r="Q60" i="36"/>
  <c r="R60" i="36"/>
  <c r="C61" i="36"/>
  <c r="D61" i="36"/>
  <c r="E61" i="36"/>
  <c r="F61" i="36"/>
  <c r="G61" i="36"/>
  <c r="H61" i="36"/>
  <c r="I61" i="36"/>
  <c r="J61" i="36"/>
  <c r="K61" i="36"/>
  <c r="L61" i="36"/>
  <c r="M61" i="36"/>
  <c r="N61" i="36"/>
  <c r="O61" i="36"/>
  <c r="P61" i="36"/>
  <c r="Q61" i="36"/>
  <c r="R61" i="36"/>
  <c r="C62" i="36"/>
  <c r="D62" i="36"/>
  <c r="E62" i="36"/>
  <c r="F62" i="36"/>
  <c r="G62" i="36"/>
  <c r="H62" i="36"/>
  <c r="I62" i="36"/>
  <c r="J62" i="36"/>
  <c r="K62" i="36"/>
  <c r="L62" i="36"/>
  <c r="M62" i="36"/>
  <c r="N62" i="36"/>
  <c r="O62" i="36"/>
  <c r="P62" i="36"/>
  <c r="Q62" i="36"/>
  <c r="R62" i="36"/>
  <c r="C63" i="36"/>
  <c r="D63" i="36"/>
  <c r="E63" i="36"/>
  <c r="F63" i="36"/>
  <c r="G63" i="36"/>
  <c r="H63" i="36"/>
  <c r="I63" i="36"/>
  <c r="J63" i="36"/>
  <c r="K63" i="36"/>
  <c r="L63" i="36"/>
  <c r="M63" i="36"/>
  <c r="N63" i="36"/>
  <c r="O63" i="36"/>
  <c r="P63" i="36"/>
  <c r="Q63" i="36"/>
  <c r="R63" i="36"/>
  <c r="C64" i="36"/>
  <c r="D64" i="36"/>
  <c r="E64" i="36"/>
  <c r="F64" i="36"/>
  <c r="G64" i="36"/>
  <c r="H64" i="36"/>
  <c r="I64" i="36"/>
  <c r="J64" i="36"/>
  <c r="K64" i="36"/>
  <c r="L64" i="36"/>
  <c r="M64" i="36"/>
  <c r="N64" i="36"/>
  <c r="O64" i="36"/>
  <c r="P64" i="36"/>
  <c r="Q64" i="36"/>
  <c r="R64" i="36"/>
  <c r="C65" i="36"/>
  <c r="D65" i="36"/>
  <c r="E65" i="36"/>
  <c r="F65" i="36"/>
  <c r="G65" i="36"/>
  <c r="H65" i="36"/>
  <c r="I65" i="36"/>
  <c r="J65" i="36"/>
  <c r="K65" i="36"/>
  <c r="L65" i="36"/>
  <c r="M65" i="36"/>
  <c r="N65" i="36"/>
  <c r="O65" i="36"/>
  <c r="P65" i="36"/>
  <c r="Q65" i="36"/>
  <c r="R65" i="36"/>
  <c r="C66" i="36"/>
  <c r="D66" i="36"/>
  <c r="E66" i="36"/>
  <c r="F66" i="36"/>
  <c r="G66" i="36"/>
  <c r="H66" i="36"/>
  <c r="I66" i="36"/>
  <c r="J66" i="36"/>
  <c r="K66" i="36"/>
  <c r="L66" i="36"/>
  <c r="M66" i="36"/>
  <c r="N66" i="36"/>
  <c r="O66" i="36"/>
  <c r="P66" i="36"/>
  <c r="Q66" i="36"/>
  <c r="R66" i="36"/>
  <c r="C67" i="36"/>
  <c r="D67" i="36"/>
  <c r="E67" i="36"/>
  <c r="F67" i="36"/>
  <c r="G67" i="36"/>
  <c r="H67" i="36"/>
  <c r="I67" i="36"/>
  <c r="J67" i="36"/>
  <c r="K67" i="36"/>
  <c r="L67" i="36"/>
  <c r="M67" i="36"/>
  <c r="N67" i="36"/>
  <c r="O67" i="36"/>
  <c r="P67" i="36"/>
  <c r="Q67" i="36"/>
  <c r="R67" i="36"/>
  <c r="C68" i="36"/>
  <c r="D68" i="36"/>
  <c r="E68" i="36"/>
  <c r="F68" i="36"/>
  <c r="G68" i="36"/>
  <c r="H68" i="36"/>
  <c r="I68" i="36"/>
  <c r="J68" i="36"/>
  <c r="K68" i="36"/>
  <c r="L68" i="36"/>
  <c r="M68" i="36"/>
  <c r="N68" i="36"/>
  <c r="O68" i="36"/>
  <c r="P68" i="36"/>
  <c r="Q68" i="36"/>
  <c r="R68" i="36"/>
  <c r="C69" i="36"/>
  <c r="D69" i="36"/>
  <c r="E69" i="36"/>
  <c r="F69" i="36"/>
  <c r="G69" i="36"/>
  <c r="H69" i="36"/>
  <c r="I69" i="36"/>
  <c r="J69" i="36"/>
  <c r="K69" i="36"/>
  <c r="L69" i="36"/>
  <c r="M69" i="36"/>
  <c r="N69" i="36"/>
  <c r="O69" i="36"/>
  <c r="P69" i="36"/>
  <c r="Q69" i="36"/>
  <c r="R69" i="36"/>
  <c r="C70" i="36"/>
  <c r="D70" i="36"/>
  <c r="E70" i="36"/>
  <c r="F70" i="36"/>
  <c r="G70" i="36"/>
  <c r="H70" i="36"/>
  <c r="I70" i="36"/>
  <c r="J70" i="36"/>
  <c r="K70" i="36"/>
  <c r="L70" i="36"/>
  <c r="M70" i="36"/>
  <c r="N70" i="36"/>
  <c r="O70" i="36"/>
  <c r="P70" i="36"/>
  <c r="Q70" i="36"/>
  <c r="R70" i="36"/>
  <c r="C71" i="36"/>
  <c r="D71" i="36"/>
  <c r="E71" i="36"/>
  <c r="F71" i="36"/>
  <c r="G71" i="36"/>
  <c r="H71" i="36"/>
  <c r="I71" i="36"/>
  <c r="J71" i="36"/>
  <c r="K71" i="36"/>
  <c r="L71" i="36"/>
  <c r="M71" i="36"/>
  <c r="N71" i="36"/>
  <c r="O71" i="36"/>
  <c r="P71" i="36"/>
  <c r="Q71" i="36"/>
  <c r="R71" i="36"/>
  <c r="C72" i="36"/>
  <c r="D72" i="36"/>
  <c r="E72" i="36"/>
  <c r="F72" i="36"/>
  <c r="G72" i="36"/>
  <c r="H72" i="36"/>
  <c r="I72" i="36"/>
  <c r="J72" i="36"/>
  <c r="K72" i="36"/>
  <c r="L72" i="36"/>
  <c r="M72" i="36"/>
  <c r="N72" i="36"/>
  <c r="O72" i="36"/>
  <c r="P72" i="36"/>
  <c r="Q72" i="36"/>
  <c r="R72" i="36"/>
  <c r="C73" i="36"/>
  <c r="D73" i="36"/>
  <c r="E73" i="36"/>
  <c r="F73" i="36"/>
  <c r="G73" i="36"/>
  <c r="H73" i="36"/>
  <c r="I73" i="36"/>
  <c r="J73" i="36"/>
  <c r="K73" i="36"/>
  <c r="L73" i="36"/>
  <c r="M73" i="36"/>
  <c r="N73" i="36"/>
  <c r="O73" i="36"/>
  <c r="P73" i="36"/>
  <c r="Q73" i="36"/>
  <c r="R73" i="36"/>
  <c r="C74" i="36"/>
  <c r="D74" i="36"/>
  <c r="E74" i="36"/>
  <c r="F74" i="36"/>
  <c r="G74" i="36"/>
  <c r="H74" i="36"/>
  <c r="I74" i="36"/>
  <c r="J74" i="36"/>
  <c r="K74" i="36"/>
  <c r="L74" i="36"/>
  <c r="M74" i="36"/>
  <c r="N74" i="36"/>
  <c r="O74" i="36"/>
  <c r="P74" i="36"/>
  <c r="Q74" i="36"/>
  <c r="R74" i="36"/>
  <c r="C75" i="36"/>
  <c r="D75" i="36"/>
  <c r="E75" i="36"/>
  <c r="F75" i="36"/>
  <c r="G75" i="36"/>
  <c r="H75" i="36"/>
  <c r="I75" i="36"/>
  <c r="J75" i="36"/>
  <c r="K75" i="36"/>
  <c r="L75" i="36"/>
  <c r="M75" i="36"/>
  <c r="N75" i="36"/>
  <c r="O75" i="36"/>
  <c r="P75" i="36"/>
  <c r="Q75" i="36"/>
  <c r="R75" i="36"/>
  <c r="C76" i="36"/>
  <c r="D76" i="36"/>
  <c r="E76" i="36"/>
  <c r="F76" i="36"/>
  <c r="G76" i="36"/>
  <c r="H76" i="36"/>
  <c r="I76" i="36"/>
  <c r="J76" i="36"/>
  <c r="K76" i="36"/>
  <c r="L76" i="36"/>
  <c r="M76" i="36"/>
  <c r="N76" i="36"/>
  <c r="O76" i="36"/>
  <c r="P76" i="36"/>
  <c r="Q76" i="36"/>
  <c r="R76" i="36"/>
  <c r="C77" i="36"/>
  <c r="D77" i="36"/>
  <c r="E77" i="36"/>
  <c r="F77" i="36"/>
  <c r="G77" i="36"/>
  <c r="H77" i="36"/>
  <c r="I77" i="36"/>
  <c r="J77" i="36"/>
  <c r="K77" i="36"/>
  <c r="L77" i="36"/>
  <c r="M77" i="36"/>
  <c r="N77" i="36"/>
  <c r="O77" i="36"/>
  <c r="P77" i="36"/>
  <c r="Q77" i="36"/>
  <c r="R77" i="36"/>
  <c r="C78" i="36"/>
  <c r="D78" i="36"/>
  <c r="E78" i="36"/>
  <c r="F78" i="36"/>
  <c r="G78" i="36"/>
  <c r="H78" i="36"/>
  <c r="I78" i="36"/>
  <c r="J78" i="36"/>
  <c r="K78" i="36"/>
  <c r="L78" i="36"/>
  <c r="M78" i="36"/>
  <c r="N78" i="36"/>
  <c r="O78" i="36"/>
  <c r="P78" i="36"/>
  <c r="Q78" i="36"/>
  <c r="R78" i="36"/>
  <c r="C79" i="36"/>
  <c r="D79" i="36"/>
  <c r="E79" i="36"/>
  <c r="F79" i="36"/>
  <c r="G79" i="36"/>
  <c r="H79" i="36"/>
  <c r="I79" i="36"/>
  <c r="J79" i="36"/>
  <c r="K79" i="36"/>
  <c r="L79" i="36"/>
  <c r="M79" i="36"/>
  <c r="N79" i="36"/>
  <c r="O79" i="36"/>
  <c r="P79" i="36"/>
  <c r="Q79" i="36"/>
  <c r="R79" i="36"/>
  <c r="C80" i="36"/>
  <c r="D80" i="36"/>
  <c r="E80" i="36"/>
  <c r="F80" i="36"/>
  <c r="G80" i="36"/>
  <c r="H80" i="36"/>
  <c r="I80" i="36"/>
  <c r="J80" i="36"/>
  <c r="K80" i="36"/>
  <c r="L80" i="36"/>
  <c r="M80" i="36"/>
  <c r="N80" i="36"/>
  <c r="O80" i="36"/>
  <c r="P80" i="36"/>
  <c r="Q80" i="36"/>
  <c r="R80" i="36"/>
  <c r="C81" i="36"/>
  <c r="D81" i="36"/>
  <c r="E81" i="36"/>
  <c r="F81" i="36"/>
  <c r="G81" i="36"/>
  <c r="H81" i="36"/>
  <c r="I81" i="36"/>
  <c r="J81" i="36"/>
  <c r="K81" i="36"/>
  <c r="L81" i="36"/>
  <c r="M81" i="36"/>
  <c r="N81" i="36"/>
  <c r="O81" i="36"/>
  <c r="P81" i="36"/>
  <c r="Q81" i="36"/>
  <c r="R81" i="36"/>
  <c r="C82" i="36"/>
  <c r="D82" i="36"/>
  <c r="E82" i="36"/>
  <c r="F82" i="36"/>
  <c r="G82" i="36"/>
  <c r="H82" i="36"/>
  <c r="I82" i="36"/>
  <c r="J82" i="36"/>
  <c r="K82" i="36"/>
  <c r="L82" i="36"/>
  <c r="M82" i="36"/>
  <c r="N82" i="36"/>
  <c r="O82" i="36"/>
  <c r="P82" i="36"/>
  <c r="Q82" i="36"/>
  <c r="R82" i="36"/>
  <c r="C83" i="36"/>
  <c r="D83" i="36"/>
  <c r="E83" i="36"/>
  <c r="F83" i="36"/>
  <c r="G83" i="36"/>
  <c r="H83" i="36"/>
  <c r="I83" i="36"/>
  <c r="J83" i="36"/>
  <c r="K83" i="36"/>
  <c r="L83" i="36"/>
  <c r="M83" i="36"/>
  <c r="N83" i="36"/>
  <c r="O83" i="36"/>
  <c r="P83" i="36"/>
  <c r="Q83" i="36"/>
  <c r="R83" i="36"/>
  <c r="D2" i="36"/>
  <c r="E2" i="36"/>
  <c r="F2" i="36"/>
  <c r="G2" i="36"/>
  <c r="H2" i="36"/>
  <c r="I2" i="36"/>
  <c r="J2" i="36"/>
  <c r="K2" i="36"/>
  <c r="L2" i="36"/>
  <c r="M2" i="36"/>
  <c r="N2" i="36"/>
  <c r="O2" i="36"/>
  <c r="P2" i="36"/>
  <c r="Q2" i="36"/>
  <c r="R2" i="36"/>
  <c r="C2" i="36"/>
  <c r="C40" i="41"/>
  <c r="C41" i="41"/>
  <c r="C42" i="41"/>
  <c r="C43" i="41"/>
  <c r="C44" i="41"/>
  <c r="C45" i="41"/>
  <c r="C46" i="41"/>
  <c r="C47" i="41"/>
  <c r="C48" i="41"/>
  <c r="C49" i="41"/>
  <c r="C50" i="41"/>
  <c r="C51" i="41"/>
  <c r="C52" i="41"/>
  <c r="C53" i="41"/>
  <c r="C54" i="41"/>
  <c r="C55" i="41"/>
  <c r="C56" i="41"/>
  <c r="C57" i="41"/>
  <c r="D24" i="42"/>
  <c r="D25" i="42"/>
  <c r="D26" i="42"/>
  <c r="D27" i="42"/>
  <c r="D28" i="42"/>
  <c r="D29" i="42"/>
  <c r="D30" i="42"/>
  <c r="D31" i="42"/>
  <c r="D32" i="42"/>
  <c r="D33" i="42"/>
  <c r="C20" i="45"/>
  <c r="C21" i="45"/>
  <c r="C22" i="45"/>
  <c r="C23" i="45"/>
  <c r="C24" i="45"/>
  <c r="C25" i="45"/>
  <c r="C26" i="45"/>
  <c r="C27" i="45"/>
  <c r="C18" i="43"/>
  <c r="C19" i="43"/>
  <c r="C20" i="43"/>
  <c r="C21" i="43"/>
  <c r="C22" i="43"/>
  <c r="C23" i="43"/>
  <c r="C24" i="43"/>
  <c r="C32" i="46"/>
  <c r="C33" i="46"/>
  <c r="C34" i="46"/>
  <c r="C35" i="46"/>
  <c r="C36" i="46"/>
  <c r="C37" i="46"/>
  <c r="C38" i="46"/>
  <c r="C39" i="46"/>
  <c r="C40" i="46"/>
  <c r="C41" i="46"/>
  <c r="C42" i="46"/>
  <c r="C43" i="46"/>
  <c r="C44" i="46"/>
  <c r="C45" i="46"/>
  <c r="C12" i="47"/>
  <c r="C13" i="47"/>
  <c r="C14" i="47"/>
  <c r="C15" i="47"/>
  <c r="C28" i="48"/>
  <c r="C29" i="48"/>
  <c r="C30" i="48"/>
  <c r="C31" i="48"/>
  <c r="C32" i="48"/>
  <c r="C33" i="48"/>
  <c r="C34" i="48"/>
  <c r="C35" i="48"/>
  <c r="C36" i="48"/>
  <c r="C37" i="48"/>
  <c r="C38" i="48"/>
  <c r="C39" i="48"/>
  <c r="C22" i="49"/>
  <c r="C23" i="49"/>
  <c r="C24" i="49"/>
  <c r="C25" i="49"/>
  <c r="C26" i="49"/>
  <c r="C27" i="49"/>
  <c r="C28" i="49"/>
  <c r="C29" i="49"/>
  <c r="C30" i="49"/>
  <c r="D40" i="49"/>
  <c r="D39" i="49"/>
  <c r="D38" i="49"/>
  <c r="D37" i="49"/>
  <c r="D36" i="49"/>
  <c r="D35" i="49"/>
  <c r="D34" i="49"/>
  <c r="D33" i="49"/>
  <c r="D32" i="49"/>
  <c r="D52" i="48"/>
  <c r="D51" i="48"/>
  <c r="D50" i="48"/>
  <c r="D49" i="48"/>
  <c r="D48" i="48"/>
  <c r="D47" i="48"/>
  <c r="D46" i="48"/>
  <c r="D45" i="48"/>
  <c r="D44" i="48"/>
  <c r="D43" i="48"/>
  <c r="D42" i="48"/>
  <c r="D41" i="48"/>
  <c r="D20" i="47"/>
  <c r="D19" i="47"/>
  <c r="D18" i="47"/>
  <c r="D17" i="47"/>
  <c r="D60" i="46"/>
  <c r="D59" i="46"/>
  <c r="D58" i="46"/>
  <c r="D57" i="46"/>
  <c r="D56" i="46"/>
  <c r="D55" i="46"/>
  <c r="D54" i="46"/>
  <c r="D53" i="46"/>
  <c r="D52" i="46"/>
  <c r="D51" i="46"/>
  <c r="D50" i="46"/>
  <c r="D49" i="46"/>
  <c r="D48" i="46"/>
  <c r="D47" i="46"/>
  <c r="D32" i="43"/>
  <c r="D31" i="43"/>
  <c r="D30" i="43"/>
  <c r="D29" i="43"/>
  <c r="D28" i="43"/>
  <c r="D27" i="43"/>
  <c r="D26" i="43"/>
  <c r="D36" i="45"/>
  <c r="D35" i="45"/>
  <c r="D34" i="45"/>
  <c r="D33" i="45"/>
  <c r="D32" i="45"/>
  <c r="D31" i="45"/>
  <c r="D30" i="45"/>
  <c r="D29" i="45"/>
  <c r="E44" i="42"/>
  <c r="E43" i="42"/>
  <c r="E42" i="42"/>
  <c r="E41" i="42"/>
  <c r="E40" i="42"/>
  <c r="E39" i="42"/>
  <c r="E38" i="42"/>
  <c r="E37" i="42"/>
  <c r="E36" i="42"/>
  <c r="E35" i="42"/>
  <c r="D76" i="41"/>
  <c r="D75" i="41"/>
  <c r="D74" i="41"/>
  <c r="D73" i="41"/>
  <c r="D72" i="41"/>
  <c r="D71" i="41"/>
  <c r="D70" i="41"/>
  <c r="D69" i="41"/>
  <c r="D68" i="41"/>
  <c r="D67" i="41"/>
  <c r="D66" i="41"/>
  <c r="D65" i="41"/>
  <c r="D64" i="41"/>
  <c r="D63" i="41"/>
  <c r="D62" i="41"/>
  <c r="D61" i="41"/>
  <c r="D60" i="41"/>
  <c r="D59" i="41"/>
  <c r="E22" i="45"/>
  <c r="E27" i="45"/>
  <c r="E23" i="43"/>
  <c r="D33" i="48"/>
  <c r="E21" i="41"/>
  <c r="E22" i="41"/>
  <c r="E23" i="41"/>
  <c r="E24" i="41"/>
  <c r="E25" i="41"/>
  <c r="E26" i="41"/>
  <c r="E27" i="41"/>
  <c r="E28" i="41"/>
  <c r="E29" i="41"/>
  <c r="E30" i="41"/>
  <c r="E31" i="41"/>
  <c r="E32" i="41"/>
  <c r="E33" i="41"/>
  <c r="E34" i="41"/>
  <c r="E35" i="41"/>
  <c r="E36" i="41"/>
  <c r="E37" i="41"/>
  <c r="E38" i="41"/>
  <c r="F13" i="42"/>
  <c r="F14" i="42"/>
  <c r="F15" i="42"/>
  <c r="F16" i="42"/>
  <c r="F17" i="42"/>
  <c r="F18" i="42"/>
  <c r="F19" i="42"/>
  <c r="F20" i="42"/>
  <c r="F21" i="42"/>
  <c r="F22" i="42"/>
  <c r="E11" i="45"/>
  <c r="E12" i="45"/>
  <c r="E13" i="45"/>
  <c r="E14" i="45"/>
  <c r="E15" i="45"/>
  <c r="E16" i="45"/>
  <c r="E17" i="45"/>
  <c r="E18" i="45"/>
  <c r="E10" i="43"/>
  <c r="E11" i="43"/>
  <c r="E12" i="43"/>
  <c r="E13" i="43"/>
  <c r="E14" i="43"/>
  <c r="E15" i="43"/>
  <c r="E16" i="43"/>
  <c r="E17" i="46"/>
  <c r="E18" i="46"/>
  <c r="E19" i="46"/>
  <c r="E20" i="46"/>
  <c r="E21" i="46"/>
  <c r="E22" i="46"/>
  <c r="E23" i="46"/>
  <c r="E24" i="46"/>
  <c r="E25" i="46"/>
  <c r="E26" i="46"/>
  <c r="E27" i="46"/>
  <c r="E28" i="46"/>
  <c r="E29" i="46"/>
  <c r="E30" i="46"/>
  <c r="E7" i="47"/>
  <c r="E8" i="47"/>
  <c r="E9" i="47"/>
  <c r="E10" i="47"/>
  <c r="E15" i="48"/>
  <c r="E16" i="48"/>
  <c r="E17" i="48"/>
  <c r="E18" i="48"/>
  <c r="E19" i="48"/>
  <c r="E20" i="48"/>
  <c r="E21" i="48"/>
  <c r="E22" i="48"/>
  <c r="E23" i="48"/>
  <c r="E24" i="48"/>
  <c r="E25" i="48"/>
  <c r="E26" i="48"/>
  <c r="E12" i="49"/>
  <c r="E13" i="49"/>
  <c r="E14" i="49"/>
  <c r="E15" i="49"/>
  <c r="E16" i="49"/>
  <c r="E17" i="49"/>
  <c r="E18" i="49"/>
  <c r="E19" i="49"/>
  <c r="E20" i="49"/>
  <c r="D21" i="41"/>
  <c r="D22" i="41"/>
  <c r="D23" i="41"/>
  <c r="D24" i="41"/>
  <c r="D25" i="41"/>
  <c r="D26" i="41"/>
  <c r="D27" i="41"/>
  <c r="D28" i="41"/>
  <c r="D29" i="41"/>
  <c r="D30" i="41"/>
  <c r="D31" i="41"/>
  <c r="D32" i="41"/>
  <c r="D33" i="41"/>
  <c r="D34" i="41"/>
  <c r="D35" i="41"/>
  <c r="D36" i="41"/>
  <c r="D37" i="41"/>
  <c r="D38" i="41"/>
  <c r="E13" i="42"/>
  <c r="E14" i="42"/>
  <c r="E15" i="42"/>
  <c r="E16" i="42"/>
  <c r="E17" i="42"/>
  <c r="E18" i="42"/>
  <c r="E19" i="42"/>
  <c r="E20" i="42"/>
  <c r="E21" i="42"/>
  <c r="E22" i="42"/>
  <c r="D11" i="45"/>
  <c r="D12" i="45"/>
  <c r="D13" i="45"/>
  <c r="D14" i="45"/>
  <c r="D15" i="45"/>
  <c r="D16" i="45"/>
  <c r="D17" i="45"/>
  <c r="D18" i="45"/>
  <c r="D10" i="43"/>
  <c r="D11" i="43"/>
  <c r="D12" i="43"/>
  <c r="D13" i="43"/>
  <c r="D14" i="43"/>
  <c r="D15" i="43"/>
  <c r="D16" i="43"/>
  <c r="D17" i="46"/>
  <c r="D18" i="46"/>
  <c r="D19" i="46"/>
  <c r="D20" i="46"/>
  <c r="D21" i="46"/>
  <c r="D22" i="46"/>
  <c r="D23" i="46"/>
  <c r="D24" i="46"/>
  <c r="D25" i="46"/>
  <c r="D26" i="46"/>
  <c r="D27" i="46"/>
  <c r="D28" i="46"/>
  <c r="D29" i="46"/>
  <c r="D30" i="46"/>
  <c r="D7" i="47"/>
  <c r="D8" i="47"/>
  <c r="D9" i="47"/>
  <c r="D10" i="47"/>
  <c r="D15" i="48"/>
  <c r="D16" i="48"/>
  <c r="D17" i="48"/>
  <c r="D18" i="48"/>
  <c r="D19" i="48"/>
  <c r="D20" i="48"/>
  <c r="D21" i="48"/>
  <c r="D22" i="48"/>
  <c r="D23" i="48"/>
  <c r="D24" i="48"/>
  <c r="D25" i="48"/>
  <c r="D26" i="48"/>
  <c r="D12" i="49"/>
  <c r="D13" i="49"/>
  <c r="D14" i="49"/>
  <c r="D15" i="49"/>
  <c r="D16" i="49"/>
  <c r="D17" i="49"/>
  <c r="D18" i="49"/>
  <c r="D19" i="49"/>
  <c r="D20" i="49"/>
  <c r="C43" i="50"/>
  <c r="C96" i="43" s="1"/>
  <c r="E2" i="50"/>
  <c r="E117" i="41" s="1"/>
  <c r="F2" i="50"/>
  <c r="F117" i="41" s="1"/>
  <c r="G2" i="50"/>
  <c r="G117" i="41" s="1"/>
  <c r="J2" i="50"/>
  <c r="J117" i="41" s="1"/>
  <c r="K2" i="50"/>
  <c r="K117" i="41" s="1"/>
  <c r="L2" i="50"/>
  <c r="L117" i="41" s="1"/>
  <c r="O2" i="50"/>
  <c r="O117" i="41" s="1"/>
  <c r="Q2" i="50"/>
  <c r="Q117" i="41" s="1"/>
  <c r="D5" i="50"/>
  <c r="D120" i="41" s="1"/>
  <c r="H5" i="50"/>
  <c r="H120" i="41" s="1"/>
  <c r="L5" i="50"/>
  <c r="L120" i="41" s="1"/>
  <c r="P5" i="50"/>
  <c r="P120" i="41" s="1"/>
  <c r="D6" i="50"/>
  <c r="D121" i="41" s="1"/>
  <c r="E6" i="50"/>
  <c r="E121" i="41" s="1"/>
  <c r="G6" i="50"/>
  <c r="G121" i="41" s="1"/>
  <c r="I6" i="50"/>
  <c r="I121" i="41" s="1"/>
  <c r="J6" i="50"/>
  <c r="J121" i="41" s="1"/>
  <c r="K6" i="50"/>
  <c r="K121" i="41" s="1"/>
  <c r="L6" i="50"/>
  <c r="L121" i="41" s="1"/>
  <c r="N6" i="50"/>
  <c r="N121" i="41" s="1"/>
  <c r="O6" i="50"/>
  <c r="O121" i="41" s="1"/>
  <c r="P6" i="50"/>
  <c r="P121" i="41" s="1"/>
  <c r="Q6" i="50"/>
  <c r="Q121" i="41" s="1"/>
  <c r="D9" i="50"/>
  <c r="D124" i="41" s="1"/>
  <c r="H9" i="50"/>
  <c r="H124" i="41" s="1"/>
  <c r="L9" i="50"/>
  <c r="L124" i="41" s="1"/>
  <c r="P9" i="50"/>
  <c r="P124" i="41" s="1"/>
  <c r="D10" i="50"/>
  <c r="D125" i="41" s="1"/>
  <c r="E10" i="50"/>
  <c r="E125" i="41" s="1"/>
  <c r="F10" i="50"/>
  <c r="F125" i="41" s="1"/>
  <c r="G10" i="50"/>
  <c r="G125" i="41" s="1"/>
  <c r="H10" i="50"/>
  <c r="H125" i="41" s="1"/>
  <c r="I10" i="50"/>
  <c r="I125" i="41" s="1"/>
  <c r="J10" i="50"/>
  <c r="J125" i="41" s="1"/>
  <c r="K10" i="50"/>
  <c r="K125" i="41" s="1"/>
  <c r="L10" i="50"/>
  <c r="L125" i="41" s="1"/>
  <c r="M10" i="50"/>
  <c r="M125" i="41" s="1"/>
  <c r="N10" i="50"/>
  <c r="N125" i="41" s="1"/>
  <c r="O10" i="50"/>
  <c r="O125" i="41" s="1"/>
  <c r="P10" i="50"/>
  <c r="P125" i="41" s="1"/>
  <c r="Q10" i="50"/>
  <c r="Q125" i="41" s="1"/>
  <c r="H13" i="50"/>
  <c r="H128" i="41" s="1"/>
  <c r="L13" i="50"/>
  <c r="L128" i="41" s="1"/>
  <c r="E14" i="50"/>
  <c r="E129" i="41" s="1"/>
  <c r="F14" i="50"/>
  <c r="F129" i="41" s="1"/>
  <c r="G14" i="50"/>
  <c r="G129" i="41" s="1"/>
  <c r="J14" i="50"/>
  <c r="J129" i="41" s="1"/>
  <c r="K14" i="50"/>
  <c r="K129" i="41" s="1"/>
  <c r="L14" i="50"/>
  <c r="L129" i="41" s="1"/>
  <c r="Q14" i="50"/>
  <c r="Q129" i="41" s="1"/>
  <c r="D17" i="50"/>
  <c r="D132" i="41" s="1"/>
  <c r="H17" i="50"/>
  <c r="H132" i="41" s="1"/>
  <c r="L17" i="50"/>
  <c r="L132" i="41" s="1"/>
  <c r="P17" i="50"/>
  <c r="P132" i="41" s="1"/>
  <c r="D18" i="50"/>
  <c r="D133" i="41" s="1"/>
  <c r="E18" i="50"/>
  <c r="E133" i="41" s="1"/>
  <c r="G18" i="50"/>
  <c r="G133" i="41" s="1"/>
  <c r="I18" i="50"/>
  <c r="I133" i="41" s="1"/>
  <c r="J18" i="50"/>
  <c r="J133" i="41" s="1"/>
  <c r="K18" i="50"/>
  <c r="K133" i="41" s="1"/>
  <c r="L18" i="50"/>
  <c r="L133" i="41" s="1"/>
  <c r="N18" i="50"/>
  <c r="N133" i="41" s="1"/>
  <c r="O18" i="50"/>
  <c r="O133" i="41" s="1"/>
  <c r="P18" i="50"/>
  <c r="P133" i="41" s="1"/>
  <c r="Q18" i="50"/>
  <c r="Q133" i="41" s="1"/>
  <c r="D21" i="50"/>
  <c r="E102" i="42" s="1"/>
  <c r="H21" i="50"/>
  <c r="I102" i="42" s="1"/>
  <c r="L21" i="50"/>
  <c r="M102" i="42" s="1"/>
  <c r="P21" i="50"/>
  <c r="Q102" i="42" s="1"/>
  <c r="D22" i="50"/>
  <c r="E103" i="42" s="1"/>
  <c r="E22" i="50"/>
  <c r="F103" i="42" s="1"/>
  <c r="F22" i="50"/>
  <c r="G103" i="42" s="1"/>
  <c r="G22" i="50"/>
  <c r="H103" i="42" s="1"/>
  <c r="H22" i="50"/>
  <c r="I103" i="42" s="1"/>
  <c r="I22" i="50"/>
  <c r="J103" i="42" s="1"/>
  <c r="J22" i="50"/>
  <c r="K103" i="42" s="1"/>
  <c r="K22" i="50"/>
  <c r="L103" i="42" s="1"/>
  <c r="L22" i="50"/>
  <c r="M103" i="42" s="1"/>
  <c r="M22" i="50"/>
  <c r="N103" i="42" s="1"/>
  <c r="N22" i="50"/>
  <c r="O103" i="42" s="1"/>
  <c r="O22" i="50"/>
  <c r="P103" i="42" s="1"/>
  <c r="P22" i="50"/>
  <c r="Q103" i="42" s="1"/>
  <c r="Q22" i="50"/>
  <c r="R103" i="42" s="1"/>
  <c r="H25" i="50"/>
  <c r="I106" i="42" s="1"/>
  <c r="L25" i="50"/>
  <c r="M106" i="42" s="1"/>
  <c r="E26" i="50"/>
  <c r="F107" i="42" s="1"/>
  <c r="F26" i="50"/>
  <c r="G107" i="42" s="1"/>
  <c r="G26" i="50"/>
  <c r="H107" i="42" s="1"/>
  <c r="I26" i="50"/>
  <c r="J107" i="42" s="1"/>
  <c r="J26" i="50"/>
  <c r="K107" i="42" s="1"/>
  <c r="K26" i="50"/>
  <c r="L107" i="42" s="1"/>
  <c r="L26" i="50"/>
  <c r="M107" i="42" s="1"/>
  <c r="O26" i="50"/>
  <c r="P107" i="42" s="1"/>
  <c r="Q26" i="50"/>
  <c r="R107" i="42" s="1"/>
  <c r="D29" i="50"/>
  <c r="E110" i="42" s="1"/>
  <c r="H29" i="50"/>
  <c r="I110" i="42" s="1"/>
  <c r="L29" i="50"/>
  <c r="M110" i="42" s="1"/>
  <c r="P29" i="50"/>
  <c r="Q110" i="42" s="1"/>
  <c r="D30" i="50"/>
  <c r="D80" i="45" s="1"/>
  <c r="E30" i="50"/>
  <c r="E80" i="45" s="1"/>
  <c r="G30" i="50"/>
  <c r="G80" i="45" s="1"/>
  <c r="I30" i="50"/>
  <c r="I80" i="45" s="1"/>
  <c r="J30" i="50"/>
  <c r="J80" i="45" s="1"/>
  <c r="K30" i="50"/>
  <c r="K80" i="45" s="1"/>
  <c r="L30" i="50"/>
  <c r="L80" i="45" s="1"/>
  <c r="N30" i="50"/>
  <c r="N80" i="45" s="1"/>
  <c r="O30" i="50"/>
  <c r="O80" i="45" s="1"/>
  <c r="P30" i="50"/>
  <c r="P80" i="45" s="1"/>
  <c r="Q30" i="50"/>
  <c r="Q80" i="45" s="1"/>
  <c r="L32" i="50"/>
  <c r="L82" i="45" s="1"/>
  <c r="F34" i="50"/>
  <c r="F84" i="45" s="1"/>
  <c r="J34" i="50"/>
  <c r="J84" i="45" s="1"/>
  <c r="N34" i="50"/>
  <c r="N84" i="45" s="1"/>
  <c r="D35" i="50"/>
  <c r="D85" i="45" s="1"/>
  <c r="E35" i="50"/>
  <c r="E85" i="45" s="1"/>
  <c r="F35" i="50"/>
  <c r="F85" i="45" s="1"/>
  <c r="G35" i="50"/>
  <c r="G85" i="45" s="1"/>
  <c r="H35" i="50"/>
  <c r="H85" i="45" s="1"/>
  <c r="I35" i="50"/>
  <c r="I85" i="45" s="1"/>
  <c r="J35" i="50"/>
  <c r="J85" i="45" s="1"/>
  <c r="K35" i="50"/>
  <c r="K85" i="45" s="1"/>
  <c r="L35" i="50"/>
  <c r="L85" i="45" s="1"/>
  <c r="M35" i="50"/>
  <c r="M85" i="45" s="1"/>
  <c r="N35" i="50"/>
  <c r="N85" i="45" s="1"/>
  <c r="O35" i="50"/>
  <c r="O85" i="45" s="1"/>
  <c r="P35" i="50"/>
  <c r="P85" i="45" s="1"/>
  <c r="Q35" i="50"/>
  <c r="Q85" i="45" s="1"/>
  <c r="L37" i="50"/>
  <c r="L87" i="45" s="1"/>
  <c r="H39" i="50"/>
  <c r="H92" i="43" s="1"/>
  <c r="L39" i="50"/>
  <c r="L92" i="43" s="1"/>
  <c r="E40" i="50"/>
  <c r="E93" i="43" s="1"/>
  <c r="F40" i="50"/>
  <c r="F93" i="43" s="1"/>
  <c r="G40" i="50"/>
  <c r="G93" i="43" s="1"/>
  <c r="I40" i="50"/>
  <c r="I93" i="43" s="1"/>
  <c r="J40" i="50"/>
  <c r="J93" i="43" s="1"/>
  <c r="K40" i="50"/>
  <c r="K93" i="43" s="1"/>
  <c r="L40" i="50"/>
  <c r="L93" i="43" s="1"/>
  <c r="O40" i="50"/>
  <c r="O93" i="43" s="1"/>
  <c r="Q40" i="50"/>
  <c r="Q93" i="43" s="1"/>
  <c r="D43" i="50"/>
  <c r="D96" i="43" s="1"/>
  <c r="H43" i="50"/>
  <c r="H96" i="43" s="1"/>
  <c r="L43" i="50"/>
  <c r="L96" i="43" s="1"/>
  <c r="P43" i="50"/>
  <c r="P96" i="43" s="1"/>
  <c r="D44" i="50"/>
  <c r="D97" i="43" s="1"/>
  <c r="E44" i="50"/>
  <c r="E97" i="43" s="1"/>
  <c r="G44" i="50"/>
  <c r="G97" i="43" s="1"/>
  <c r="I44" i="50"/>
  <c r="I97" i="43" s="1"/>
  <c r="J44" i="50"/>
  <c r="J97" i="43" s="1"/>
  <c r="K44" i="50"/>
  <c r="K97" i="43" s="1"/>
  <c r="L44" i="50"/>
  <c r="L97" i="43" s="1"/>
  <c r="N44" i="50"/>
  <c r="N97" i="43" s="1"/>
  <c r="O44" i="50"/>
  <c r="O97" i="43" s="1"/>
  <c r="P44" i="50"/>
  <c r="P97" i="43" s="1"/>
  <c r="Q44" i="50"/>
  <c r="Q97" i="43" s="1"/>
  <c r="D47" i="50"/>
  <c r="D115" i="46" s="1"/>
  <c r="H47" i="50"/>
  <c r="H115" i="46" s="1"/>
  <c r="L47" i="50"/>
  <c r="L115" i="46" s="1"/>
  <c r="P47" i="50"/>
  <c r="P115" i="46" s="1"/>
  <c r="D48" i="50"/>
  <c r="D116" i="46" s="1"/>
  <c r="E48" i="50"/>
  <c r="E116" i="46" s="1"/>
  <c r="F48" i="50"/>
  <c r="F116" i="46" s="1"/>
  <c r="G48" i="50"/>
  <c r="G116" i="46" s="1"/>
  <c r="H48" i="50"/>
  <c r="H116" i="46" s="1"/>
  <c r="I48" i="50"/>
  <c r="I116" i="46" s="1"/>
  <c r="J48" i="50"/>
  <c r="J116" i="46" s="1"/>
  <c r="K48" i="50"/>
  <c r="K116" i="46" s="1"/>
  <c r="L48" i="50"/>
  <c r="L116" i="46" s="1"/>
  <c r="M48" i="50"/>
  <c r="M116" i="46" s="1"/>
  <c r="N48" i="50"/>
  <c r="N116" i="46" s="1"/>
  <c r="O48" i="50"/>
  <c r="O116" i="46" s="1"/>
  <c r="P48" i="50"/>
  <c r="P116" i="46" s="1"/>
  <c r="Q48" i="50"/>
  <c r="Q116" i="46" s="1"/>
  <c r="H51" i="50"/>
  <c r="H119" i="46" s="1"/>
  <c r="L51" i="50"/>
  <c r="L119" i="46" s="1"/>
  <c r="E52" i="50"/>
  <c r="E120" i="46" s="1"/>
  <c r="F52" i="50"/>
  <c r="F120" i="46" s="1"/>
  <c r="G52" i="50"/>
  <c r="G120" i="46" s="1"/>
  <c r="I52" i="50"/>
  <c r="I120" i="46" s="1"/>
  <c r="J52" i="50"/>
  <c r="J120" i="46" s="1"/>
  <c r="K52" i="50"/>
  <c r="K120" i="46" s="1"/>
  <c r="L52" i="50"/>
  <c r="L120" i="46" s="1"/>
  <c r="O52" i="50"/>
  <c r="O120" i="46" s="1"/>
  <c r="Q52" i="50"/>
  <c r="Q120" i="46" s="1"/>
  <c r="D55" i="50"/>
  <c r="D123" i="46" s="1"/>
  <c r="H55" i="50"/>
  <c r="H123" i="46" s="1"/>
  <c r="L55" i="50"/>
  <c r="L123" i="46" s="1"/>
  <c r="P55" i="50"/>
  <c r="P123" i="46" s="1"/>
  <c r="D56" i="50"/>
  <c r="D124" i="46" s="1"/>
  <c r="E56" i="50"/>
  <c r="E124" i="46" s="1"/>
  <c r="G56" i="50"/>
  <c r="G124" i="46" s="1"/>
  <c r="I56" i="50"/>
  <c r="I124" i="46" s="1"/>
  <c r="J56" i="50"/>
  <c r="J124" i="46" s="1"/>
  <c r="K56" i="50"/>
  <c r="K124" i="46" s="1"/>
  <c r="L56" i="50"/>
  <c r="L124" i="46" s="1"/>
  <c r="N56" i="50"/>
  <c r="N124" i="46" s="1"/>
  <c r="O56" i="50"/>
  <c r="O124" i="46" s="1"/>
  <c r="P56" i="50"/>
  <c r="P124" i="46" s="1"/>
  <c r="Q56" i="50"/>
  <c r="Q124" i="46" s="1"/>
  <c r="D59" i="50"/>
  <c r="D76" i="47" s="1"/>
  <c r="H59" i="50"/>
  <c r="H76" i="47" s="1"/>
  <c r="L59" i="50"/>
  <c r="L76" i="47" s="1"/>
  <c r="P59" i="50"/>
  <c r="P76" i="47" s="1"/>
  <c r="D60" i="50"/>
  <c r="D77" i="47" s="1"/>
  <c r="E60" i="50"/>
  <c r="E77" i="47" s="1"/>
  <c r="F60" i="50"/>
  <c r="F77" i="47" s="1"/>
  <c r="G60" i="50"/>
  <c r="G77" i="47" s="1"/>
  <c r="H60" i="50"/>
  <c r="H77" i="47" s="1"/>
  <c r="I60" i="50"/>
  <c r="I77" i="47" s="1"/>
  <c r="J60" i="50"/>
  <c r="J77" i="47" s="1"/>
  <c r="K60" i="50"/>
  <c r="K77" i="47" s="1"/>
  <c r="L60" i="50"/>
  <c r="L77" i="47" s="1"/>
  <c r="M60" i="50"/>
  <c r="M77" i="47" s="1"/>
  <c r="N60" i="50"/>
  <c r="N77" i="47" s="1"/>
  <c r="O60" i="50"/>
  <c r="O77" i="47" s="1"/>
  <c r="P60" i="50"/>
  <c r="P77" i="47" s="1"/>
  <c r="Q60" i="50"/>
  <c r="Q77" i="47" s="1"/>
  <c r="H63" i="50"/>
  <c r="H96" i="48" s="1"/>
  <c r="L63" i="50"/>
  <c r="L96" i="48" s="1"/>
  <c r="E64" i="50"/>
  <c r="E97" i="48" s="1"/>
  <c r="F64" i="50"/>
  <c r="F97" i="48" s="1"/>
  <c r="G64" i="50"/>
  <c r="G97" i="48" s="1"/>
  <c r="I64" i="50"/>
  <c r="I97" i="48" s="1"/>
  <c r="J64" i="50"/>
  <c r="J97" i="48" s="1"/>
  <c r="K64" i="50"/>
  <c r="K97" i="48" s="1"/>
  <c r="L64" i="50"/>
  <c r="L97" i="48" s="1"/>
  <c r="M64" i="50"/>
  <c r="M97" i="48" s="1"/>
  <c r="O64" i="50"/>
  <c r="O97" i="48" s="1"/>
  <c r="Q64" i="50"/>
  <c r="Q97" i="48" s="1"/>
  <c r="D67" i="50"/>
  <c r="D100" i="48" s="1"/>
  <c r="H67" i="50"/>
  <c r="H100" i="48" s="1"/>
  <c r="L67" i="50"/>
  <c r="L100" i="48" s="1"/>
  <c r="P67" i="50"/>
  <c r="P100" i="48" s="1"/>
  <c r="D68" i="50"/>
  <c r="D101" i="48" s="1"/>
  <c r="E68" i="50"/>
  <c r="E101" i="48" s="1"/>
  <c r="G68" i="50"/>
  <c r="G101" i="48" s="1"/>
  <c r="I68" i="50"/>
  <c r="I101" i="48" s="1"/>
  <c r="J68" i="50"/>
  <c r="J101" i="48" s="1"/>
  <c r="K68" i="50"/>
  <c r="K101" i="48" s="1"/>
  <c r="L68" i="50"/>
  <c r="L101" i="48" s="1"/>
  <c r="N68" i="50"/>
  <c r="N101" i="48" s="1"/>
  <c r="O68" i="50"/>
  <c r="O101" i="48" s="1"/>
  <c r="P68" i="50"/>
  <c r="P101" i="48" s="1"/>
  <c r="Q68" i="50"/>
  <c r="Q101" i="48" s="1"/>
  <c r="D71" i="50"/>
  <c r="D104" i="48" s="1"/>
  <c r="H71" i="50"/>
  <c r="H104" i="48" s="1"/>
  <c r="L71" i="50"/>
  <c r="L104" i="48" s="1"/>
  <c r="P71" i="50"/>
  <c r="P104" i="48" s="1"/>
  <c r="D72" i="50"/>
  <c r="D105" i="48" s="1"/>
  <c r="E72" i="50"/>
  <c r="E105" i="48" s="1"/>
  <c r="F72" i="50"/>
  <c r="F105" i="48" s="1"/>
  <c r="G72" i="50"/>
  <c r="G105" i="48" s="1"/>
  <c r="H72" i="50"/>
  <c r="H105" i="48" s="1"/>
  <c r="I72" i="50"/>
  <c r="I105" i="48" s="1"/>
  <c r="J72" i="50"/>
  <c r="J105" i="48" s="1"/>
  <c r="K72" i="50"/>
  <c r="K105" i="48" s="1"/>
  <c r="L72" i="50"/>
  <c r="L105" i="48" s="1"/>
  <c r="M72" i="50"/>
  <c r="M105" i="48" s="1"/>
  <c r="N72" i="50"/>
  <c r="N105" i="48" s="1"/>
  <c r="O72" i="50"/>
  <c r="O105" i="48" s="1"/>
  <c r="P72" i="50"/>
  <c r="P105" i="48" s="1"/>
  <c r="Q72" i="50"/>
  <c r="Q105" i="48" s="1"/>
  <c r="H75" i="50"/>
  <c r="H90" i="49" s="1"/>
  <c r="L75" i="50"/>
  <c r="L90" i="49" s="1"/>
  <c r="E76" i="50"/>
  <c r="E91" i="49" s="1"/>
  <c r="F76" i="50"/>
  <c r="F91" i="49" s="1"/>
  <c r="G76" i="50"/>
  <c r="G91" i="49" s="1"/>
  <c r="I76" i="50"/>
  <c r="I91" i="49" s="1"/>
  <c r="J76" i="50"/>
  <c r="J91" i="49" s="1"/>
  <c r="K76" i="50"/>
  <c r="K91" i="49" s="1"/>
  <c r="L76" i="50"/>
  <c r="L91" i="49" s="1"/>
  <c r="M76" i="50"/>
  <c r="M91" i="49" s="1"/>
  <c r="O76" i="50"/>
  <c r="O91" i="49" s="1"/>
  <c r="Q76" i="50"/>
  <c r="Q91" i="49" s="1"/>
  <c r="D79" i="50"/>
  <c r="D94" i="49" s="1"/>
  <c r="H79" i="50"/>
  <c r="H94" i="49" s="1"/>
  <c r="L79" i="50"/>
  <c r="L94" i="49" s="1"/>
  <c r="P79" i="50"/>
  <c r="P94" i="49" s="1"/>
  <c r="D80" i="50"/>
  <c r="D95" i="49" s="1"/>
  <c r="E80" i="50"/>
  <c r="E95" i="49" s="1"/>
  <c r="G80" i="50"/>
  <c r="G95" i="49" s="1"/>
  <c r="I80" i="50"/>
  <c r="I95" i="49" s="1"/>
  <c r="J80" i="50"/>
  <c r="J95" i="49" s="1"/>
  <c r="K80" i="50"/>
  <c r="K95" i="49" s="1"/>
  <c r="L80" i="50"/>
  <c r="L95" i="49" s="1"/>
  <c r="M80" i="50"/>
  <c r="M95" i="49" s="1"/>
  <c r="N80" i="50"/>
  <c r="N95" i="49" s="1"/>
  <c r="O80" i="50"/>
  <c r="O95" i="49" s="1"/>
  <c r="P80" i="50"/>
  <c r="P95" i="49" s="1"/>
  <c r="Q80" i="50"/>
  <c r="Q95" i="49" s="1"/>
  <c r="D83" i="50"/>
  <c r="D98" i="49" s="1"/>
  <c r="H83" i="50"/>
  <c r="H98" i="49" s="1"/>
  <c r="P83" i="50"/>
  <c r="P98" i="49" s="1"/>
  <c r="C3" i="50"/>
  <c r="C118" i="41" s="1"/>
  <c r="C4" i="50"/>
  <c r="C119" i="41" s="1"/>
  <c r="C5" i="50"/>
  <c r="C120" i="41" s="1"/>
  <c r="C7" i="50"/>
  <c r="C122" i="41" s="1"/>
  <c r="C8" i="50"/>
  <c r="C123" i="41" s="1"/>
  <c r="C9" i="50"/>
  <c r="C124" i="41" s="1"/>
  <c r="C11" i="50"/>
  <c r="C126" i="41" s="1"/>
  <c r="C12" i="50"/>
  <c r="C127" i="41" s="1"/>
  <c r="C13" i="50"/>
  <c r="C128" i="41" s="1"/>
  <c r="C15" i="50"/>
  <c r="C130" i="41" s="1"/>
  <c r="C16" i="50"/>
  <c r="C131" i="41" s="1"/>
  <c r="C17" i="50"/>
  <c r="C132" i="41" s="1"/>
  <c r="C19" i="50"/>
  <c r="C134" i="41" s="1"/>
  <c r="C20" i="50"/>
  <c r="D101" i="42" s="1"/>
  <c r="C21" i="50"/>
  <c r="D102" i="42" s="1"/>
  <c r="C23" i="50"/>
  <c r="D104" i="42" s="1"/>
  <c r="C24" i="50"/>
  <c r="D105" i="42" s="1"/>
  <c r="C25" i="50"/>
  <c r="D106" i="42" s="1"/>
  <c r="C27" i="50"/>
  <c r="D108" i="42" s="1"/>
  <c r="C28" i="50"/>
  <c r="D109" i="42" s="1"/>
  <c r="C29" i="50"/>
  <c r="D110" i="42" s="1"/>
  <c r="C31" i="50"/>
  <c r="C81" i="45" s="1"/>
  <c r="C33" i="50"/>
  <c r="C83" i="45" s="1"/>
  <c r="C34" i="50"/>
  <c r="C84" i="45" s="1"/>
  <c r="C36" i="50"/>
  <c r="C86" i="45" s="1"/>
  <c r="C38" i="50"/>
  <c r="C91" i="43" s="1"/>
  <c r="C39" i="50"/>
  <c r="C92" i="43" s="1"/>
  <c r="C41" i="50"/>
  <c r="C94" i="43" s="1"/>
  <c r="C42" i="50"/>
  <c r="C95" i="43" s="1"/>
  <c r="C46" i="50"/>
  <c r="C114" i="46" s="1"/>
  <c r="C50" i="50"/>
  <c r="C118" i="46" s="1"/>
  <c r="C54" i="50"/>
  <c r="C122" i="46" s="1"/>
  <c r="C58" i="50"/>
  <c r="C126" i="46" s="1"/>
  <c r="C62" i="50"/>
  <c r="C79" i="47" s="1"/>
  <c r="C66" i="50"/>
  <c r="C99" i="48" s="1"/>
  <c r="C71" i="50"/>
  <c r="C104" i="48" s="1"/>
  <c r="C74" i="50"/>
  <c r="C107" i="48" s="1"/>
  <c r="C75" i="50"/>
  <c r="C90" i="49" s="1"/>
  <c r="C78" i="50"/>
  <c r="C93" i="49" s="1"/>
  <c r="C79" i="50"/>
  <c r="C94" i="49" s="1"/>
  <c r="C83" i="50"/>
  <c r="C98" i="49" s="1"/>
  <c r="C2" i="50"/>
  <c r="C117" i="41" s="1"/>
  <c r="D9" i="41"/>
  <c r="E41" i="41"/>
  <c r="E42" i="41"/>
  <c r="E43" i="41"/>
  <c r="E44" i="41"/>
  <c r="E45" i="41"/>
  <c r="E46" i="41"/>
  <c r="E47" i="41"/>
  <c r="E48" i="41"/>
  <c r="E49" i="41"/>
  <c r="E50" i="41"/>
  <c r="E51" i="41"/>
  <c r="E52" i="41"/>
  <c r="E53" i="41"/>
  <c r="E54" i="41"/>
  <c r="E55" i="41"/>
  <c r="E56" i="41"/>
  <c r="E57" i="41"/>
  <c r="F24" i="42"/>
  <c r="F25" i="42"/>
  <c r="F26" i="42"/>
  <c r="F27" i="42"/>
  <c r="F28" i="42"/>
  <c r="F29" i="42"/>
  <c r="F30" i="42"/>
  <c r="F31" i="42"/>
  <c r="F32" i="42"/>
  <c r="F33" i="42"/>
  <c r="E20" i="45"/>
  <c r="E21" i="45"/>
  <c r="E23" i="45"/>
  <c r="E24" i="45"/>
  <c r="E25" i="45"/>
  <c r="E26" i="45"/>
  <c r="E18" i="43"/>
  <c r="E19" i="43"/>
  <c r="E20" i="43"/>
  <c r="E21" i="43"/>
  <c r="E22" i="43"/>
  <c r="E24" i="43"/>
  <c r="E32" i="46"/>
  <c r="E33" i="46"/>
  <c r="E34" i="46"/>
  <c r="E35" i="46"/>
  <c r="E36" i="46"/>
  <c r="E37" i="46"/>
  <c r="E38" i="46"/>
  <c r="E39" i="46"/>
  <c r="E40" i="46"/>
  <c r="E41" i="46"/>
  <c r="E42" i="46"/>
  <c r="E43" i="46"/>
  <c r="E44" i="46"/>
  <c r="E45" i="46"/>
  <c r="E12" i="47"/>
  <c r="E13" i="47"/>
  <c r="E14" i="47"/>
  <c r="E15" i="47"/>
  <c r="E28" i="48"/>
  <c r="E29" i="48"/>
  <c r="E30" i="48"/>
  <c r="E31" i="48"/>
  <c r="E32" i="48"/>
  <c r="E33" i="48"/>
  <c r="E34" i="48"/>
  <c r="E35" i="48"/>
  <c r="E36" i="48"/>
  <c r="E37" i="48"/>
  <c r="E38" i="48"/>
  <c r="E39" i="48"/>
  <c r="E22" i="49"/>
  <c r="E23" i="49"/>
  <c r="E24" i="49"/>
  <c r="E25" i="49"/>
  <c r="E26" i="49"/>
  <c r="E27" i="49"/>
  <c r="E28" i="49"/>
  <c r="E29" i="49"/>
  <c r="E30" i="49"/>
  <c r="E40" i="41"/>
  <c r="C23" i="41"/>
  <c r="C25" i="41"/>
  <c r="C27" i="41"/>
  <c r="C29" i="41"/>
  <c r="C31" i="41"/>
  <c r="C33" i="41"/>
  <c r="C35" i="41"/>
  <c r="C37" i="41"/>
  <c r="D13" i="42"/>
  <c r="D15" i="42"/>
  <c r="D17" i="42"/>
  <c r="D19" i="42"/>
  <c r="D21" i="42"/>
  <c r="C11" i="45"/>
  <c r="C14" i="45"/>
  <c r="C16" i="45"/>
  <c r="C10" i="43"/>
  <c r="C14" i="43"/>
  <c r="C18" i="46"/>
  <c r="C22" i="46"/>
  <c r="C26" i="46"/>
  <c r="C30" i="46"/>
  <c r="C10" i="47"/>
  <c r="C18" i="48"/>
  <c r="C22" i="48"/>
  <c r="C23" i="48"/>
  <c r="C26" i="48"/>
  <c r="C12" i="49"/>
  <c r="C15" i="49"/>
  <c r="C16" i="49"/>
  <c r="C19" i="49"/>
  <c r="C20" i="49"/>
  <c r="D12" i="41"/>
  <c r="E3" i="42"/>
  <c r="P2"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3" i="20"/>
  <c r="O2"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3" i="20"/>
  <c r="N2"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3" i="20"/>
  <c r="M2"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3" i="20"/>
  <c r="L2"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3" i="20"/>
  <c r="K34" i="20"/>
  <c r="K35" i="20"/>
  <c r="K36"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3" i="20"/>
  <c r="K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3" i="20"/>
  <c r="J34" i="20"/>
  <c r="J35" i="20"/>
  <c r="J36"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3" i="20"/>
  <c r="J2" i="20"/>
  <c r="I4" i="20"/>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3" i="20"/>
  <c r="I34" i="20"/>
  <c r="I35" i="20"/>
  <c r="I36"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3" i="20"/>
  <c r="I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3" i="20"/>
  <c r="H34" i="20"/>
  <c r="H35" i="20"/>
  <c r="H36"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3" i="20"/>
  <c r="H2"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3" i="20"/>
  <c r="G34" i="20"/>
  <c r="G35" i="20"/>
  <c r="G36"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3" i="20"/>
  <c r="G2"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6" i="20"/>
  <c r="F35" i="20"/>
  <c r="F34" i="20"/>
  <c r="F33" i="20"/>
  <c r="F31" i="20"/>
  <c r="F30" i="20"/>
  <c r="F29" i="20"/>
  <c r="F28" i="20"/>
  <c r="F27" i="20"/>
  <c r="F26" i="20"/>
  <c r="F25" i="20"/>
  <c r="F24" i="20"/>
  <c r="F23" i="20"/>
  <c r="F22" i="20"/>
  <c r="F21" i="20"/>
  <c r="F20" i="20"/>
  <c r="F19" i="20"/>
  <c r="F18" i="20"/>
  <c r="F17" i="20"/>
  <c r="F16" i="20"/>
  <c r="F15" i="20"/>
  <c r="F14" i="20"/>
  <c r="F13" i="20"/>
  <c r="F12" i="20"/>
  <c r="F11" i="20"/>
  <c r="F10" i="20"/>
  <c r="F9" i="20"/>
  <c r="F8" i="20"/>
  <c r="F7" i="20"/>
  <c r="F6" i="20"/>
  <c r="F5" i="20"/>
  <c r="F4" i="20"/>
  <c r="F3" i="20"/>
  <c r="F2"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3" i="20"/>
  <c r="E34" i="20"/>
  <c r="E35" i="20"/>
  <c r="E36"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3" i="20"/>
  <c r="E2"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3" i="20"/>
  <c r="D34" i="20"/>
  <c r="D35" i="20"/>
  <c r="D36"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3" i="20"/>
  <c r="D2"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3" i="20"/>
  <c r="C34" i="20"/>
  <c r="C35" i="20"/>
  <c r="C36"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3" i="20"/>
  <c r="C2" i="20"/>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3" i="18"/>
  <c r="Q2"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3" i="18"/>
  <c r="P2"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3" i="18"/>
  <c r="O2"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3" i="18"/>
  <c r="N2"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3" i="18"/>
  <c r="M2"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3" i="18"/>
  <c r="L2"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3" i="18"/>
  <c r="K34" i="18"/>
  <c r="K35" i="18"/>
  <c r="K36"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3" i="18"/>
  <c r="K2"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3" i="18"/>
  <c r="J34" i="18"/>
  <c r="J35" i="18"/>
  <c r="J36"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3" i="18"/>
  <c r="J2"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3" i="18"/>
  <c r="I34" i="18"/>
  <c r="I35" i="18"/>
  <c r="I36"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3" i="18"/>
  <c r="I2"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3" i="18"/>
  <c r="H34" i="18"/>
  <c r="H35" i="18"/>
  <c r="H36"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3" i="18"/>
  <c r="H2"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3" i="18"/>
  <c r="G34" i="18"/>
  <c r="G35" i="18"/>
  <c r="G36"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3" i="18"/>
  <c r="G2"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3" i="18"/>
  <c r="F34" i="18"/>
  <c r="F35" i="18"/>
  <c r="F36"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3" i="18"/>
  <c r="F2"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3" i="18"/>
  <c r="E34" i="18"/>
  <c r="E35" i="18"/>
  <c r="E36"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3" i="18"/>
  <c r="E2"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3" i="18"/>
  <c r="D34" i="18"/>
  <c r="D35" i="18"/>
  <c r="D36" i="18"/>
  <c r="D38" i="18"/>
  <c r="D39" i="18"/>
  <c r="D40" i="18"/>
  <c r="D41" i="18"/>
  <c r="D42"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3" i="18"/>
  <c r="D2" i="18"/>
  <c r="C4" i="18"/>
  <c r="C5" i="18"/>
  <c r="C6" i="18"/>
  <c r="C7" i="18"/>
  <c r="C8" i="18"/>
  <c r="C8" i="44" s="1"/>
  <c r="C85" i="41" s="1"/>
  <c r="C9" i="18"/>
  <c r="C10" i="18"/>
  <c r="C11" i="18"/>
  <c r="C12" i="18"/>
  <c r="C13" i="18"/>
  <c r="C14" i="18"/>
  <c r="C15" i="18"/>
  <c r="C16" i="18"/>
  <c r="C17" i="18"/>
  <c r="C18" i="18"/>
  <c r="C19" i="18"/>
  <c r="C20" i="18"/>
  <c r="C21" i="18"/>
  <c r="C21" i="44" s="1"/>
  <c r="D55" i="42" s="1"/>
  <c r="C22" i="18"/>
  <c r="C23" i="18"/>
  <c r="C24" i="18"/>
  <c r="C25" i="18"/>
  <c r="C26" i="18"/>
  <c r="C27" i="18"/>
  <c r="C28" i="18"/>
  <c r="C29" i="18"/>
  <c r="C30" i="18"/>
  <c r="C31" i="18"/>
  <c r="C33" i="18"/>
  <c r="C34" i="18"/>
  <c r="C35" i="18"/>
  <c r="C35" i="44" s="1"/>
  <c r="C47" i="45" s="1"/>
  <c r="C36" i="18"/>
  <c r="C38" i="18"/>
  <c r="C39" i="18"/>
  <c r="C40" i="18"/>
  <c r="C41" i="18"/>
  <c r="C42" i="18"/>
  <c r="C42" i="44" s="1"/>
  <c r="C58" i="43" s="1"/>
  <c r="C44" i="18"/>
  <c r="C45" i="18"/>
  <c r="C46" i="18"/>
  <c r="C47" i="18"/>
  <c r="C48" i="18"/>
  <c r="C49" i="18"/>
  <c r="C50" i="18"/>
  <c r="C51" i="18"/>
  <c r="C52" i="18"/>
  <c r="C53" i="18"/>
  <c r="C54" i="18"/>
  <c r="C55" i="18"/>
  <c r="C56" i="18"/>
  <c r="C56" i="44" s="1"/>
  <c r="C79" i="46" s="1"/>
  <c r="C57" i="18"/>
  <c r="C58" i="18"/>
  <c r="C59" i="18"/>
  <c r="C59" i="44" s="1"/>
  <c r="C46" i="47" s="1"/>
  <c r="C60" i="18"/>
  <c r="C61" i="18"/>
  <c r="C62" i="18"/>
  <c r="C63" i="18"/>
  <c r="C64" i="18"/>
  <c r="C65" i="18"/>
  <c r="C66" i="18"/>
  <c r="C67" i="18"/>
  <c r="C68" i="18"/>
  <c r="C69" i="18"/>
  <c r="C70" i="18"/>
  <c r="C71" i="18"/>
  <c r="C71" i="44" s="1"/>
  <c r="C63" i="48" s="1"/>
  <c r="C72" i="18"/>
  <c r="C73" i="18"/>
  <c r="C74" i="18"/>
  <c r="C75" i="18"/>
  <c r="C76" i="18"/>
  <c r="C77" i="18"/>
  <c r="C78" i="18"/>
  <c r="C79" i="18"/>
  <c r="C80" i="18"/>
  <c r="C81" i="18"/>
  <c r="C82" i="18"/>
  <c r="C83" i="18"/>
  <c r="C83" i="44" s="1"/>
  <c r="C70" i="49" s="1"/>
  <c r="C3" i="18"/>
  <c r="C2" i="18"/>
  <c r="R4" i="17"/>
  <c r="E61" i="41" s="1"/>
  <c r="R5" i="17"/>
  <c r="E62" i="41" s="1"/>
  <c r="R6" i="17"/>
  <c r="E63" i="41" s="1"/>
  <c r="R7" i="17"/>
  <c r="E64" i="41" s="1"/>
  <c r="R8" i="17"/>
  <c r="E65" i="41" s="1"/>
  <c r="R9" i="17"/>
  <c r="E66" i="41" s="1"/>
  <c r="R10" i="17"/>
  <c r="E67" i="41" s="1"/>
  <c r="R11" i="17"/>
  <c r="E68" i="41" s="1"/>
  <c r="R12" i="17"/>
  <c r="E69" i="41" s="1"/>
  <c r="R13" i="17"/>
  <c r="E70" i="41" s="1"/>
  <c r="R14" i="17"/>
  <c r="E71" i="41" s="1"/>
  <c r="R15" i="17"/>
  <c r="E72" i="41" s="1"/>
  <c r="R16" i="17"/>
  <c r="E73" i="41" s="1"/>
  <c r="R17" i="17"/>
  <c r="E74" i="41" s="1"/>
  <c r="R18" i="17"/>
  <c r="E75" i="41" s="1"/>
  <c r="R19" i="17"/>
  <c r="E76" i="41" s="1"/>
  <c r="R20" i="17"/>
  <c r="F35" i="42" s="1"/>
  <c r="R21" i="17"/>
  <c r="F36" i="42" s="1"/>
  <c r="R22" i="17"/>
  <c r="F37" i="42" s="1"/>
  <c r="R23" i="17"/>
  <c r="F38" i="42" s="1"/>
  <c r="R24" i="17"/>
  <c r="F39" i="42" s="1"/>
  <c r="R25" i="17"/>
  <c r="F40" i="42" s="1"/>
  <c r="F41" i="42"/>
  <c r="R27" i="17"/>
  <c r="F42" i="42" s="1"/>
  <c r="R28" i="17"/>
  <c r="F43" i="42" s="1"/>
  <c r="R29" i="17"/>
  <c r="F44" i="42" s="1"/>
  <c r="R30" i="17"/>
  <c r="E29" i="45" s="1"/>
  <c r="R31" i="17"/>
  <c r="E30" i="45" s="1"/>
  <c r="R32" i="17"/>
  <c r="E31" i="45" s="1"/>
  <c r="R33" i="17"/>
  <c r="E32" i="45" s="1"/>
  <c r="R34" i="17"/>
  <c r="E33" i="45" s="1"/>
  <c r="R35" i="17"/>
  <c r="E34" i="45" s="1"/>
  <c r="R36" i="17"/>
  <c r="E35" i="45" s="1"/>
  <c r="R37" i="17"/>
  <c r="E36" i="45" s="1"/>
  <c r="R38" i="17"/>
  <c r="E26" i="43" s="1"/>
  <c r="R39" i="17"/>
  <c r="E27" i="43" s="1"/>
  <c r="R40" i="17"/>
  <c r="E28" i="43" s="1"/>
  <c r="R41" i="17"/>
  <c r="E29" i="43" s="1"/>
  <c r="R42" i="17"/>
  <c r="E30" i="43" s="1"/>
  <c r="R43" i="17"/>
  <c r="E31" i="43" s="1"/>
  <c r="R44" i="17"/>
  <c r="E32" i="43" s="1"/>
  <c r="R45" i="17"/>
  <c r="E47" i="46" s="1"/>
  <c r="R46" i="17"/>
  <c r="E48" i="46" s="1"/>
  <c r="R47" i="17"/>
  <c r="E49" i="46" s="1"/>
  <c r="R48" i="17"/>
  <c r="E50" i="46" s="1"/>
  <c r="R49" i="17"/>
  <c r="E51" i="46" s="1"/>
  <c r="R50" i="17"/>
  <c r="E52" i="46" s="1"/>
  <c r="R51" i="17"/>
  <c r="E53" i="46" s="1"/>
  <c r="R52" i="17"/>
  <c r="E54" i="46" s="1"/>
  <c r="R53" i="17"/>
  <c r="E55" i="46" s="1"/>
  <c r="R54" i="17"/>
  <c r="E56" i="46" s="1"/>
  <c r="R55" i="17"/>
  <c r="E57" i="46" s="1"/>
  <c r="R56" i="17"/>
  <c r="E58" i="46" s="1"/>
  <c r="R57" i="17"/>
  <c r="E59" i="46" s="1"/>
  <c r="R58" i="17"/>
  <c r="E60" i="46" s="1"/>
  <c r="R59" i="17"/>
  <c r="E17" i="47" s="1"/>
  <c r="R60" i="17"/>
  <c r="E18" i="47" s="1"/>
  <c r="R61" i="17"/>
  <c r="E19" i="47" s="1"/>
  <c r="R62" i="17"/>
  <c r="E20" i="47" s="1"/>
  <c r="R63" i="17"/>
  <c r="E41" i="48" s="1"/>
  <c r="R64" i="17"/>
  <c r="E42" i="48" s="1"/>
  <c r="R65" i="17"/>
  <c r="E43" i="48" s="1"/>
  <c r="R66" i="17"/>
  <c r="E44" i="48" s="1"/>
  <c r="R67" i="17"/>
  <c r="E45" i="48" s="1"/>
  <c r="R68" i="17"/>
  <c r="E46" i="48" s="1"/>
  <c r="R69" i="17"/>
  <c r="E47" i="48" s="1"/>
  <c r="R70" i="17"/>
  <c r="E48" i="48" s="1"/>
  <c r="R71" i="17"/>
  <c r="E49" i="48" s="1"/>
  <c r="R72" i="17"/>
  <c r="E50" i="48" s="1"/>
  <c r="R73" i="17"/>
  <c r="E51" i="48" s="1"/>
  <c r="R74" i="17"/>
  <c r="E52" i="48" s="1"/>
  <c r="R75" i="17"/>
  <c r="E32" i="49" s="1"/>
  <c r="R76" i="17"/>
  <c r="E33" i="49" s="1"/>
  <c r="R77" i="17"/>
  <c r="E34" i="49" s="1"/>
  <c r="R78" i="17"/>
  <c r="E35" i="49" s="1"/>
  <c r="E36" i="49"/>
  <c r="E37" i="49"/>
  <c r="R81" i="17"/>
  <c r="E38" i="49" s="1"/>
  <c r="E39" i="49"/>
  <c r="E40" i="49"/>
  <c r="R3" i="17"/>
  <c r="E60" i="41" s="1"/>
  <c r="R2" i="17"/>
  <c r="E59" i="41" s="1"/>
  <c r="Q4" i="17"/>
  <c r="Q5" i="17"/>
  <c r="Q6" i="17"/>
  <c r="Q7" i="17"/>
  <c r="Q8" i="17"/>
  <c r="Q9" i="17"/>
  <c r="Q10" i="17"/>
  <c r="Q11" i="17"/>
  <c r="Q12" i="17"/>
  <c r="Q13" i="17"/>
  <c r="Q14" i="17"/>
  <c r="Q15" i="17"/>
  <c r="Q16" i="17"/>
  <c r="Q17" i="17"/>
  <c r="Q18" i="17"/>
  <c r="Q19" i="17"/>
  <c r="Q20" i="17"/>
  <c r="Q21" i="17"/>
  <c r="Q22" i="17"/>
  <c r="Q23" i="17"/>
  <c r="Q24" i="17"/>
  <c r="Q25" i="17"/>
  <c r="Q26"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6" i="17"/>
  <c r="Q67" i="17"/>
  <c r="Q68" i="17"/>
  <c r="Q69" i="17"/>
  <c r="Q70" i="17"/>
  <c r="Q71" i="17"/>
  <c r="Q72" i="17"/>
  <c r="Q73" i="17"/>
  <c r="Q74" i="17"/>
  <c r="Q75" i="17"/>
  <c r="Q76" i="17"/>
  <c r="Q77" i="17"/>
  <c r="Q79" i="17"/>
  <c r="Q80" i="17"/>
  <c r="Q81" i="17"/>
  <c r="Q3" i="17"/>
  <c r="Q2" i="17"/>
  <c r="P5" i="17"/>
  <c r="P7" i="17"/>
  <c r="P9" i="17"/>
  <c r="P10" i="17"/>
  <c r="P11" i="17"/>
  <c r="P13" i="17"/>
  <c r="P14" i="17"/>
  <c r="P15" i="17"/>
  <c r="P16" i="17"/>
  <c r="P17" i="17"/>
  <c r="P18" i="17"/>
  <c r="P19" i="17"/>
  <c r="P20" i="17"/>
  <c r="P22" i="17"/>
  <c r="P23" i="17"/>
  <c r="P25" i="17"/>
  <c r="P26" i="17"/>
  <c r="P29" i="17"/>
  <c r="P32" i="17"/>
  <c r="P33" i="17"/>
  <c r="P34" i="17"/>
  <c r="P35" i="17"/>
  <c r="P36" i="17"/>
  <c r="P37" i="17"/>
  <c r="P38" i="17"/>
  <c r="P39" i="17"/>
  <c r="P40" i="17"/>
  <c r="P41" i="17"/>
  <c r="P42" i="17"/>
  <c r="P43" i="17"/>
  <c r="P44" i="17"/>
  <c r="P45" i="17"/>
  <c r="P46" i="17"/>
  <c r="P47" i="17"/>
  <c r="P48" i="17"/>
  <c r="P49" i="17"/>
  <c r="P51" i="17"/>
  <c r="P52" i="17"/>
  <c r="P53" i="17"/>
  <c r="P54" i="17"/>
  <c r="P55" i="17"/>
  <c r="P56" i="17"/>
  <c r="P57" i="17"/>
  <c r="P58" i="17"/>
  <c r="P59" i="17"/>
  <c r="P60" i="17"/>
  <c r="P61" i="17"/>
  <c r="P62" i="17"/>
  <c r="P68" i="17"/>
  <c r="P69" i="17"/>
  <c r="P70" i="17"/>
  <c r="P71" i="17"/>
  <c r="P72" i="17"/>
  <c r="P73" i="17"/>
  <c r="P74" i="17"/>
  <c r="P75" i="17"/>
  <c r="P76" i="17"/>
  <c r="P78" i="17"/>
  <c r="P81" i="17"/>
  <c r="P3" i="17"/>
  <c r="P2" i="17"/>
  <c r="O4" i="17"/>
  <c r="O5" i="17"/>
  <c r="O6" i="17"/>
  <c r="O7" i="17"/>
  <c r="O8" i="17"/>
  <c r="O10" i="17"/>
  <c r="O11" i="17"/>
  <c r="O13" i="17"/>
  <c r="O14" i="17"/>
  <c r="O16" i="17"/>
  <c r="O17" i="17"/>
  <c r="O18" i="17"/>
  <c r="O19" i="17"/>
  <c r="O20" i="17"/>
  <c r="O21" i="17"/>
  <c r="O22" i="17"/>
  <c r="O23" i="17"/>
  <c r="O25" i="17"/>
  <c r="O26" i="17"/>
  <c r="O27" i="17"/>
  <c r="O29" i="17"/>
  <c r="O31" i="17"/>
  <c r="O33" i="17"/>
  <c r="O34" i="17"/>
  <c r="O35" i="17"/>
  <c r="O36" i="17"/>
  <c r="O37" i="17"/>
  <c r="O38" i="17"/>
  <c r="O39" i="17"/>
  <c r="O41" i="17"/>
  <c r="O42" i="17"/>
  <c r="O43" i="17"/>
  <c r="O45" i="17"/>
  <c r="O47" i="17"/>
  <c r="O48" i="17"/>
  <c r="O49" i="17"/>
  <c r="O50" i="17"/>
  <c r="O51" i="17"/>
  <c r="O52" i="17"/>
  <c r="O53" i="17"/>
  <c r="O54" i="17"/>
  <c r="O55" i="17"/>
  <c r="O56" i="17"/>
  <c r="O57" i="17"/>
  <c r="O58" i="17"/>
  <c r="O59" i="17"/>
  <c r="O60" i="17"/>
  <c r="O61" i="17"/>
  <c r="O62" i="17"/>
  <c r="O65" i="17"/>
  <c r="O67" i="17"/>
  <c r="O68" i="17"/>
  <c r="O69" i="17"/>
  <c r="O71" i="17"/>
  <c r="O72" i="17"/>
  <c r="O73" i="17"/>
  <c r="O74" i="17"/>
  <c r="O75" i="17"/>
  <c r="O77" i="17"/>
  <c r="O78" i="17"/>
  <c r="O79" i="17"/>
  <c r="O80" i="17"/>
  <c r="O81" i="17"/>
  <c r="O2" i="17"/>
  <c r="N4" i="17"/>
  <c r="N5" i="17"/>
  <c r="N6" i="17"/>
  <c r="N7" i="17"/>
  <c r="N8" i="17"/>
  <c r="N9" i="17"/>
  <c r="N11" i="17"/>
  <c r="N12" i="17"/>
  <c r="N14" i="17"/>
  <c r="N15" i="17"/>
  <c r="N16" i="17"/>
  <c r="N17" i="17"/>
  <c r="N18" i="17"/>
  <c r="N19" i="17"/>
  <c r="N20" i="17"/>
  <c r="N21" i="17"/>
  <c r="N22" i="17"/>
  <c r="N23" i="17"/>
  <c r="N24" i="17"/>
  <c r="N25" i="17"/>
  <c r="N26" i="17"/>
  <c r="N27" i="17"/>
  <c r="N28" i="17"/>
  <c r="N29" i="17"/>
  <c r="N31" i="17"/>
  <c r="N32" i="17"/>
  <c r="N33" i="17"/>
  <c r="N34" i="17"/>
  <c r="N35" i="17"/>
  <c r="N36"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5" i="17"/>
  <c r="N66" i="17"/>
  <c r="N67" i="17"/>
  <c r="N68" i="17"/>
  <c r="N69" i="17"/>
  <c r="N70" i="17"/>
  <c r="N71" i="17"/>
  <c r="N72" i="17"/>
  <c r="N73" i="17"/>
  <c r="N74" i="17"/>
  <c r="N75" i="17"/>
  <c r="N77" i="17"/>
  <c r="N79" i="17"/>
  <c r="N81" i="17"/>
  <c r="N82" i="17"/>
  <c r="N3" i="17"/>
  <c r="N2" i="17"/>
  <c r="M4" i="17"/>
  <c r="M5" i="17"/>
  <c r="M6" i="17"/>
  <c r="M7" i="17"/>
  <c r="M8" i="17"/>
  <c r="M9" i="17"/>
  <c r="M10" i="17"/>
  <c r="M11" i="17"/>
  <c r="M12" i="17"/>
  <c r="M13" i="17"/>
  <c r="M14" i="17"/>
  <c r="M16" i="17"/>
  <c r="M17" i="17"/>
  <c r="M18" i="17"/>
  <c r="M19" i="17"/>
  <c r="M20" i="17"/>
  <c r="M21" i="17"/>
  <c r="M22" i="17"/>
  <c r="M23" i="17"/>
  <c r="M24" i="17"/>
  <c r="M25" i="17"/>
  <c r="M26" i="17"/>
  <c r="M27" i="17"/>
  <c r="M28" i="17"/>
  <c r="M29" i="17"/>
  <c r="M30" i="17"/>
  <c r="M31" i="17"/>
  <c r="M32" i="17"/>
  <c r="M33" i="17"/>
  <c r="M34" i="17"/>
  <c r="M35" i="17"/>
  <c r="M36" i="17"/>
  <c r="M38" i="17"/>
  <c r="M39" i="17"/>
  <c r="M40" i="17"/>
  <c r="M41"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1" i="17"/>
  <c r="M3" i="17"/>
  <c r="M2"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1" i="17"/>
  <c r="L3" i="17"/>
  <c r="L2" i="17"/>
  <c r="K4" i="17"/>
  <c r="K5" i="17"/>
  <c r="K6" i="17"/>
  <c r="K7" i="17"/>
  <c r="K8" i="17"/>
  <c r="K9" i="17"/>
  <c r="K10" i="17"/>
  <c r="K11" i="17"/>
  <c r="K12" i="17"/>
  <c r="K13" i="17"/>
  <c r="K15" i="17"/>
  <c r="K16" i="17"/>
  <c r="K17" i="17"/>
  <c r="K18" i="17"/>
  <c r="K19" i="17"/>
  <c r="K20" i="17"/>
  <c r="K21" i="17"/>
  <c r="K22" i="17"/>
  <c r="K23" i="17"/>
  <c r="K24" i="17"/>
  <c r="K25" i="17"/>
  <c r="K26" i="17"/>
  <c r="K27" i="17"/>
  <c r="K28" i="17"/>
  <c r="K29" i="17"/>
  <c r="K31" i="17"/>
  <c r="K33" i="17"/>
  <c r="K34" i="17"/>
  <c r="K35" i="17"/>
  <c r="K36" i="17"/>
  <c r="K38" i="17"/>
  <c r="K39" i="17"/>
  <c r="K42" i="17"/>
  <c r="K43" i="17"/>
  <c r="K44" i="17"/>
  <c r="K45"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1" i="17"/>
  <c r="K82" i="17"/>
  <c r="K2" i="17"/>
  <c r="J4" i="17"/>
  <c r="J5" i="17"/>
  <c r="J7" i="17"/>
  <c r="J9" i="17"/>
  <c r="J10" i="17"/>
  <c r="J11" i="17"/>
  <c r="J12" i="17"/>
  <c r="J14" i="17"/>
  <c r="J15" i="17"/>
  <c r="J16" i="17"/>
  <c r="J18" i="17"/>
  <c r="J19" i="17"/>
  <c r="J21" i="17"/>
  <c r="J22" i="17"/>
  <c r="J23" i="17"/>
  <c r="J24" i="17"/>
  <c r="J25" i="17"/>
  <c r="J26" i="17"/>
  <c r="J29" i="17"/>
  <c r="J30" i="17"/>
  <c r="J33" i="17"/>
  <c r="J36" i="17"/>
  <c r="J38" i="17"/>
  <c r="J39" i="17"/>
  <c r="J42" i="17"/>
  <c r="J44" i="17"/>
  <c r="J45" i="17"/>
  <c r="J46" i="17"/>
  <c r="J47" i="17"/>
  <c r="J48" i="17"/>
  <c r="J49" i="17"/>
  <c r="J50" i="17"/>
  <c r="J51" i="17"/>
  <c r="J52" i="17"/>
  <c r="J53" i="17"/>
  <c r="J54" i="17"/>
  <c r="J55" i="17"/>
  <c r="J56" i="17"/>
  <c r="J57" i="17"/>
  <c r="J60" i="17"/>
  <c r="J61" i="17"/>
  <c r="J62" i="17"/>
  <c r="J63" i="17"/>
  <c r="J64" i="17"/>
  <c r="J65" i="17"/>
  <c r="J67" i="17"/>
  <c r="J68" i="17"/>
  <c r="J69" i="17"/>
  <c r="J70" i="17"/>
  <c r="J71" i="17"/>
  <c r="J72" i="17"/>
  <c r="J73" i="17"/>
  <c r="J74" i="17"/>
  <c r="J75" i="17"/>
  <c r="J76" i="17"/>
  <c r="J77" i="17"/>
  <c r="J78" i="17"/>
  <c r="J79" i="17"/>
  <c r="J81" i="17"/>
  <c r="J83" i="17"/>
  <c r="J2" i="17"/>
  <c r="I5" i="17"/>
  <c r="I7" i="17"/>
  <c r="I9" i="17"/>
  <c r="I10" i="17"/>
  <c r="I11" i="17"/>
  <c r="I13" i="17"/>
  <c r="I14" i="17"/>
  <c r="I16" i="17"/>
  <c r="I17" i="17"/>
  <c r="I19" i="17"/>
  <c r="I21" i="17"/>
  <c r="I22" i="17"/>
  <c r="I23" i="17"/>
  <c r="I24" i="17"/>
  <c r="I25" i="17"/>
  <c r="I26" i="17"/>
  <c r="I27" i="17"/>
  <c r="I29" i="17"/>
  <c r="I30" i="17"/>
  <c r="I33" i="17"/>
  <c r="I35" i="17"/>
  <c r="I36" i="17"/>
  <c r="I38" i="17"/>
  <c r="I39" i="17"/>
  <c r="I43" i="17"/>
  <c r="I44" i="17"/>
  <c r="I45" i="17"/>
  <c r="I48" i="17"/>
  <c r="I49" i="17"/>
  <c r="I51" i="17"/>
  <c r="I52" i="17"/>
  <c r="I53" i="17"/>
  <c r="I54" i="17"/>
  <c r="I55" i="17"/>
  <c r="I56" i="17"/>
  <c r="I57" i="17"/>
  <c r="I58" i="17"/>
  <c r="I59" i="17"/>
  <c r="I60" i="17"/>
  <c r="I61" i="17"/>
  <c r="I62" i="17"/>
  <c r="I63" i="17"/>
  <c r="I64" i="17"/>
  <c r="I66" i="17"/>
  <c r="I67" i="17"/>
  <c r="I69" i="17"/>
  <c r="I70" i="17"/>
  <c r="I71" i="17"/>
  <c r="I72" i="17"/>
  <c r="I73" i="17"/>
  <c r="I74" i="17"/>
  <c r="I75" i="17"/>
  <c r="I77" i="17"/>
  <c r="I78" i="17"/>
  <c r="I81" i="17"/>
  <c r="I3" i="17"/>
  <c r="I2" i="17"/>
  <c r="H4" i="17"/>
  <c r="H5" i="17"/>
  <c r="H6" i="17"/>
  <c r="H7" i="17"/>
  <c r="H8" i="17"/>
  <c r="H11" i="17"/>
  <c r="H13" i="17"/>
  <c r="H18" i="17"/>
  <c r="H19" i="17"/>
  <c r="H21" i="17"/>
  <c r="H23" i="17"/>
  <c r="H25" i="17"/>
  <c r="H26" i="17"/>
  <c r="H29" i="17"/>
  <c r="H33" i="17"/>
  <c r="H35" i="17"/>
  <c r="H43" i="17"/>
  <c r="H44" i="17"/>
  <c r="H45" i="17"/>
  <c r="H48" i="17"/>
  <c r="H49" i="17"/>
  <c r="H50" i="17"/>
  <c r="H51" i="17"/>
  <c r="H52" i="17"/>
  <c r="H53" i="17"/>
  <c r="H55" i="17"/>
  <c r="H57" i="17"/>
  <c r="H59" i="17"/>
  <c r="H60" i="17"/>
  <c r="H61" i="17"/>
  <c r="H62" i="17"/>
  <c r="H64" i="17"/>
  <c r="H66" i="17"/>
  <c r="H67" i="17"/>
  <c r="H68" i="17"/>
  <c r="H69" i="17"/>
  <c r="H71" i="17"/>
  <c r="H72" i="17"/>
  <c r="H73" i="17"/>
  <c r="H74" i="17"/>
  <c r="H75" i="17"/>
  <c r="H76" i="17"/>
  <c r="H78" i="17"/>
  <c r="H81" i="17"/>
  <c r="H2" i="17"/>
  <c r="G4" i="17"/>
  <c r="G5" i="17"/>
  <c r="G6" i="17"/>
  <c r="G7" i="17"/>
  <c r="G9" i="17"/>
  <c r="G10" i="17"/>
  <c r="G11" i="17"/>
  <c r="G13" i="17"/>
  <c r="G15" i="17"/>
  <c r="G18" i="17"/>
  <c r="G19" i="17"/>
  <c r="G21" i="17"/>
  <c r="G22" i="17"/>
  <c r="G23" i="17"/>
  <c r="G24" i="17"/>
  <c r="G25" i="17"/>
  <c r="G26" i="17"/>
  <c r="G27" i="17"/>
  <c r="G29" i="17"/>
  <c r="G33" i="17"/>
  <c r="G36" i="17"/>
  <c r="G40" i="17"/>
  <c r="G43" i="17"/>
  <c r="G45" i="17"/>
  <c r="G48" i="17"/>
  <c r="G49" i="17"/>
  <c r="G50" i="17"/>
  <c r="G51" i="17"/>
  <c r="G53" i="17"/>
  <c r="G55" i="17"/>
  <c r="G56" i="17"/>
  <c r="G57" i="17"/>
  <c r="G58" i="17"/>
  <c r="G59" i="17"/>
  <c r="G60" i="17"/>
  <c r="G61" i="17"/>
  <c r="G62" i="17"/>
  <c r="G64" i="17"/>
  <c r="G67" i="17"/>
  <c r="G68" i="17"/>
  <c r="G69" i="17"/>
  <c r="G70" i="17"/>
  <c r="G71" i="17"/>
  <c r="G72" i="17"/>
  <c r="G74" i="17"/>
  <c r="G75" i="17"/>
  <c r="G77" i="17"/>
  <c r="G79" i="17"/>
  <c r="G82" i="17"/>
  <c r="F7" i="17"/>
  <c r="F10" i="17"/>
  <c r="F11" i="17"/>
  <c r="F13" i="17"/>
  <c r="F18" i="17"/>
  <c r="F19" i="17"/>
  <c r="F20" i="17"/>
  <c r="F21" i="17"/>
  <c r="F22" i="17"/>
  <c r="F23" i="17"/>
  <c r="F25" i="17"/>
  <c r="F28" i="17"/>
  <c r="F29" i="17"/>
  <c r="F33" i="17"/>
  <c r="F34" i="17"/>
  <c r="F35" i="17"/>
  <c r="F36" i="17"/>
  <c r="F40" i="17"/>
  <c r="F44" i="17"/>
  <c r="F45" i="17"/>
  <c r="F48" i="17"/>
  <c r="F49" i="17"/>
  <c r="F50" i="17"/>
  <c r="F51" i="17"/>
  <c r="F53" i="17"/>
  <c r="F54" i="17"/>
  <c r="F57" i="17"/>
  <c r="F60" i="17"/>
  <c r="F61" i="17"/>
  <c r="F62" i="17"/>
  <c r="F64" i="17"/>
  <c r="F66" i="17"/>
  <c r="F67" i="17"/>
  <c r="F68" i="17"/>
  <c r="F69" i="17"/>
  <c r="F70" i="17"/>
  <c r="F71" i="17"/>
  <c r="F72" i="17"/>
  <c r="F75" i="17"/>
  <c r="F76" i="17"/>
  <c r="F3" i="17"/>
  <c r="F2" i="17"/>
  <c r="E6" i="17"/>
  <c r="E9" i="17"/>
  <c r="E10" i="17"/>
  <c r="E11" i="17"/>
  <c r="E13" i="17"/>
  <c r="E16" i="17"/>
  <c r="E18" i="17"/>
  <c r="E19" i="17"/>
  <c r="E23" i="17"/>
  <c r="E24" i="17"/>
  <c r="E26" i="17"/>
  <c r="E29" i="17"/>
  <c r="E35" i="17"/>
  <c r="E36" i="17"/>
  <c r="E39" i="17"/>
  <c r="E40" i="17"/>
  <c r="E44" i="17"/>
  <c r="E45" i="17"/>
  <c r="E48" i="17"/>
  <c r="E49" i="17"/>
  <c r="E51" i="17"/>
  <c r="E53" i="17"/>
  <c r="E55" i="17"/>
  <c r="E60" i="17"/>
  <c r="E61" i="17"/>
  <c r="E62" i="17"/>
  <c r="E63" i="17"/>
  <c r="E66" i="17"/>
  <c r="E68" i="17"/>
  <c r="E69" i="17"/>
  <c r="E70" i="17"/>
  <c r="E71" i="17"/>
  <c r="E72" i="17"/>
  <c r="E73" i="17"/>
  <c r="E75" i="17"/>
  <c r="E77" i="17"/>
  <c r="E78" i="17"/>
  <c r="E82" i="17"/>
  <c r="E2" i="17"/>
  <c r="D4" i="17"/>
  <c r="D5" i="17"/>
  <c r="D6" i="17"/>
  <c r="D9" i="17"/>
  <c r="D10" i="17"/>
  <c r="D11" i="17"/>
  <c r="D15" i="17"/>
  <c r="D18" i="17"/>
  <c r="D19" i="17"/>
  <c r="D40" i="17"/>
  <c r="D42" i="17"/>
  <c r="D45" i="17"/>
  <c r="D48" i="17"/>
  <c r="D49" i="17"/>
  <c r="D52" i="17"/>
  <c r="D56" i="17"/>
  <c r="D60" i="17"/>
  <c r="D61" i="17"/>
  <c r="D68" i="17"/>
  <c r="D69" i="17"/>
  <c r="D72" i="17"/>
  <c r="D75" i="17"/>
  <c r="D76" i="17"/>
  <c r="D78" i="17"/>
  <c r="D83" i="17"/>
  <c r="D3" i="17"/>
  <c r="D2" i="17"/>
  <c r="C8" i="17"/>
  <c r="C10" i="17"/>
  <c r="C11" i="17"/>
  <c r="C15" i="17"/>
  <c r="C19" i="17"/>
  <c r="C23" i="17"/>
  <c r="C26" i="17"/>
  <c r="C29" i="17"/>
  <c r="C36" i="17"/>
  <c r="C45" i="17"/>
  <c r="C48" i="17"/>
  <c r="C49" i="17"/>
  <c r="C52" i="17"/>
  <c r="C53" i="17"/>
  <c r="C60" i="17"/>
  <c r="C61" i="17"/>
  <c r="C62" i="17"/>
  <c r="C71" i="17"/>
  <c r="C75" i="17"/>
  <c r="C6" i="17"/>
  <c r="C2" i="17"/>
  <c r="C5" i="49"/>
  <c r="C78" i="44"/>
  <c r="C65" i="49" s="1"/>
  <c r="C9" i="48"/>
  <c r="C5" i="48"/>
  <c r="C5" i="47"/>
  <c r="C15" i="46"/>
  <c r="C3" i="46"/>
  <c r="C2" i="43"/>
  <c r="C30" i="44"/>
  <c r="C42" i="45" s="1"/>
  <c r="C25" i="44"/>
  <c r="D59" i="42" s="1"/>
  <c r="D3" i="42"/>
  <c r="C17" i="41"/>
  <c r="C17" i="44"/>
  <c r="C94" i="41" s="1"/>
  <c r="C5" i="41"/>
  <c r="E13" i="48"/>
  <c r="E7" i="46"/>
  <c r="C2" i="49"/>
  <c r="C6" i="48"/>
  <c r="C4" i="46"/>
  <c r="C3" i="43"/>
  <c r="C7" i="45"/>
  <c r="D8" i="42"/>
  <c r="C22" i="44"/>
  <c r="D56" i="42" s="1"/>
  <c r="C10" i="41"/>
  <c r="C6" i="41"/>
  <c r="E10" i="49"/>
  <c r="E2" i="47"/>
  <c r="E7" i="43"/>
  <c r="E3" i="43"/>
  <c r="C3" i="49"/>
  <c r="C76" i="44"/>
  <c r="C63" i="49" s="1"/>
  <c r="C11" i="48"/>
  <c r="C7" i="48"/>
  <c r="C68" i="44"/>
  <c r="C60" i="48" s="1"/>
  <c r="C3" i="48"/>
  <c r="C64" i="44"/>
  <c r="C56" i="48" s="1"/>
  <c r="C60" i="44"/>
  <c r="C47" i="47" s="1"/>
  <c r="C52" i="44"/>
  <c r="C75" i="46" s="1"/>
  <c r="C5" i="46"/>
  <c r="C8" i="43"/>
  <c r="C4" i="43"/>
  <c r="D9" i="42"/>
  <c r="D5" i="42"/>
  <c r="C15" i="41"/>
  <c r="E7" i="48"/>
  <c r="E9" i="46"/>
  <c r="E4" i="45"/>
  <c r="E16" i="41"/>
  <c r="C8" i="49"/>
  <c r="C4" i="49"/>
  <c r="C12" i="48"/>
  <c r="C8" i="48"/>
  <c r="C4" i="48"/>
  <c r="C4" i="47"/>
  <c r="C14" i="46"/>
  <c r="C10" i="46"/>
  <c r="C5" i="43"/>
  <c r="D10" i="42"/>
  <c r="C24" i="44"/>
  <c r="D58" i="42" s="1"/>
  <c r="C16" i="41"/>
  <c r="C12" i="41"/>
  <c r="C8" i="41"/>
  <c r="C4" i="41"/>
  <c r="C2" i="41"/>
  <c r="C9" i="45"/>
  <c r="E5" i="45"/>
  <c r="F11" i="42"/>
  <c r="F7" i="42"/>
  <c r="F3" i="42"/>
  <c r="E17" i="41"/>
  <c r="E13" i="41"/>
  <c r="E9" i="41"/>
  <c r="E5" i="41"/>
  <c r="C80" i="44" l="1"/>
  <c r="C67" i="49" s="1"/>
  <c r="C74" i="44"/>
  <c r="C66" i="48" s="1"/>
  <c r="D8" i="43"/>
  <c r="D3" i="41"/>
  <c r="D4" i="47"/>
  <c r="D2" i="41"/>
  <c r="D2" i="46"/>
  <c r="D13" i="41"/>
  <c r="D4" i="49"/>
  <c r="D6" i="43"/>
  <c r="D6" i="41"/>
  <c r="D13" i="48"/>
  <c r="D3" i="43"/>
  <c r="D8" i="48"/>
  <c r="D9" i="45"/>
  <c r="D7" i="48"/>
  <c r="D8" i="45"/>
  <c r="D5" i="48"/>
  <c r="E11" i="42"/>
  <c r="D2" i="48"/>
  <c r="E8" i="42"/>
  <c r="D3" i="47"/>
  <c r="E2" i="42"/>
  <c r="D10" i="46"/>
  <c r="D18" i="41"/>
  <c r="D7" i="46"/>
  <c r="D15" i="41"/>
  <c r="C26" i="44"/>
  <c r="D60" i="42" s="1"/>
  <c r="D3" i="49"/>
  <c r="D9" i="46"/>
  <c r="E10" i="42"/>
  <c r="D5" i="41"/>
  <c r="C82" i="50"/>
  <c r="C97" i="49" s="1"/>
  <c r="C70" i="50"/>
  <c r="C103" i="48" s="1"/>
  <c r="R73" i="50"/>
  <c r="R106" i="48" s="1"/>
  <c r="C25" i="48"/>
  <c r="R61" i="50"/>
  <c r="R78" i="47" s="1"/>
  <c r="C9" i="47"/>
  <c r="R49" i="50"/>
  <c r="R117" i="46" s="1"/>
  <c r="C21" i="46"/>
  <c r="R37" i="50"/>
  <c r="R87" i="45" s="1"/>
  <c r="C18" i="45"/>
  <c r="R25" i="50"/>
  <c r="S106" i="42" s="1"/>
  <c r="D18" i="42"/>
  <c r="R13" i="50"/>
  <c r="R128" i="41" s="1"/>
  <c r="C32" i="41"/>
  <c r="D10" i="48"/>
  <c r="D4" i="46"/>
  <c r="E5" i="42"/>
  <c r="R2" i="50"/>
  <c r="R117" i="41" s="1"/>
  <c r="C21" i="41"/>
  <c r="R72" i="50"/>
  <c r="R105" i="48" s="1"/>
  <c r="C24" i="48"/>
  <c r="R60" i="50"/>
  <c r="R77" i="47" s="1"/>
  <c r="C8" i="47"/>
  <c r="R48" i="50"/>
  <c r="R116" i="46" s="1"/>
  <c r="C20" i="46"/>
  <c r="R36" i="50"/>
  <c r="R86" i="45" s="1"/>
  <c r="C17" i="45"/>
  <c r="M68" i="50"/>
  <c r="M101" i="48" s="1"/>
  <c r="M56" i="50"/>
  <c r="M124" i="46" s="1"/>
  <c r="M44" i="50"/>
  <c r="M97" i="43" s="1"/>
  <c r="M30" i="50"/>
  <c r="M80" i="45" s="1"/>
  <c r="M18" i="50"/>
  <c r="M133" i="41" s="1"/>
  <c r="I14" i="50"/>
  <c r="I129" i="41" s="1"/>
  <c r="M6" i="50"/>
  <c r="M121" i="41" s="1"/>
  <c r="I2" i="50"/>
  <c r="I117" i="41" s="1"/>
  <c r="R59" i="50"/>
  <c r="R76" i="47" s="1"/>
  <c r="C7" i="47"/>
  <c r="R47" i="50"/>
  <c r="R115" i="46" s="1"/>
  <c r="C19" i="46"/>
  <c r="R23" i="50"/>
  <c r="S104" i="42" s="1"/>
  <c r="D16" i="42"/>
  <c r="R11" i="50"/>
  <c r="R126" i="41" s="1"/>
  <c r="C30" i="41"/>
  <c r="H76" i="50"/>
  <c r="H91" i="49" s="1"/>
  <c r="H64" i="50"/>
  <c r="H97" i="48" s="1"/>
  <c r="H52" i="50"/>
  <c r="H120" i="46" s="1"/>
  <c r="H40" i="50"/>
  <c r="H93" i="43" s="1"/>
  <c r="H26" i="50"/>
  <c r="I107" i="42" s="1"/>
  <c r="H14" i="50"/>
  <c r="H129" i="41" s="1"/>
  <c r="H2" i="50"/>
  <c r="H117" i="41" s="1"/>
  <c r="R34" i="50"/>
  <c r="R84" i="45" s="1"/>
  <c r="C15" i="45"/>
  <c r="R81" i="50"/>
  <c r="R96" i="49" s="1"/>
  <c r="C18" i="49"/>
  <c r="R69" i="50"/>
  <c r="R102" i="48" s="1"/>
  <c r="C21" i="48"/>
  <c r="R57" i="50"/>
  <c r="R125" i="46" s="1"/>
  <c r="C29" i="46"/>
  <c r="R45" i="50"/>
  <c r="R113" i="46" s="1"/>
  <c r="C17" i="46"/>
  <c r="R21" i="50"/>
  <c r="S102" i="42" s="1"/>
  <c r="D14" i="42"/>
  <c r="R9" i="50"/>
  <c r="R124" i="41" s="1"/>
  <c r="C28" i="41"/>
  <c r="C72" i="44"/>
  <c r="C64" i="48" s="1"/>
  <c r="R80" i="50"/>
  <c r="R95" i="49" s="1"/>
  <c r="C17" i="49"/>
  <c r="R68" i="50"/>
  <c r="R101" i="48" s="1"/>
  <c r="C20" i="48"/>
  <c r="R56" i="50"/>
  <c r="R124" i="46" s="1"/>
  <c r="C28" i="46"/>
  <c r="R44" i="50"/>
  <c r="R97" i="43" s="1"/>
  <c r="C16" i="43"/>
  <c r="R32" i="50"/>
  <c r="R82" i="45" s="1"/>
  <c r="C13" i="45"/>
  <c r="C34" i="44"/>
  <c r="C46" i="45" s="1"/>
  <c r="R67" i="50"/>
  <c r="R100" i="48" s="1"/>
  <c r="C19" i="48"/>
  <c r="R55" i="50"/>
  <c r="R123" i="46" s="1"/>
  <c r="C27" i="46"/>
  <c r="R43" i="50"/>
  <c r="R96" i="43" s="1"/>
  <c r="C15" i="43"/>
  <c r="R31" i="50"/>
  <c r="R81" i="45" s="1"/>
  <c r="C12" i="45"/>
  <c r="R19" i="50"/>
  <c r="R134" i="41" s="1"/>
  <c r="C38" i="41"/>
  <c r="R7" i="50"/>
  <c r="R122" i="41" s="1"/>
  <c r="C26" i="41"/>
  <c r="H80" i="50"/>
  <c r="H95" i="49" s="1"/>
  <c r="P76" i="50"/>
  <c r="P91" i="49" s="1"/>
  <c r="D76" i="50"/>
  <c r="D91" i="49" s="1"/>
  <c r="H68" i="50"/>
  <c r="H101" i="48" s="1"/>
  <c r="P64" i="50"/>
  <c r="P97" i="48" s="1"/>
  <c r="D64" i="50"/>
  <c r="D97" i="48" s="1"/>
  <c r="H56" i="50"/>
  <c r="H124" i="46" s="1"/>
  <c r="P52" i="50"/>
  <c r="P120" i="46" s="1"/>
  <c r="D52" i="50"/>
  <c r="D120" i="46" s="1"/>
  <c r="H44" i="50"/>
  <c r="H97" i="43" s="1"/>
  <c r="P40" i="50"/>
  <c r="P93" i="43" s="1"/>
  <c r="D40" i="50"/>
  <c r="D93" i="43" s="1"/>
  <c r="H30" i="50"/>
  <c r="H80" i="45" s="1"/>
  <c r="P26" i="50"/>
  <c r="Q107" i="42" s="1"/>
  <c r="D26" i="50"/>
  <c r="E107" i="42" s="1"/>
  <c r="H18" i="50"/>
  <c r="H133" i="41" s="1"/>
  <c r="P14" i="50"/>
  <c r="P129" i="41" s="1"/>
  <c r="D14" i="50"/>
  <c r="D129" i="41" s="1"/>
  <c r="H6" i="50"/>
  <c r="H121" i="41" s="1"/>
  <c r="P2" i="50"/>
  <c r="P117" i="41" s="1"/>
  <c r="D2" i="50"/>
  <c r="D117" i="41" s="1"/>
  <c r="C68" i="50"/>
  <c r="C101" i="48" s="1"/>
  <c r="O14" i="50"/>
  <c r="O129" i="41" s="1"/>
  <c r="C14" i="44"/>
  <c r="C91" i="41" s="1"/>
  <c r="D9" i="49"/>
  <c r="D15" i="46"/>
  <c r="D6" i="45"/>
  <c r="D10" i="41"/>
  <c r="R77" i="50"/>
  <c r="R92" i="49" s="1"/>
  <c r="C14" i="49"/>
  <c r="R65" i="50"/>
  <c r="R98" i="48" s="1"/>
  <c r="C17" i="48"/>
  <c r="R53" i="50"/>
  <c r="R121" i="46" s="1"/>
  <c r="C25" i="46"/>
  <c r="R41" i="50"/>
  <c r="R94" i="43" s="1"/>
  <c r="C13" i="43"/>
  <c r="R29" i="50"/>
  <c r="S110" i="42" s="1"/>
  <c r="D22" i="42"/>
  <c r="R17" i="50"/>
  <c r="R132" i="41" s="1"/>
  <c r="C36" i="41"/>
  <c r="R5" i="50"/>
  <c r="R120" i="41" s="1"/>
  <c r="C24" i="41"/>
  <c r="L83" i="50"/>
  <c r="L98" i="49" s="1"/>
  <c r="F80" i="50"/>
  <c r="F95" i="49" s="1"/>
  <c r="N76" i="50"/>
  <c r="N91" i="49" s="1"/>
  <c r="P75" i="50"/>
  <c r="P90" i="49" s="1"/>
  <c r="D75" i="50"/>
  <c r="D90" i="49" s="1"/>
  <c r="F68" i="50"/>
  <c r="F101" i="48" s="1"/>
  <c r="N64" i="50"/>
  <c r="N97" i="48" s="1"/>
  <c r="P63" i="50"/>
  <c r="P96" i="48" s="1"/>
  <c r="D63" i="50"/>
  <c r="D96" i="48" s="1"/>
  <c r="F56" i="50"/>
  <c r="F124" i="46" s="1"/>
  <c r="N52" i="50"/>
  <c r="N120" i="46" s="1"/>
  <c r="P51" i="50"/>
  <c r="P119" i="46" s="1"/>
  <c r="D51" i="50"/>
  <c r="D119" i="46" s="1"/>
  <c r="F44" i="50"/>
  <c r="F97" i="43" s="1"/>
  <c r="N40" i="50"/>
  <c r="N93" i="43" s="1"/>
  <c r="P39" i="50"/>
  <c r="P92" i="43" s="1"/>
  <c r="D39" i="50"/>
  <c r="D92" i="43" s="1"/>
  <c r="F30" i="50"/>
  <c r="F80" i="45" s="1"/>
  <c r="N26" i="50"/>
  <c r="O107" i="42" s="1"/>
  <c r="P25" i="50"/>
  <c r="Q106" i="42" s="1"/>
  <c r="D25" i="50"/>
  <c r="E106" i="42" s="1"/>
  <c r="F18" i="50"/>
  <c r="F133" i="41" s="1"/>
  <c r="N14" i="50"/>
  <c r="N129" i="41" s="1"/>
  <c r="P13" i="50"/>
  <c r="P128" i="41" s="1"/>
  <c r="D13" i="50"/>
  <c r="D128" i="41" s="1"/>
  <c r="F6" i="50"/>
  <c r="F121" i="41" s="1"/>
  <c r="N2" i="50"/>
  <c r="N117" i="41" s="1"/>
  <c r="C18" i="44"/>
  <c r="C95" i="41" s="1"/>
  <c r="D6" i="49"/>
  <c r="D12" i="46"/>
  <c r="D3" i="45"/>
  <c r="R76" i="50"/>
  <c r="R91" i="49" s="1"/>
  <c r="C13" i="49"/>
  <c r="R64" i="50"/>
  <c r="R97" i="48" s="1"/>
  <c r="C16" i="48"/>
  <c r="R52" i="50"/>
  <c r="R120" i="46" s="1"/>
  <c r="C24" i="46"/>
  <c r="R40" i="50"/>
  <c r="R93" i="43" s="1"/>
  <c r="C12" i="43"/>
  <c r="M52" i="50"/>
  <c r="M120" i="46" s="1"/>
  <c r="M40" i="50"/>
  <c r="M93" i="43" s="1"/>
  <c r="M26" i="50"/>
  <c r="N107" i="42" s="1"/>
  <c r="M14" i="50"/>
  <c r="M129" i="41" s="1"/>
  <c r="M2" i="50"/>
  <c r="M117" i="41" s="1"/>
  <c r="R63" i="50"/>
  <c r="R96" i="48" s="1"/>
  <c r="C15" i="48"/>
  <c r="R51" i="50"/>
  <c r="R119" i="46" s="1"/>
  <c r="C23" i="46"/>
  <c r="R39" i="50"/>
  <c r="R92" i="43" s="1"/>
  <c r="C11" i="43"/>
  <c r="R27" i="50"/>
  <c r="S108" i="42" s="1"/>
  <c r="D20" i="42"/>
  <c r="R15" i="50"/>
  <c r="R130" i="41" s="1"/>
  <c r="C34" i="41"/>
  <c r="R3" i="50"/>
  <c r="R118" i="41" s="1"/>
  <c r="C22" i="41"/>
  <c r="C16" i="44"/>
  <c r="C93" i="41" s="1"/>
  <c r="C58" i="44"/>
  <c r="C81" i="46" s="1"/>
  <c r="C66" i="44"/>
  <c r="C58" i="48" s="1"/>
  <c r="C28" i="44"/>
  <c r="D62" i="42" s="1"/>
  <c r="C33" i="44"/>
  <c r="C45" i="45" s="1"/>
  <c r="C5" i="44"/>
  <c r="C82" i="41" s="1"/>
  <c r="C40" i="44"/>
  <c r="C56" i="43" s="1"/>
  <c r="C6" i="44"/>
  <c r="C83" i="41" s="1"/>
  <c r="C13" i="44"/>
  <c r="C90" i="41" s="1"/>
  <c r="C38" i="44"/>
  <c r="C54" i="43" s="1"/>
  <c r="C20" i="44"/>
  <c r="D54" i="42" s="1"/>
  <c r="C51" i="44"/>
  <c r="C74" i="46" s="1"/>
  <c r="C12" i="44"/>
  <c r="C89" i="41" s="1"/>
  <c r="C3" i="44"/>
  <c r="C80" i="41" s="1"/>
  <c r="C10" i="44"/>
  <c r="C87" i="41" s="1"/>
  <c r="C55" i="44"/>
  <c r="C78" i="46" s="1"/>
  <c r="C8" i="46"/>
  <c r="R28" i="50"/>
  <c r="S109" i="42" s="1"/>
  <c r="R24" i="50"/>
  <c r="S105" i="42" s="1"/>
  <c r="R20" i="50"/>
  <c r="S101" i="42" s="1"/>
  <c r="R16" i="50"/>
  <c r="R131" i="41" s="1"/>
  <c r="R12" i="50"/>
  <c r="R127" i="41" s="1"/>
  <c r="R8" i="50"/>
  <c r="R123" i="41" s="1"/>
  <c r="R4" i="50"/>
  <c r="R119" i="41" s="1"/>
  <c r="C36" i="44"/>
  <c r="C48" i="45" s="1"/>
  <c r="C62" i="44"/>
  <c r="C49" i="47" s="1"/>
  <c r="C70" i="44"/>
  <c r="C62" i="48" s="1"/>
  <c r="E4" i="49"/>
  <c r="E2" i="45"/>
  <c r="C54" i="44"/>
  <c r="C77" i="46" s="1"/>
  <c r="C82" i="44"/>
  <c r="C69" i="49" s="1"/>
  <c r="C65" i="50"/>
  <c r="C98" i="48" s="1"/>
  <c r="C61" i="50"/>
  <c r="C78" i="47" s="1"/>
  <c r="C57" i="50"/>
  <c r="C125" i="46" s="1"/>
  <c r="C53" i="50"/>
  <c r="C121" i="46" s="1"/>
  <c r="C49" i="50"/>
  <c r="C117" i="46" s="1"/>
  <c r="C45" i="50"/>
  <c r="C113" i="46" s="1"/>
  <c r="C67" i="50"/>
  <c r="C100" i="48" s="1"/>
  <c r="C63" i="50"/>
  <c r="C96" i="48" s="1"/>
  <c r="C59" i="50"/>
  <c r="C76" i="47" s="1"/>
  <c r="C55" i="50"/>
  <c r="C123" i="46" s="1"/>
  <c r="C51" i="50"/>
  <c r="C119" i="46" s="1"/>
  <c r="C47" i="50"/>
  <c r="C115" i="46" s="1"/>
  <c r="E9" i="45"/>
  <c r="F2" i="42"/>
  <c r="E8" i="45"/>
  <c r="E13" i="46"/>
  <c r="E3" i="49"/>
  <c r="E14" i="41"/>
  <c r="E5" i="47"/>
  <c r="E5" i="49"/>
  <c r="C7" i="43"/>
  <c r="F6" i="42"/>
  <c r="E8" i="43"/>
  <c r="E3" i="47"/>
  <c r="E7" i="49"/>
  <c r="E3" i="41"/>
  <c r="E8" i="46"/>
  <c r="E18" i="41"/>
  <c r="E6" i="43"/>
  <c r="E5" i="48"/>
  <c r="E9" i="49"/>
  <c r="E2" i="46"/>
  <c r="E14" i="46"/>
  <c r="C61" i="44"/>
  <c r="C48" i="47" s="1"/>
  <c r="F10" i="42"/>
  <c r="E5" i="46"/>
  <c r="E3" i="48"/>
  <c r="E11" i="41"/>
  <c r="E12" i="46"/>
  <c r="L32" i="44"/>
  <c r="L44" i="45" s="1"/>
  <c r="E3" i="46"/>
  <c r="E9" i="48"/>
  <c r="R35" i="50"/>
  <c r="R85" i="45" s="1"/>
  <c r="C81" i="50"/>
  <c r="C96" i="49" s="1"/>
  <c r="C77" i="50"/>
  <c r="C92" i="49" s="1"/>
  <c r="C73" i="50"/>
  <c r="C106" i="48" s="1"/>
  <c r="C69" i="50"/>
  <c r="C102" i="48" s="1"/>
  <c r="R82" i="50"/>
  <c r="R97" i="49" s="1"/>
  <c r="R78" i="50"/>
  <c r="R93" i="49" s="1"/>
  <c r="R74" i="50"/>
  <c r="R107" i="48" s="1"/>
  <c r="R70" i="50"/>
  <c r="R103" i="48" s="1"/>
  <c r="R66" i="50"/>
  <c r="R99" i="48" s="1"/>
  <c r="R62" i="50"/>
  <c r="R79" i="47" s="1"/>
  <c r="R58" i="50"/>
  <c r="R126" i="46" s="1"/>
  <c r="R54" i="50"/>
  <c r="R122" i="46" s="1"/>
  <c r="R50" i="50"/>
  <c r="R118" i="46" s="1"/>
  <c r="R46" i="50"/>
  <c r="R114" i="46" s="1"/>
  <c r="R42" i="50"/>
  <c r="R95" i="43" s="1"/>
  <c r="R38" i="50"/>
  <c r="R91" i="43" s="1"/>
  <c r="C80" i="50"/>
  <c r="C95" i="49" s="1"/>
  <c r="C76" i="50"/>
  <c r="C91" i="49" s="1"/>
  <c r="C72" i="50"/>
  <c r="C105" i="48" s="1"/>
  <c r="C64" i="50"/>
  <c r="C97" i="48" s="1"/>
  <c r="C60" i="50"/>
  <c r="C77" i="47" s="1"/>
  <c r="C56" i="50"/>
  <c r="C124" i="46" s="1"/>
  <c r="C52" i="50"/>
  <c r="C120" i="46" s="1"/>
  <c r="C48" i="50"/>
  <c r="C116" i="46" s="1"/>
  <c r="C44" i="50"/>
  <c r="C97" i="43" s="1"/>
  <c r="C40" i="50"/>
  <c r="C93" i="43" s="1"/>
  <c r="C35" i="50"/>
  <c r="C85" i="45" s="1"/>
  <c r="C30" i="50"/>
  <c r="C80" i="45" s="1"/>
  <c r="C26" i="50"/>
  <c r="D107" i="42" s="1"/>
  <c r="C22" i="50"/>
  <c r="D103" i="42" s="1"/>
  <c r="C18" i="50"/>
  <c r="C133" i="41" s="1"/>
  <c r="C14" i="50"/>
  <c r="C129" i="41" s="1"/>
  <c r="C10" i="50"/>
  <c r="C125" i="41" s="1"/>
  <c r="C6" i="50"/>
  <c r="C121" i="41" s="1"/>
  <c r="Q81" i="50"/>
  <c r="Q96" i="49" s="1"/>
  <c r="M81" i="50"/>
  <c r="M96" i="49" s="1"/>
  <c r="I81" i="50"/>
  <c r="I96" i="49" s="1"/>
  <c r="E81" i="50"/>
  <c r="E96" i="49" s="1"/>
  <c r="Q77" i="50"/>
  <c r="Q92" i="49" s="1"/>
  <c r="M77" i="50"/>
  <c r="M92" i="49" s="1"/>
  <c r="I77" i="50"/>
  <c r="I92" i="49" s="1"/>
  <c r="E77" i="50"/>
  <c r="E92" i="49" s="1"/>
  <c r="Q73" i="50"/>
  <c r="Q106" i="48" s="1"/>
  <c r="M73" i="50"/>
  <c r="M106" i="48" s="1"/>
  <c r="I73" i="50"/>
  <c r="I106" i="48" s="1"/>
  <c r="E73" i="50"/>
  <c r="E106" i="48" s="1"/>
  <c r="Q69" i="50"/>
  <c r="Q102" i="48" s="1"/>
  <c r="M69" i="50"/>
  <c r="M102" i="48" s="1"/>
  <c r="I69" i="50"/>
  <c r="I102" i="48" s="1"/>
  <c r="E69" i="50"/>
  <c r="E102" i="48" s="1"/>
  <c r="Q65" i="50"/>
  <c r="Q98" i="48" s="1"/>
  <c r="M65" i="50"/>
  <c r="M98" i="48" s="1"/>
  <c r="I65" i="50"/>
  <c r="I98" i="48" s="1"/>
  <c r="E65" i="50"/>
  <c r="E98" i="48" s="1"/>
  <c r="Q61" i="50"/>
  <c r="Q78" i="47" s="1"/>
  <c r="M61" i="50"/>
  <c r="M78" i="47" s="1"/>
  <c r="I61" i="50"/>
  <c r="I78" i="47" s="1"/>
  <c r="E61" i="50"/>
  <c r="E78" i="47" s="1"/>
  <c r="Q57" i="50"/>
  <c r="Q125" i="46" s="1"/>
  <c r="M57" i="50"/>
  <c r="M125" i="46" s="1"/>
  <c r="I57" i="50"/>
  <c r="I125" i="46" s="1"/>
  <c r="E57" i="50"/>
  <c r="E125" i="46" s="1"/>
  <c r="Q53" i="50"/>
  <c r="Q121" i="46" s="1"/>
  <c r="M53" i="50"/>
  <c r="M121" i="46" s="1"/>
  <c r="I53" i="50"/>
  <c r="I121" i="46" s="1"/>
  <c r="E53" i="50"/>
  <c r="E121" i="46" s="1"/>
  <c r="Q49" i="50"/>
  <c r="Q117" i="46" s="1"/>
  <c r="M49" i="50"/>
  <c r="M117" i="46" s="1"/>
  <c r="I49" i="50"/>
  <c r="I117" i="46" s="1"/>
  <c r="E49" i="50"/>
  <c r="E117" i="46" s="1"/>
  <c r="Q45" i="50"/>
  <c r="Q113" i="46" s="1"/>
  <c r="M45" i="50"/>
  <c r="M113" i="46" s="1"/>
  <c r="I45" i="50"/>
  <c r="I113" i="46" s="1"/>
  <c r="E45" i="50"/>
  <c r="E113" i="46" s="1"/>
  <c r="Q41" i="50"/>
  <c r="Q94" i="43" s="1"/>
  <c r="M41" i="50"/>
  <c r="M94" i="43" s="1"/>
  <c r="I41" i="50"/>
  <c r="I94" i="43" s="1"/>
  <c r="E41" i="50"/>
  <c r="E94" i="43" s="1"/>
  <c r="Q37" i="50"/>
  <c r="Q87" i="45" s="1"/>
  <c r="M37" i="50"/>
  <c r="M87" i="45" s="1"/>
  <c r="O36" i="50"/>
  <c r="O86" i="45" s="1"/>
  <c r="K36" i="50"/>
  <c r="K86" i="45" s="1"/>
  <c r="G36" i="50"/>
  <c r="G86" i="45" s="1"/>
  <c r="O32" i="50"/>
  <c r="O82" i="45" s="1"/>
  <c r="Q31" i="50"/>
  <c r="Q81" i="45" s="1"/>
  <c r="M31" i="50"/>
  <c r="M81" i="45" s="1"/>
  <c r="I31" i="50"/>
  <c r="I81" i="45" s="1"/>
  <c r="E31" i="50"/>
  <c r="E81" i="45" s="1"/>
  <c r="Q27" i="50"/>
  <c r="R108" i="42" s="1"/>
  <c r="M27" i="50"/>
  <c r="N108" i="42" s="1"/>
  <c r="I27" i="50"/>
  <c r="J108" i="42" s="1"/>
  <c r="E27" i="50"/>
  <c r="F108" i="42" s="1"/>
  <c r="Q23" i="50"/>
  <c r="R104" i="42" s="1"/>
  <c r="M23" i="50"/>
  <c r="N104" i="42" s="1"/>
  <c r="I23" i="50"/>
  <c r="J104" i="42" s="1"/>
  <c r="E23" i="50"/>
  <c r="F104" i="42" s="1"/>
  <c r="Q19" i="50"/>
  <c r="Q134" i="41" s="1"/>
  <c r="M19" i="50"/>
  <c r="M134" i="41" s="1"/>
  <c r="I19" i="50"/>
  <c r="I134" i="41" s="1"/>
  <c r="E19" i="50"/>
  <c r="E134" i="41" s="1"/>
  <c r="Q15" i="50"/>
  <c r="Q130" i="41" s="1"/>
  <c r="M15" i="50"/>
  <c r="M130" i="41" s="1"/>
  <c r="I15" i="50"/>
  <c r="I130" i="41" s="1"/>
  <c r="E15" i="50"/>
  <c r="E130" i="41" s="1"/>
  <c r="Q11" i="50"/>
  <c r="Q126" i="41" s="1"/>
  <c r="M11" i="50"/>
  <c r="M126" i="41" s="1"/>
  <c r="I11" i="50"/>
  <c r="I126" i="41" s="1"/>
  <c r="E11" i="50"/>
  <c r="E126" i="41" s="1"/>
  <c r="Q7" i="50"/>
  <c r="Q122" i="41" s="1"/>
  <c r="M7" i="50"/>
  <c r="M122" i="41" s="1"/>
  <c r="I7" i="50"/>
  <c r="I122" i="41" s="1"/>
  <c r="E7" i="50"/>
  <c r="E122" i="41" s="1"/>
  <c r="Q3" i="50"/>
  <c r="Q118" i="41" s="1"/>
  <c r="M3" i="50"/>
  <c r="M118" i="41" s="1"/>
  <c r="I3" i="50"/>
  <c r="I118" i="41" s="1"/>
  <c r="E3" i="50"/>
  <c r="E118" i="41" s="1"/>
  <c r="N82" i="50"/>
  <c r="N97" i="49" s="1"/>
  <c r="J82" i="50"/>
  <c r="J97" i="49" s="1"/>
  <c r="F82" i="50"/>
  <c r="F97" i="49" s="1"/>
  <c r="N78" i="50"/>
  <c r="N93" i="49" s="1"/>
  <c r="J78" i="50"/>
  <c r="J93" i="49" s="1"/>
  <c r="F78" i="50"/>
  <c r="F93" i="49" s="1"/>
  <c r="N74" i="50"/>
  <c r="N107" i="48" s="1"/>
  <c r="J74" i="50"/>
  <c r="J107" i="48" s="1"/>
  <c r="F74" i="50"/>
  <c r="F107" i="48" s="1"/>
  <c r="N70" i="50"/>
  <c r="N103" i="48" s="1"/>
  <c r="J70" i="50"/>
  <c r="J103" i="48" s="1"/>
  <c r="F70" i="50"/>
  <c r="F103" i="48" s="1"/>
  <c r="N66" i="50"/>
  <c r="N99" i="48" s="1"/>
  <c r="J66" i="50"/>
  <c r="J99" i="48" s="1"/>
  <c r="F66" i="50"/>
  <c r="F99" i="48" s="1"/>
  <c r="N62" i="50"/>
  <c r="N79" i="47" s="1"/>
  <c r="J62" i="50"/>
  <c r="J79" i="47" s="1"/>
  <c r="F62" i="50"/>
  <c r="F79" i="47" s="1"/>
  <c r="N58" i="50"/>
  <c r="N126" i="46" s="1"/>
  <c r="J58" i="50"/>
  <c r="J126" i="46" s="1"/>
  <c r="F58" i="50"/>
  <c r="F126" i="46" s="1"/>
  <c r="N54" i="50"/>
  <c r="N122" i="46" s="1"/>
  <c r="J54" i="50"/>
  <c r="J122" i="46" s="1"/>
  <c r="F54" i="50"/>
  <c r="F122" i="46" s="1"/>
  <c r="N50" i="50"/>
  <c r="N118" i="46" s="1"/>
  <c r="J50" i="50"/>
  <c r="J118" i="46" s="1"/>
  <c r="F50" i="50"/>
  <c r="F118" i="46" s="1"/>
  <c r="N46" i="50"/>
  <c r="N114" i="46" s="1"/>
  <c r="J46" i="50"/>
  <c r="J114" i="46" s="1"/>
  <c r="F46" i="50"/>
  <c r="F114" i="46" s="1"/>
  <c r="N42" i="50"/>
  <c r="N95" i="43" s="1"/>
  <c r="J42" i="50"/>
  <c r="J95" i="43" s="1"/>
  <c r="F42" i="50"/>
  <c r="F95" i="43" s="1"/>
  <c r="N38" i="50"/>
  <c r="N91" i="43" s="1"/>
  <c r="J38" i="50"/>
  <c r="J91" i="43" s="1"/>
  <c r="F38" i="50"/>
  <c r="F91" i="43" s="1"/>
  <c r="P33" i="50"/>
  <c r="P83" i="45" s="1"/>
  <c r="L33" i="50"/>
  <c r="L83" i="45" s="1"/>
  <c r="H33" i="50"/>
  <c r="H83" i="45" s="1"/>
  <c r="D33" i="50"/>
  <c r="D83" i="45" s="1"/>
  <c r="N28" i="50"/>
  <c r="O109" i="42" s="1"/>
  <c r="J28" i="50"/>
  <c r="K109" i="42" s="1"/>
  <c r="F28" i="50"/>
  <c r="G109" i="42" s="1"/>
  <c r="N24" i="50"/>
  <c r="O105" i="42" s="1"/>
  <c r="J24" i="50"/>
  <c r="K105" i="42" s="1"/>
  <c r="F24" i="50"/>
  <c r="G105" i="42" s="1"/>
  <c r="N20" i="50"/>
  <c r="O101" i="42" s="1"/>
  <c r="J20" i="50"/>
  <c r="K101" i="42" s="1"/>
  <c r="F20" i="50"/>
  <c r="G101" i="42" s="1"/>
  <c r="N16" i="50"/>
  <c r="N131" i="41" s="1"/>
  <c r="J16" i="50"/>
  <c r="J131" i="41" s="1"/>
  <c r="F16" i="50"/>
  <c r="F131" i="41" s="1"/>
  <c r="N12" i="50"/>
  <c r="N127" i="41" s="1"/>
  <c r="J12" i="50"/>
  <c r="J127" i="41" s="1"/>
  <c r="F12" i="50"/>
  <c r="F127" i="41" s="1"/>
  <c r="N8" i="50"/>
  <c r="N123" i="41" s="1"/>
  <c r="J8" i="50"/>
  <c r="J123" i="41" s="1"/>
  <c r="F8" i="50"/>
  <c r="F123" i="41" s="1"/>
  <c r="N4" i="50"/>
  <c r="N119" i="41" s="1"/>
  <c r="J4" i="50"/>
  <c r="J119" i="41" s="1"/>
  <c r="F4" i="50"/>
  <c r="F119" i="41" s="1"/>
  <c r="O83" i="50"/>
  <c r="O98" i="49" s="1"/>
  <c r="K83" i="50"/>
  <c r="K98" i="49" s="1"/>
  <c r="G83" i="50"/>
  <c r="G98" i="49" s="1"/>
  <c r="O79" i="50"/>
  <c r="O94" i="49" s="1"/>
  <c r="K79" i="50"/>
  <c r="K94" i="49" s="1"/>
  <c r="G79" i="50"/>
  <c r="G94" i="49" s="1"/>
  <c r="O75" i="50"/>
  <c r="O90" i="49" s="1"/>
  <c r="K75" i="50"/>
  <c r="K90" i="49" s="1"/>
  <c r="G75" i="50"/>
  <c r="G90" i="49" s="1"/>
  <c r="O71" i="50"/>
  <c r="O104" i="48" s="1"/>
  <c r="K71" i="50"/>
  <c r="K104" i="48" s="1"/>
  <c r="G71" i="50"/>
  <c r="G104" i="48" s="1"/>
  <c r="O67" i="50"/>
  <c r="O100" i="48" s="1"/>
  <c r="K67" i="50"/>
  <c r="K100" i="48" s="1"/>
  <c r="G67" i="50"/>
  <c r="G100" i="48" s="1"/>
  <c r="O63" i="50"/>
  <c r="O96" i="48" s="1"/>
  <c r="K63" i="50"/>
  <c r="K96" i="48" s="1"/>
  <c r="G63" i="50"/>
  <c r="G96" i="48" s="1"/>
  <c r="O59" i="50"/>
  <c r="O76" i="47" s="1"/>
  <c r="K59" i="50"/>
  <c r="K76" i="47" s="1"/>
  <c r="G59" i="50"/>
  <c r="G76" i="47" s="1"/>
  <c r="O55" i="50"/>
  <c r="O123" i="46" s="1"/>
  <c r="K55" i="50"/>
  <c r="K123" i="46" s="1"/>
  <c r="G55" i="50"/>
  <c r="G123" i="46" s="1"/>
  <c r="O51" i="50"/>
  <c r="O119" i="46" s="1"/>
  <c r="K51" i="50"/>
  <c r="K119" i="46" s="1"/>
  <c r="G51" i="50"/>
  <c r="G119" i="46" s="1"/>
  <c r="O47" i="50"/>
  <c r="O115" i="46" s="1"/>
  <c r="K47" i="50"/>
  <c r="K115" i="46" s="1"/>
  <c r="G47" i="50"/>
  <c r="G115" i="46" s="1"/>
  <c r="O43" i="50"/>
  <c r="O96" i="43" s="1"/>
  <c r="K43" i="50"/>
  <c r="K96" i="43" s="1"/>
  <c r="G43" i="50"/>
  <c r="G96" i="43" s="1"/>
  <c r="O39" i="50"/>
  <c r="O92" i="43" s="1"/>
  <c r="K39" i="50"/>
  <c r="K92" i="43" s="1"/>
  <c r="G39" i="50"/>
  <c r="G92" i="43" s="1"/>
  <c r="Q34" i="50"/>
  <c r="Q84" i="45" s="1"/>
  <c r="M34" i="50"/>
  <c r="M84" i="45" s="1"/>
  <c r="I34" i="50"/>
  <c r="I84" i="45" s="1"/>
  <c r="E34" i="50"/>
  <c r="E84" i="45" s="1"/>
  <c r="O29" i="50"/>
  <c r="P110" i="42" s="1"/>
  <c r="K29" i="50"/>
  <c r="L110" i="42" s="1"/>
  <c r="G29" i="50"/>
  <c r="H110" i="42" s="1"/>
  <c r="O25" i="50"/>
  <c r="P106" i="42" s="1"/>
  <c r="K25" i="50"/>
  <c r="L106" i="42" s="1"/>
  <c r="G25" i="50"/>
  <c r="H106" i="42" s="1"/>
  <c r="O21" i="50"/>
  <c r="P102" i="42" s="1"/>
  <c r="K21" i="50"/>
  <c r="L102" i="42" s="1"/>
  <c r="G21" i="50"/>
  <c r="H102" i="42" s="1"/>
  <c r="O17" i="50"/>
  <c r="O132" i="41" s="1"/>
  <c r="K17" i="50"/>
  <c r="K132" i="41" s="1"/>
  <c r="G17" i="50"/>
  <c r="G132" i="41" s="1"/>
  <c r="O13" i="50"/>
  <c r="O128" i="41" s="1"/>
  <c r="K13" i="50"/>
  <c r="K128" i="41" s="1"/>
  <c r="G13" i="50"/>
  <c r="G128" i="41" s="1"/>
  <c r="O9" i="50"/>
  <c r="O124" i="41" s="1"/>
  <c r="K9" i="50"/>
  <c r="K124" i="41" s="1"/>
  <c r="G9" i="50"/>
  <c r="G124" i="41" s="1"/>
  <c r="O5" i="50"/>
  <c r="O120" i="41" s="1"/>
  <c r="K5" i="50"/>
  <c r="K120" i="41" s="1"/>
  <c r="G5" i="50"/>
  <c r="G120" i="41" s="1"/>
  <c r="R83" i="50"/>
  <c r="R98" i="49" s="1"/>
  <c r="R79" i="50"/>
  <c r="R94" i="49" s="1"/>
  <c r="R75" i="50"/>
  <c r="R90" i="49" s="1"/>
  <c r="R71" i="50"/>
  <c r="R104" i="48" s="1"/>
  <c r="N83" i="50"/>
  <c r="N98" i="49" s="1"/>
  <c r="N79" i="50"/>
  <c r="N94" i="49" s="1"/>
  <c r="J79" i="50"/>
  <c r="J94" i="49" s="1"/>
  <c r="F79" i="50"/>
  <c r="F94" i="49" s="1"/>
  <c r="N75" i="50"/>
  <c r="N90" i="49" s="1"/>
  <c r="J75" i="50"/>
  <c r="J90" i="49" s="1"/>
  <c r="F75" i="50"/>
  <c r="F90" i="49" s="1"/>
  <c r="N71" i="50"/>
  <c r="N104" i="48" s="1"/>
  <c r="J71" i="50"/>
  <c r="J104" i="48" s="1"/>
  <c r="F71" i="50"/>
  <c r="F104" i="48" s="1"/>
  <c r="N67" i="50"/>
  <c r="N100" i="48" s="1"/>
  <c r="J67" i="50"/>
  <c r="J100" i="48" s="1"/>
  <c r="F67" i="50"/>
  <c r="F100" i="48" s="1"/>
  <c r="N63" i="50"/>
  <c r="N96" i="48" s="1"/>
  <c r="J63" i="50"/>
  <c r="J96" i="48" s="1"/>
  <c r="F63" i="50"/>
  <c r="F96" i="48" s="1"/>
  <c r="N59" i="50"/>
  <c r="N76" i="47" s="1"/>
  <c r="J59" i="50"/>
  <c r="J76" i="47" s="1"/>
  <c r="F59" i="50"/>
  <c r="F76" i="47" s="1"/>
  <c r="N55" i="50"/>
  <c r="N123" i="46" s="1"/>
  <c r="J55" i="50"/>
  <c r="J123" i="46" s="1"/>
  <c r="F55" i="50"/>
  <c r="F123" i="46" s="1"/>
  <c r="N51" i="50"/>
  <c r="N119" i="46" s="1"/>
  <c r="J51" i="50"/>
  <c r="J119" i="46" s="1"/>
  <c r="F51" i="50"/>
  <c r="F119" i="46" s="1"/>
  <c r="N47" i="50"/>
  <c r="N115" i="46" s="1"/>
  <c r="J47" i="50"/>
  <c r="J115" i="46" s="1"/>
  <c r="F47" i="50"/>
  <c r="F115" i="46" s="1"/>
  <c r="N43" i="50"/>
  <c r="N96" i="43" s="1"/>
  <c r="J43" i="50"/>
  <c r="J96" i="43" s="1"/>
  <c r="F43" i="50"/>
  <c r="F96" i="43" s="1"/>
  <c r="N39" i="50"/>
  <c r="N92" i="43" s="1"/>
  <c r="J39" i="50"/>
  <c r="J92" i="43" s="1"/>
  <c r="F39" i="50"/>
  <c r="F92" i="43" s="1"/>
  <c r="P34" i="50"/>
  <c r="P84" i="45" s="1"/>
  <c r="L34" i="50"/>
  <c r="L84" i="45" s="1"/>
  <c r="H34" i="50"/>
  <c r="H84" i="45" s="1"/>
  <c r="D34" i="50"/>
  <c r="D84" i="45" s="1"/>
  <c r="N29" i="50"/>
  <c r="O110" i="42" s="1"/>
  <c r="J29" i="50"/>
  <c r="K110" i="42" s="1"/>
  <c r="F29" i="50"/>
  <c r="G110" i="42" s="1"/>
  <c r="N25" i="50"/>
  <c r="O106" i="42" s="1"/>
  <c r="J25" i="50"/>
  <c r="K106" i="42" s="1"/>
  <c r="F25" i="50"/>
  <c r="G106" i="42" s="1"/>
  <c r="N21" i="50"/>
  <c r="O102" i="42" s="1"/>
  <c r="J21" i="50"/>
  <c r="K102" i="42" s="1"/>
  <c r="F21" i="50"/>
  <c r="G102" i="42" s="1"/>
  <c r="N17" i="50"/>
  <c r="N132" i="41" s="1"/>
  <c r="J17" i="50"/>
  <c r="J132" i="41" s="1"/>
  <c r="F17" i="50"/>
  <c r="F132" i="41" s="1"/>
  <c r="N13" i="50"/>
  <c r="N128" i="41" s="1"/>
  <c r="J13" i="50"/>
  <c r="J128" i="41" s="1"/>
  <c r="F13" i="50"/>
  <c r="F128" i="41" s="1"/>
  <c r="N9" i="50"/>
  <c r="N124" i="41" s="1"/>
  <c r="J9" i="50"/>
  <c r="J124" i="41" s="1"/>
  <c r="F9" i="50"/>
  <c r="F124" i="41" s="1"/>
  <c r="N5" i="50"/>
  <c r="N120" i="41" s="1"/>
  <c r="J5" i="50"/>
  <c r="J120" i="41" s="1"/>
  <c r="F5" i="50"/>
  <c r="F120" i="41" s="1"/>
  <c r="Q82" i="50"/>
  <c r="Q97" i="49" s="1"/>
  <c r="M82" i="50"/>
  <c r="M97" i="49" s="1"/>
  <c r="I82" i="50"/>
  <c r="I97" i="49" s="1"/>
  <c r="E82" i="50"/>
  <c r="E97" i="49" s="1"/>
  <c r="Q78" i="50"/>
  <c r="Q93" i="49" s="1"/>
  <c r="M78" i="50"/>
  <c r="M93" i="49" s="1"/>
  <c r="I78" i="50"/>
  <c r="I93" i="49" s="1"/>
  <c r="E78" i="50"/>
  <c r="E93" i="49" s="1"/>
  <c r="Q74" i="50"/>
  <c r="Q107" i="48" s="1"/>
  <c r="M74" i="50"/>
  <c r="M107" i="48" s="1"/>
  <c r="I74" i="50"/>
  <c r="I107" i="48" s="1"/>
  <c r="E74" i="50"/>
  <c r="E107" i="48" s="1"/>
  <c r="Q70" i="50"/>
  <c r="Q103" i="48" s="1"/>
  <c r="M70" i="50"/>
  <c r="M103" i="48" s="1"/>
  <c r="I70" i="50"/>
  <c r="I103" i="48" s="1"/>
  <c r="E70" i="50"/>
  <c r="E103" i="48" s="1"/>
  <c r="Q66" i="50"/>
  <c r="Q99" i="48" s="1"/>
  <c r="M66" i="50"/>
  <c r="M99" i="48" s="1"/>
  <c r="I66" i="50"/>
  <c r="I99" i="48" s="1"/>
  <c r="E66" i="50"/>
  <c r="E99" i="48" s="1"/>
  <c r="Q62" i="50"/>
  <c r="Q79" i="47" s="1"/>
  <c r="M62" i="50"/>
  <c r="M79" i="47" s="1"/>
  <c r="I62" i="50"/>
  <c r="I79" i="47" s="1"/>
  <c r="E62" i="50"/>
  <c r="E79" i="47" s="1"/>
  <c r="Q58" i="50"/>
  <c r="Q126" i="46" s="1"/>
  <c r="M58" i="50"/>
  <c r="M126" i="46" s="1"/>
  <c r="I58" i="50"/>
  <c r="I126" i="46" s="1"/>
  <c r="E58" i="50"/>
  <c r="E126" i="46" s="1"/>
  <c r="Q54" i="50"/>
  <c r="Q122" i="46" s="1"/>
  <c r="M54" i="50"/>
  <c r="M122" i="46" s="1"/>
  <c r="I54" i="50"/>
  <c r="I122" i="46" s="1"/>
  <c r="E54" i="50"/>
  <c r="E122" i="46" s="1"/>
  <c r="Q50" i="50"/>
  <c r="Q118" i="46" s="1"/>
  <c r="M50" i="50"/>
  <c r="M118" i="46" s="1"/>
  <c r="I50" i="50"/>
  <c r="I118" i="46" s="1"/>
  <c r="E50" i="50"/>
  <c r="E118" i="46" s="1"/>
  <c r="Q46" i="50"/>
  <c r="Q114" i="46" s="1"/>
  <c r="M46" i="50"/>
  <c r="M114" i="46" s="1"/>
  <c r="I46" i="50"/>
  <c r="I114" i="46" s="1"/>
  <c r="E46" i="50"/>
  <c r="E114" i="46" s="1"/>
  <c r="Q42" i="50"/>
  <c r="Q95" i="43" s="1"/>
  <c r="M42" i="50"/>
  <c r="M95" i="43" s="1"/>
  <c r="I42" i="50"/>
  <c r="I95" i="43" s="1"/>
  <c r="E42" i="50"/>
  <c r="E95" i="43" s="1"/>
  <c r="Q38" i="50"/>
  <c r="Q91" i="43" s="1"/>
  <c r="M38" i="50"/>
  <c r="M91" i="43" s="1"/>
  <c r="I38" i="50"/>
  <c r="I91" i="43" s="1"/>
  <c r="E38" i="50"/>
  <c r="E91" i="43" s="1"/>
  <c r="O33" i="50"/>
  <c r="O83" i="45" s="1"/>
  <c r="K33" i="50"/>
  <c r="K83" i="45" s="1"/>
  <c r="G33" i="50"/>
  <c r="G83" i="45" s="1"/>
  <c r="Q28" i="50"/>
  <c r="R109" i="42" s="1"/>
  <c r="M28" i="50"/>
  <c r="N109" i="42" s="1"/>
  <c r="I28" i="50"/>
  <c r="J109" i="42" s="1"/>
  <c r="E28" i="50"/>
  <c r="F109" i="42" s="1"/>
  <c r="Q24" i="50"/>
  <c r="R105" i="42" s="1"/>
  <c r="M24" i="50"/>
  <c r="N105" i="42" s="1"/>
  <c r="I24" i="50"/>
  <c r="J105" i="42" s="1"/>
  <c r="E24" i="50"/>
  <c r="F105" i="42" s="1"/>
  <c r="Q20" i="50"/>
  <c r="R101" i="42" s="1"/>
  <c r="M20" i="50"/>
  <c r="N101" i="42" s="1"/>
  <c r="I20" i="50"/>
  <c r="J101" i="42" s="1"/>
  <c r="E20" i="50"/>
  <c r="F101" i="42" s="1"/>
  <c r="Q16" i="50"/>
  <c r="Q131" i="41" s="1"/>
  <c r="M16" i="50"/>
  <c r="M131" i="41" s="1"/>
  <c r="I16" i="50"/>
  <c r="I131" i="41" s="1"/>
  <c r="E16" i="50"/>
  <c r="E131" i="41" s="1"/>
  <c r="Q12" i="50"/>
  <c r="Q127" i="41" s="1"/>
  <c r="M12" i="50"/>
  <c r="M127" i="41" s="1"/>
  <c r="I12" i="50"/>
  <c r="I127" i="41" s="1"/>
  <c r="E12" i="50"/>
  <c r="E127" i="41" s="1"/>
  <c r="Q8" i="50"/>
  <c r="Q123" i="41" s="1"/>
  <c r="M8" i="50"/>
  <c r="M123" i="41" s="1"/>
  <c r="I8" i="50"/>
  <c r="I123" i="41" s="1"/>
  <c r="E8" i="50"/>
  <c r="E123" i="41" s="1"/>
  <c r="Q4" i="50"/>
  <c r="Q119" i="41" s="1"/>
  <c r="M4" i="50"/>
  <c r="M119" i="41" s="1"/>
  <c r="I4" i="50"/>
  <c r="I119" i="41" s="1"/>
  <c r="E4" i="50"/>
  <c r="E119" i="41" s="1"/>
  <c r="C19" i="41"/>
  <c r="C4" i="45"/>
  <c r="P81" i="50"/>
  <c r="P96" i="49" s="1"/>
  <c r="L81" i="50"/>
  <c r="L96" i="49" s="1"/>
  <c r="H81" i="50"/>
  <c r="H96" i="49" s="1"/>
  <c r="D81" i="50"/>
  <c r="D96" i="49" s="1"/>
  <c r="P77" i="50"/>
  <c r="P92" i="49" s="1"/>
  <c r="L77" i="50"/>
  <c r="L92" i="49" s="1"/>
  <c r="H77" i="50"/>
  <c r="H92" i="49" s="1"/>
  <c r="D77" i="50"/>
  <c r="D92" i="49" s="1"/>
  <c r="P73" i="50"/>
  <c r="P106" i="48" s="1"/>
  <c r="L73" i="50"/>
  <c r="L106" i="48" s="1"/>
  <c r="H73" i="50"/>
  <c r="H106" i="48" s="1"/>
  <c r="D73" i="50"/>
  <c r="D106" i="48" s="1"/>
  <c r="P69" i="50"/>
  <c r="P102" i="48" s="1"/>
  <c r="L69" i="50"/>
  <c r="L102" i="48" s="1"/>
  <c r="H69" i="50"/>
  <c r="H102" i="48" s="1"/>
  <c r="D69" i="50"/>
  <c r="D102" i="48" s="1"/>
  <c r="P65" i="50"/>
  <c r="P98" i="48" s="1"/>
  <c r="L65" i="50"/>
  <c r="L98" i="48" s="1"/>
  <c r="H65" i="50"/>
  <c r="H98" i="48" s="1"/>
  <c r="D65" i="50"/>
  <c r="D98" i="48" s="1"/>
  <c r="P61" i="50"/>
  <c r="P78" i="47" s="1"/>
  <c r="L61" i="50"/>
  <c r="L78" i="47" s="1"/>
  <c r="H61" i="50"/>
  <c r="H78" i="47" s="1"/>
  <c r="D61" i="50"/>
  <c r="D78" i="47" s="1"/>
  <c r="P57" i="50"/>
  <c r="P125" i="46" s="1"/>
  <c r="L57" i="50"/>
  <c r="L125" i="46" s="1"/>
  <c r="H57" i="50"/>
  <c r="H125" i="46" s="1"/>
  <c r="D57" i="50"/>
  <c r="D125" i="46" s="1"/>
  <c r="P53" i="50"/>
  <c r="P121" i="46" s="1"/>
  <c r="L53" i="50"/>
  <c r="L121" i="46" s="1"/>
  <c r="H53" i="50"/>
  <c r="H121" i="46" s="1"/>
  <c r="D53" i="50"/>
  <c r="D121" i="46" s="1"/>
  <c r="P49" i="50"/>
  <c r="P117" i="46" s="1"/>
  <c r="L49" i="50"/>
  <c r="L117" i="46" s="1"/>
  <c r="H49" i="50"/>
  <c r="H117" i="46" s="1"/>
  <c r="D49" i="50"/>
  <c r="D117" i="46" s="1"/>
  <c r="P45" i="50"/>
  <c r="P113" i="46" s="1"/>
  <c r="L45" i="50"/>
  <c r="L113" i="46" s="1"/>
  <c r="H45" i="50"/>
  <c r="H113" i="46" s="1"/>
  <c r="D45" i="50"/>
  <c r="D113" i="46" s="1"/>
  <c r="P41" i="50"/>
  <c r="P94" i="43" s="1"/>
  <c r="L41" i="50"/>
  <c r="L94" i="43" s="1"/>
  <c r="H41" i="50"/>
  <c r="H94" i="43" s="1"/>
  <c r="D41" i="50"/>
  <c r="D94" i="43" s="1"/>
  <c r="P37" i="50"/>
  <c r="P87" i="45" s="1"/>
  <c r="N36" i="50"/>
  <c r="N86" i="45" s="1"/>
  <c r="J36" i="50"/>
  <c r="J86" i="45" s="1"/>
  <c r="F36" i="50"/>
  <c r="F86" i="45" s="1"/>
  <c r="N32" i="50"/>
  <c r="N82" i="45" s="1"/>
  <c r="P31" i="50"/>
  <c r="P81" i="45" s="1"/>
  <c r="L31" i="50"/>
  <c r="L81" i="45" s="1"/>
  <c r="H31" i="50"/>
  <c r="H81" i="45" s="1"/>
  <c r="D31" i="50"/>
  <c r="D81" i="45" s="1"/>
  <c r="P27" i="50"/>
  <c r="Q108" i="42" s="1"/>
  <c r="L27" i="50"/>
  <c r="M108" i="42" s="1"/>
  <c r="H27" i="50"/>
  <c r="I108" i="42" s="1"/>
  <c r="D27" i="50"/>
  <c r="E108" i="42" s="1"/>
  <c r="P23" i="50"/>
  <c r="Q104" i="42" s="1"/>
  <c r="L23" i="50"/>
  <c r="M104" i="42" s="1"/>
  <c r="H23" i="50"/>
  <c r="I104" i="42" s="1"/>
  <c r="D23" i="50"/>
  <c r="E104" i="42" s="1"/>
  <c r="P19" i="50"/>
  <c r="P134" i="41" s="1"/>
  <c r="L19" i="50"/>
  <c r="L134" i="41" s="1"/>
  <c r="H19" i="50"/>
  <c r="H134" i="41" s="1"/>
  <c r="D19" i="50"/>
  <c r="D134" i="41" s="1"/>
  <c r="P15" i="50"/>
  <c r="P130" i="41" s="1"/>
  <c r="L15" i="50"/>
  <c r="L130" i="41" s="1"/>
  <c r="H15" i="50"/>
  <c r="H130" i="41" s="1"/>
  <c r="D15" i="50"/>
  <c r="D130" i="41" s="1"/>
  <c r="P11" i="50"/>
  <c r="P126" i="41" s="1"/>
  <c r="L11" i="50"/>
  <c r="L126" i="41" s="1"/>
  <c r="H11" i="50"/>
  <c r="H126" i="41" s="1"/>
  <c r="D11" i="50"/>
  <c r="D126" i="41" s="1"/>
  <c r="P7" i="50"/>
  <c r="P122" i="41" s="1"/>
  <c r="L7" i="50"/>
  <c r="L122" i="41" s="1"/>
  <c r="H7" i="50"/>
  <c r="H122" i="41" s="1"/>
  <c r="D7" i="50"/>
  <c r="D122" i="41" s="1"/>
  <c r="P3" i="50"/>
  <c r="P118" i="41" s="1"/>
  <c r="L3" i="50"/>
  <c r="L118" i="41" s="1"/>
  <c r="H3" i="50"/>
  <c r="H118" i="41" s="1"/>
  <c r="D3" i="50"/>
  <c r="D118" i="41" s="1"/>
  <c r="C21" i="52"/>
  <c r="D166" i="42" s="1"/>
  <c r="C9" i="52"/>
  <c r="C234" i="41" s="1"/>
  <c r="J83" i="50"/>
  <c r="J98" i="49" s="1"/>
  <c r="F83" i="50"/>
  <c r="F98" i="49" s="1"/>
  <c r="R5" i="44"/>
  <c r="R82" i="41" s="1"/>
  <c r="I52" i="44"/>
  <c r="I75" i="46" s="1"/>
  <c r="C9" i="46"/>
  <c r="K80" i="44"/>
  <c r="K67" i="49" s="1"/>
  <c r="C7" i="49"/>
  <c r="E7" i="45"/>
  <c r="C9" i="49"/>
  <c r="D6" i="42"/>
  <c r="C6" i="46"/>
  <c r="E4" i="43"/>
  <c r="C3" i="41"/>
  <c r="C3" i="45"/>
  <c r="C2" i="47"/>
  <c r="C2" i="45"/>
  <c r="C79" i="44"/>
  <c r="C66" i="49" s="1"/>
  <c r="E6" i="49"/>
  <c r="C63" i="44"/>
  <c r="C55" i="48" s="1"/>
  <c r="E2" i="48"/>
  <c r="C47" i="44"/>
  <c r="C70" i="46" s="1"/>
  <c r="E4" i="46"/>
  <c r="D16" i="41"/>
  <c r="R21" i="44"/>
  <c r="S55" i="42" s="1"/>
  <c r="C11" i="46"/>
  <c r="E8" i="41"/>
  <c r="E11" i="48"/>
  <c r="C5" i="45"/>
  <c r="C73" i="44"/>
  <c r="C65" i="48" s="1"/>
  <c r="C11" i="41"/>
  <c r="C13" i="46"/>
  <c r="C10" i="48"/>
  <c r="E11" i="46"/>
  <c r="D7" i="42"/>
  <c r="C6" i="43"/>
  <c r="C7" i="46"/>
  <c r="E2" i="43"/>
  <c r="F4" i="42"/>
  <c r="C3" i="47"/>
  <c r="C14" i="41"/>
  <c r="D2" i="42"/>
  <c r="C7" i="41"/>
  <c r="C15" i="44"/>
  <c r="C92" i="41" s="1"/>
  <c r="C12" i="46"/>
  <c r="C2" i="48"/>
  <c r="G6" i="44"/>
  <c r="G83" i="41" s="1"/>
  <c r="E6" i="41"/>
  <c r="C6" i="49"/>
  <c r="C75" i="44"/>
  <c r="C62" i="49" s="1"/>
  <c r="C67" i="44"/>
  <c r="C59" i="48" s="1"/>
  <c r="C39" i="44"/>
  <c r="C55" i="43" s="1"/>
  <c r="C6" i="45"/>
  <c r="M22" i="44"/>
  <c r="N56" i="42" s="1"/>
  <c r="D4" i="42"/>
  <c r="O81" i="50"/>
  <c r="O96" i="49" s="1"/>
  <c r="K81" i="50"/>
  <c r="K96" i="49" s="1"/>
  <c r="G81" i="50"/>
  <c r="G96" i="49" s="1"/>
  <c r="O77" i="50"/>
  <c r="O92" i="49" s="1"/>
  <c r="K77" i="50"/>
  <c r="K92" i="49" s="1"/>
  <c r="G77" i="50"/>
  <c r="G92" i="49" s="1"/>
  <c r="O73" i="50"/>
  <c r="O106" i="48" s="1"/>
  <c r="K73" i="50"/>
  <c r="K106" i="48" s="1"/>
  <c r="G73" i="50"/>
  <c r="G106" i="48" s="1"/>
  <c r="O69" i="50"/>
  <c r="O102" i="48" s="1"/>
  <c r="K69" i="50"/>
  <c r="K102" i="48" s="1"/>
  <c r="G69" i="50"/>
  <c r="G102" i="48" s="1"/>
  <c r="O65" i="50"/>
  <c r="O98" i="48" s="1"/>
  <c r="K65" i="50"/>
  <c r="K98" i="48" s="1"/>
  <c r="G65" i="50"/>
  <c r="G98" i="48" s="1"/>
  <c r="O61" i="50"/>
  <c r="O78" i="47" s="1"/>
  <c r="K61" i="50"/>
  <c r="K78" i="47" s="1"/>
  <c r="G61" i="50"/>
  <c r="G78" i="47" s="1"/>
  <c r="O57" i="50"/>
  <c r="O125" i="46" s="1"/>
  <c r="K57" i="50"/>
  <c r="K125" i="46" s="1"/>
  <c r="G57" i="50"/>
  <c r="G125" i="46" s="1"/>
  <c r="O53" i="50"/>
  <c r="O121" i="46" s="1"/>
  <c r="K53" i="50"/>
  <c r="K121" i="46" s="1"/>
  <c r="G53" i="50"/>
  <c r="G121" i="46" s="1"/>
  <c r="O49" i="50"/>
  <c r="O117" i="46" s="1"/>
  <c r="K49" i="50"/>
  <c r="K117" i="46" s="1"/>
  <c r="G49" i="50"/>
  <c r="G117" i="46" s="1"/>
  <c r="O45" i="50"/>
  <c r="O113" i="46" s="1"/>
  <c r="K45" i="50"/>
  <c r="K113" i="46" s="1"/>
  <c r="G45" i="50"/>
  <c r="G113" i="46" s="1"/>
  <c r="O41" i="50"/>
  <c r="O94" i="43" s="1"/>
  <c r="K41" i="50"/>
  <c r="K94" i="43" s="1"/>
  <c r="G41" i="50"/>
  <c r="G94" i="43" s="1"/>
  <c r="O37" i="50"/>
  <c r="O87" i="45" s="1"/>
  <c r="Q36" i="50"/>
  <c r="Q86" i="45" s="1"/>
  <c r="M36" i="50"/>
  <c r="M86" i="45" s="1"/>
  <c r="I36" i="50"/>
  <c r="I86" i="45" s="1"/>
  <c r="E36" i="50"/>
  <c r="E86" i="45" s="1"/>
  <c r="Q32" i="50"/>
  <c r="Q82" i="45" s="1"/>
  <c r="M32" i="50"/>
  <c r="M82" i="45" s="1"/>
  <c r="O31" i="50"/>
  <c r="O81" i="45" s="1"/>
  <c r="K31" i="50"/>
  <c r="K81" i="45" s="1"/>
  <c r="G31" i="50"/>
  <c r="G81" i="45" s="1"/>
  <c r="O27" i="50"/>
  <c r="P108" i="42" s="1"/>
  <c r="K27" i="50"/>
  <c r="L108" i="42" s="1"/>
  <c r="G27" i="50"/>
  <c r="H108" i="42" s="1"/>
  <c r="O23" i="50"/>
  <c r="P104" i="42" s="1"/>
  <c r="K23" i="50"/>
  <c r="L104" i="42" s="1"/>
  <c r="G23" i="50"/>
  <c r="H104" i="42" s="1"/>
  <c r="O19" i="50"/>
  <c r="O134" i="41" s="1"/>
  <c r="K19" i="50"/>
  <c r="K134" i="41" s="1"/>
  <c r="G19" i="50"/>
  <c r="G134" i="41" s="1"/>
  <c r="O15" i="50"/>
  <c r="O130" i="41" s="1"/>
  <c r="K15" i="50"/>
  <c r="K130" i="41" s="1"/>
  <c r="G15" i="50"/>
  <c r="G130" i="41" s="1"/>
  <c r="O11" i="50"/>
  <c r="O126" i="41" s="1"/>
  <c r="K11" i="50"/>
  <c r="K126" i="41" s="1"/>
  <c r="G11" i="50"/>
  <c r="G126" i="41" s="1"/>
  <c r="O7" i="50"/>
  <c r="O122" i="41" s="1"/>
  <c r="K7" i="50"/>
  <c r="K122" i="41" s="1"/>
  <c r="G7" i="50"/>
  <c r="G122" i="41" s="1"/>
  <c r="O3" i="50"/>
  <c r="O118" i="41" s="1"/>
  <c r="K3" i="50"/>
  <c r="K118" i="41" s="1"/>
  <c r="G3" i="50"/>
  <c r="G118" i="41" s="1"/>
  <c r="C2" i="52"/>
  <c r="C227" i="41" s="1"/>
  <c r="D8" i="49"/>
  <c r="D12" i="48"/>
  <c r="D9" i="48"/>
  <c r="D4" i="48"/>
  <c r="D14" i="46"/>
  <c r="D6" i="46"/>
  <c r="D3" i="46"/>
  <c r="D5" i="43"/>
  <c r="D2" i="43"/>
  <c r="D2" i="45"/>
  <c r="E7" i="42"/>
  <c r="E4" i="42"/>
  <c r="D17" i="41"/>
  <c r="D14" i="41"/>
  <c r="D4" i="41"/>
  <c r="R30" i="50"/>
  <c r="R80" i="45" s="1"/>
  <c r="R26" i="50"/>
  <c r="S107" i="42" s="1"/>
  <c r="R22" i="50"/>
  <c r="S103" i="42" s="1"/>
  <c r="R18" i="50"/>
  <c r="R133" i="41" s="1"/>
  <c r="R14" i="50"/>
  <c r="R129" i="41" s="1"/>
  <c r="R10" i="50"/>
  <c r="R125" i="41" s="1"/>
  <c r="R6" i="50"/>
  <c r="R121" i="41" s="1"/>
  <c r="P82" i="50"/>
  <c r="P97" i="49" s="1"/>
  <c r="L82" i="50"/>
  <c r="L97" i="49" s="1"/>
  <c r="H82" i="50"/>
  <c r="H97" i="49" s="1"/>
  <c r="D82" i="50"/>
  <c r="D97" i="49" s="1"/>
  <c r="N81" i="50"/>
  <c r="N96" i="49" s="1"/>
  <c r="J81" i="50"/>
  <c r="J96" i="49" s="1"/>
  <c r="F81" i="50"/>
  <c r="F96" i="49" s="1"/>
  <c r="P78" i="50"/>
  <c r="P93" i="49" s="1"/>
  <c r="L78" i="50"/>
  <c r="L93" i="49" s="1"/>
  <c r="H78" i="50"/>
  <c r="H93" i="49" s="1"/>
  <c r="D78" i="50"/>
  <c r="D93" i="49" s="1"/>
  <c r="N77" i="50"/>
  <c r="N92" i="49" s="1"/>
  <c r="J77" i="50"/>
  <c r="J92" i="49" s="1"/>
  <c r="F77" i="50"/>
  <c r="F92" i="49" s="1"/>
  <c r="P74" i="50"/>
  <c r="P107" i="48" s="1"/>
  <c r="L74" i="50"/>
  <c r="L107" i="48" s="1"/>
  <c r="H74" i="50"/>
  <c r="H107" i="48" s="1"/>
  <c r="D74" i="50"/>
  <c r="D107" i="48" s="1"/>
  <c r="N73" i="50"/>
  <c r="N106" i="48" s="1"/>
  <c r="J73" i="50"/>
  <c r="J106" i="48" s="1"/>
  <c r="F73" i="50"/>
  <c r="F106" i="48" s="1"/>
  <c r="P70" i="50"/>
  <c r="P103" i="48" s="1"/>
  <c r="L70" i="50"/>
  <c r="L103" i="48" s="1"/>
  <c r="H70" i="50"/>
  <c r="H103" i="48" s="1"/>
  <c r="D70" i="50"/>
  <c r="D103" i="48" s="1"/>
  <c r="N69" i="50"/>
  <c r="N102" i="48" s="1"/>
  <c r="J69" i="50"/>
  <c r="J102" i="48" s="1"/>
  <c r="F69" i="50"/>
  <c r="F102" i="48" s="1"/>
  <c r="P66" i="50"/>
  <c r="P99" i="48" s="1"/>
  <c r="L66" i="50"/>
  <c r="L99" i="48" s="1"/>
  <c r="H66" i="50"/>
  <c r="H99" i="48" s="1"/>
  <c r="D66" i="50"/>
  <c r="D99" i="48" s="1"/>
  <c r="N65" i="50"/>
  <c r="N98" i="48" s="1"/>
  <c r="J65" i="50"/>
  <c r="J98" i="48" s="1"/>
  <c r="F65" i="50"/>
  <c r="F98" i="48" s="1"/>
  <c r="P62" i="50"/>
  <c r="P79" i="47" s="1"/>
  <c r="L62" i="50"/>
  <c r="L79" i="47" s="1"/>
  <c r="H62" i="50"/>
  <c r="H79" i="47" s="1"/>
  <c r="D62" i="50"/>
  <c r="D79" i="47" s="1"/>
  <c r="N61" i="50"/>
  <c r="N78" i="47" s="1"/>
  <c r="J61" i="50"/>
  <c r="J78" i="47" s="1"/>
  <c r="F61" i="50"/>
  <c r="F78" i="47" s="1"/>
  <c r="P58" i="50"/>
  <c r="P126" i="46" s="1"/>
  <c r="L58" i="50"/>
  <c r="L126" i="46" s="1"/>
  <c r="H58" i="50"/>
  <c r="H126" i="46" s="1"/>
  <c r="D58" i="50"/>
  <c r="D126" i="46" s="1"/>
  <c r="N57" i="50"/>
  <c r="N125" i="46" s="1"/>
  <c r="J57" i="50"/>
  <c r="J125" i="46" s="1"/>
  <c r="F57" i="50"/>
  <c r="F125" i="46" s="1"/>
  <c r="P54" i="50"/>
  <c r="P122" i="46" s="1"/>
  <c r="L54" i="50"/>
  <c r="L122" i="46" s="1"/>
  <c r="H54" i="50"/>
  <c r="H122" i="46" s="1"/>
  <c r="D54" i="50"/>
  <c r="D122" i="46" s="1"/>
  <c r="N53" i="50"/>
  <c r="N121" i="46" s="1"/>
  <c r="J53" i="50"/>
  <c r="J121" i="46" s="1"/>
  <c r="F53" i="50"/>
  <c r="F121" i="46" s="1"/>
  <c r="P50" i="50"/>
  <c r="P118" i="46" s="1"/>
  <c r="L50" i="50"/>
  <c r="L118" i="46" s="1"/>
  <c r="H50" i="50"/>
  <c r="H118" i="46" s="1"/>
  <c r="D50" i="50"/>
  <c r="D118" i="46" s="1"/>
  <c r="N49" i="50"/>
  <c r="N117" i="46" s="1"/>
  <c r="J49" i="50"/>
  <c r="J117" i="46" s="1"/>
  <c r="F49" i="50"/>
  <c r="F117" i="46" s="1"/>
  <c r="P46" i="50"/>
  <c r="P114" i="46" s="1"/>
  <c r="L46" i="50"/>
  <c r="L114" i="46" s="1"/>
  <c r="H46" i="50"/>
  <c r="H114" i="46" s="1"/>
  <c r="D46" i="50"/>
  <c r="D114" i="46" s="1"/>
  <c r="N45" i="50"/>
  <c r="N113" i="46" s="1"/>
  <c r="J45" i="50"/>
  <c r="J113" i="46" s="1"/>
  <c r="F45" i="50"/>
  <c r="F113" i="46" s="1"/>
  <c r="P42" i="50"/>
  <c r="P95" i="43" s="1"/>
  <c r="L42" i="50"/>
  <c r="L95" i="43" s="1"/>
  <c r="H42" i="50"/>
  <c r="H95" i="43" s="1"/>
  <c r="D42" i="50"/>
  <c r="D95" i="43" s="1"/>
  <c r="N41" i="50"/>
  <c r="N94" i="43" s="1"/>
  <c r="J41" i="50"/>
  <c r="J94" i="43" s="1"/>
  <c r="F41" i="50"/>
  <c r="F94" i="43" s="1"/>
  <c r="P38" i="50"/>
  <c r="P91" i="43" s="1"/>
  <c r="L38" i="50"/>
  <c r="L91" i="43" s="1"/>
  <c r="H38" i="50"/>
  <c r="H91" i="43" s="1"/>
  <c r="D38" i="50"/>
  <c r="D91" i="43" s="1"/>
  <c r="N37" i="50"/>
  <c r="N87" i="45" s="1"/>
  <c r="P36" i="50"/>
  <c r="P86" i="45" s="1"/>
  <c r="L36" i="50"/>
  <c r="L86" i="45" s="1"/>
  <c r="H36" i="50"/>
  <c r="H86" i="45" s="1"/>
  <c r="D36" i="50"/>
  <c r="D86" i="45" s="1"/>
  <c r="N33" i="50"/>
  <c r="N83" i="45" s="1"/>
  <c r="J33" i="50"/>
  <c r="J83" i="45" s="1"/>
  <c r="F33" i="50"/>
  <c r="F83" i="45" s="1"/>
  <c r="P32" i="50"/>
  <c r="P82" i="45" s="1"/>
  <c r="N31" i="50"/>
  <c r="N81" i="45" s="1"/>
  <c r="J31" i="50"/>
  <c r="J81" i="45" s="1"/>
  <c r="F31" i="50"/>
  <c r="F81" i="45" s="1"/>
  <c r="P28" i="50"/>
  <c r="Q109" i="42" s="1"/>
  <c r="L28" i="50"/>
  <c r="M109" i="42" s="1"/>
  <c r="H28" i="50"/>
  <c r="I109" i="42" s="1"/>
  <c r="D28" i="50"/>
  <c r="E109" i="42" s="1"/>
  <c r="N27" i="50"/>
  <c r="O108" i="42" s="1"/>
  <c r="J27" i="50"/>
  <c r="K108" i="42" s="1"/>
  <c r="F27" i="50"/>
  <c r="G108" i="42" s="1"/>
  <c r="P24" i="50"/>
  <c r="Q105" i="42" s="1"/>
  <c r="L24" i="50"/>
  <c r="M105" i="42" s="1"/>
  <c r="H24" i="50"/>
  <c r="I105" i="42" s="1"/>
  <c r="D24" i="50"/>
  <c r="E105" i="42" s="1"/>
  <c r="N23" i="50"/>
  <c r="O104" i="42" s="1"/>
  <c r="J23" i="50"/>
  <c r="K104" i="42" s="1"/>
  <c r="F23" i="50"/>
  <c r="G104" i="42" s="1"/>
  <c r="P20" i="50"/>
  <c r="Q101" i="42" s="1"/>
  <c r="L20" i="50"/>
  <c r="M101" i="42" s="1"/>
  <c r="H20" i="50"/>
  <c r="I101" i="42" s="1"/>
  <c r="D20" i="50"/>
  <c r="E101" i="42" s="1"/>
  <c r="N19" i="50"/>
  <c r="N134" i="41" s="1"/>
  <c r="J19" i="50"/>
  <c r="J134" i="41" s="1"/>
  <c r="F19" i="50"/>
  <c r="F134" i="41" s="1"/>
  <c r="P16" i="50"/>
  <c r="P131" i="41" s="1"/>
  <c r="L16" i="50"/>
  <c r="L131" i="41" s="1"/>
  <c r="H16" i="50"/>
  <c r="H131" i="41" s="1"/>
  <c r="D16" i="50"/>
  <c r="D131" i="41" s="1"/>
  <c r="N15" i="50"/>
  <c r="N130" i="41" s="1"/>
  <c r="J15" i="50"/>
  <c r="J130" i="41" s="1"/>
  <c r="F15" i="50"/>
  <c r="F130" i="41" s="1"/>
  <c r="P12" i="50"/>
  <c r="P127" i="41" s="1"/>
  <c r="L12" i="50"/>
  <c r="L127" i="41" s="1"/>
  <c r="H12" i="50"/>
  <c r="H127" i="41" s="1"/>
  <c r="D12" i="50"/>
  <c r="D127" i="41" s="1"/>
  <c r="N11" i="50"/>
  <c r="N126" i="41" s="1"/>
  <c r="J11" i="50"/>
  <c r="J126" i="41" s="1"/>
  <c r="F11" i="50"/>
  <c r="F126" i="41" s="1"/>
  <c r="P8" i="50"/>
  <c r="P123" i="41" s="1"/>
  <c r="L8" i="50"/>
  <c r="L123" i="41" s="1"/>
  <c r="H8" i="50"/>
  <c r="H123" i="41" s="1"/>
  <c r="D8" i="50"/>
  <c r="D123" i="41" s="1"/>
  <c r="N7" i="50"/>
  <c r="N122" i="41" s="1"/>
  <c r="J7" i="50"/>
  <c r="J122" i="41" s="1"/>
  <c r="F7" i="50"/>
  <c r="F122" i="41" s="1"/>
  <c r="P4" i="50"/>
  <c r="P119" i="41" s="1"/>
  <c r="L4" i="50"/>
  <c r="L119" i="41" s="1"/>
  <c r="H4" i="50"/>
  <c r="H119" i="41" s="1"/>
  <c r="D4" i="50"/>
  <c r="D119" i="41" s="1"/>
  <c r="N3" i="50"/>
  <c r="N118" i="41" s="1"/>
  <c r="J3" i="50"/>
  <c r="J118" i="41" s="1"/>
  <c r="F3" i="50"/>
  <c r="F118" i="41" s="1"/>
  <c r="C31" i="44"/>
  <c r="C43" i="45" s="1"/>
  <c r="C9" i="44"/>
  <c r="C86" i="41" s="1"/>
  <c r="E4" i="41"/>
  <c r="D10" i="49"/>
  <c r="D7" i="49"/>
  <c r="D2" i="49"/>
  <c r="D6" i="48"/>
  <c r="D2" i="47"/>
  <c r="D13" i="46"/>
  <c r="D8" i="46"/>
  <c r="D5" i="46"/>
  <c r="D7" i="43"/>
  <c r="D7" i="45"/>
  <c r="E9" i="42"/>
  <c r="E6" i="42"/>
  <c r="D19" i="41"/>
  <c r="D11" i="41"/>
  <c r="D7" i="41"/>
  <c r="R33" i="50"/>
  <c r="R83" i="45" s="1"/>
  <c r="Q83" i="50"/>
  <c r="Q98" i="49" s="1"/>
  <c r="M83" i="50"/>
  <c r="M98" i="49" s="1"/>
  <c r="I83" i="50"/>
  <c r="I98" i="49" s="1"/>
  <c r="E83" i="50"/>
  <c r="E98" i="49" s="1"/>
  <c r="O82" i="50"/>
  <c r="O97" i="49" s="1"/>
  <c r="K82" i="50"/>
  <c r="K97" i="49" s="1"/>
  <c r="G82" i="50"/>
  <c r="G97" i="49" s="1"/>
  <c r="Q79" i="50"/>
  <c r="Q94" i="49" s="1"/>
  <c r="M79" i="50"/>
  <c r="M94" i="49" s="1"/>
  <c r="I79" i="50"/>
  <c r="I94" i="49" s="1"/>
  <c r="E79" i="50"/>
  <c r="E94" i="49" s="1"/>
  <c r="O78" i="50"/>
  <c r="O93" i="49" s="1"/>
  <c r="K78" i="50"/>
  <c r="K93" i="49" s="1"/>
  <c r="G78" i="50"/>
  <c r="G93" i="49" s="1"/>
  <c r="Q75" i="50"/>
  <c r="Q90" i="49" s="1"/>
  <c r="M75" i="50"/>
  <c r="M90" i="49" s="1"/>
  <c r="I75" i="50"/>
  <c r="I90" i="49" s="1"/>
  <c r="E75" i="50"/>
  <c r="E90" i="49" s="1"/>
  <c r="O74" i="50"/>
  <c r="O107" i="48" s="1"/>
  <c r="K74" i="50"/>
  <c r="K107" i="48" s="1"/>
  <c r="G74" i="50"/>
  <c r="G107" i="48" s="1"/>
  <c r="Q71" i="50"/>
  <c r="Q104" i="48" s="1"/>
  <c r="M71" i="50"/>
  <c r="M104" i="48" s="1"/>
  <c r="I71" i="50"/>
  <c r="I104" i="48" s="1"/>
  <c r="E71" i="50"/>
  <c r="E104" i="48" s="1"/>
  <c r="O70" i="50"/>
  <c r="O103" i="48" s="1"/>
  <c r="K70" i="50"/>
  <c r="K103" i="48" s="1"/>
  <c r="G70" i="50"/>
  <c r="G103" i="48" s="1"/>
  <c r="Q67" i="50"/>
  <c r="Q100" i="48" s="1"/>
  <c r="M67" i="50"/>
  <c r="M100" i="48" s="1"/>
  <c r="I67" i="50"/>
  <c r="I100" i="48" s="1"/>
  <c r="E67" i="50"/>
  <c r="E100" i="48" s="1"/>
  <c r="O66" i="50"/>
  <c r="O99" i="48" s="1"/>
  <c r="K66" i="50"/>
  <c r="K99" i="48" s="1"/>
  <c r="G66" i="50"/>
  <c r="G99" i="48" s="1"/>
  <c r="Q63" i="50"/>
  <c r="Q96" i="48" s="1"/>
  <c r="M63" i="50"/>
  <c r="M96" i="48" s="1"/>
  <c r="I63" i="50"/>
  <c r="I96" i="48" s="1"/>
  <c r="E63" i="50"/>
  <c r="E96" i="48" s="1"/>
  <c r="O62" i="50"/>
  <c r="O79" i="47" s="1"/>
  <c r="K62" i="50"/>
  <c r="K79" i="47" s="1"/>
  <c r="G62" i="50"/>
  <c r="G79" i="47" s="1"/>
  <c r="Q59" i="50"/>
  <c r="Q76" i="47" s="1"/>
  <c r="M59" i="50"/>
  <c r="M76" i="47" s="1"/>
  <c r="I59" i="50"/>
  <c r="I76" i="47" s="1"/>
  <c r="E59" i="50"/>
  <c r="E76" i="47" s="1"/>
  <c r="O58" i="50"/>
  <c r="O126" i="46" s="1"/>
  <c r="K58" i="50"/>
  <c r="K126" i="46" s="1"/>
  <c r="G58" i="50"/>
  <c r="G126" i="46" s="1"/>
  <c r="Q55" i="50"/>
  <c r="Q123" i="46" s="1"/>
  <c r="M55" i="50"/>
  <c r="M123" i="46" s="1"/>
  <c r="I55" i="50"/>
  <c r="I123" i="46" s="1"/>
  <c r="E55" i="50"/>
  <c r="E123" i="46" s="1"/>
  <c r="O54" i="50"/>
  <c r="O122" i="46" s="1"/>
  <c r="K54" i="50"/>
  <c r="K122" i="46" s="1"/>
  <c r="G54" i="50"/>
  <c r="G122" i="46" s="1"/>
  <c r="Q51" i="50"/>
  <c r="Q119" i="46" s="1"/>
  <c r="M51" i="50"/>
  <c r="M119" i="46" s="1"/>
  <c r="I51" i="50"/>
  <c r="I119" i="46" s="1"/>
  <c r="E51" i="50"/>
  <c r="E119" i="46" s="1"/>
  <c r="O50" i="50"/>
  <c r="O118" i="46" s="1"/>
  <c r="K50" i="50"/>
  <c r="K118" i="46" s="1"/>
  <c r="G50" i="50"/>
  <c r="G118" i="46" s="1"/>
  <c r="Q47" i="50"/>
  <c r="Q115" i="46" s="1"/>
  <c r="M47" i="50"/>
  <c r="M115" i="46" s="1"/>
  <c r="I47" i="50"/>
  <c r="I115" i="46" s="1"/>
  <c r="E47" i="50"/>
  <c r="E115" i="46" s="1"/>
  <c r="O46" i="50"/>
  <c r="O114" i="46" s="1"/>
  <c r="K46" i="50"/>
  <c r="K114" i="46" s="1"/>
  <c r="G46" i="50"/>
  <c r="G114" i="46" s="1"/>
  <c r="Q43" i="50"/>
  <c r="Q96" i="43" s="1"/>
  <c r="M43" i="50"/>
  <c r="M96" i="43" s="1"/>
  <c r="I43" i="50"/>
  <c r="I96" i="43" s="1"/>
  <c r="E43" i="50"/>
  <c r="E96" i="43" s="1"/>
  <c r="O42" i="50"/>
  <c r="O95" i="43" s="1"/>
  <c r="K42" i="50"/>
  <c r="K95" i="43" s="1"/>
  <c r="G42" i="50"/>
  <c r="G95" i="43" s="1"/>
  <c r="Q39" i="50"/>
  <c r="Q92" i="43" s="1"/>
  <c r="M39" i="50"/>
  <c r="M92" i="43" s="1"/>
  <c r="I39" i="50"/>
  <c r="I92" i="43" s="1"/>
  <c r="E39" i="50"/>
  <c r="E92" i="43" s="1"/>
  <c r="O38" i="50"/>
  <c r="O91" i="43" s="1"/>
  <c r="K38" i="50"/>
  <c r="K91" i="43" s="1"/>
  <c r="G38" i="50"/>
  <c r="G91" i="43" s="1"/>
  <c r="O34" i="50"/>
  <c r="O84" i="45" s="1"/>
  <c r="K34" i="50"/>
  <c r="K84" i="45" s="1"/>
  <c r="G34" i="50"/>
  <c r="G84" i="45" s="1"/>
  <c r="Q33" i="50"/>
  <c r="Q83" i="45" s="1"/>
  <c r="M33" i="50"/>
  <c r="M83" i="45" s="1"/>
  <c r="I33" i="50"/>
  <c r="I83" i="45" s="1"/>
  <c r="E33" i="50"/>
  <c r="E83" i="45" s="1"/>
  <c r="Q29" i="50"/>
  <c r="R110" i="42" s="1"/>
  <c r="M29" i="50"/>
  <c r="N110" i="42" s="1"/>
  <c r="I29" i="50"/>
  <c r="J110" i="42" s="1"/>
  <c r="E29" i="50"/>
  <c r="F110" i="42" s="1"/>
  <c r="O28" i="50"/>
  <c r="P109" i="42" s="1"/>
  <c r="K28" i="50"/>
  <c r="L109" i="42" s="1"/>
  <c r="G28" i="50"/>
  <c r="H109" i="42" s="1"/>
  <c r="Q25" i="50"/>
  <c r="R106" i="42" s="1"/>
  <c r="M25" i="50"/>
  <c r="N106" i="42" s="1"/>
  <c r="I25" i="50"/>
  <c r="J106" i="42" s="1"/>
  <c r="E25" i="50"/>
  <c r="F106" i="42" s="1"/>
  <c r="O24" i="50"/>
  <c r="P105" i="42" s="1"/>
  <c r="K24" i="50"/>
  <c r="L105" i="42" s="1"/>
  <c r="G24" i="50"/>
  <c r="H105" i="42" s="1"/>
  <c r="Q21" i="50"/>
  <c r="R102" i="42" s="1"/>
  <c r="M21" i="50"/>
  <c r="N102" i="42" s="1"/>
  <c r="I21" i="50"/>
  <c r="J102" i="42" s="1"/>
  <c r="E21" i="50"/>
  <c r="F102" i="42" s="1"/>
  <c r="O20" i="50"/>
  <c r="P101" i="42" s="1"/>
  <c r="K20" i="50"/>
  <c r="L101" i="42" s="1"/>
  <c r="G20" i="50"/>
  <c r="H101" i="42" s="1"/>
  <c r="Q17" i="50"/>
  <c r="Q132" i="41" s="1"/>
  <c r="M17" i="50"/>
  <c r="M132" i="41" s="1"/>
  <c r="I17" i="50"/>
  <c r="I132" i="41" s="1"/>
  <c r="E17" i="50"/>
  <c r="E132" i="41" s="1"/>
  <c r="O16" i="50"/>
  <c r="O131" i="41" s="1"/>
  <c r="K16" i="50"/>
  <c r="K131" i="41" s="1"/>
  <c r="G16" i="50"/>
  <c r="G131" i="41" s="1"/>
  <c r="Q13" i="50"/>
  <c r="Q128" i="41" s="1"/>
  <c r="M13" i="50"/>
  <c r="M128" i="41" s="1"/>
  <c r="I13" i="50"/>
  <c r="I128" i="41" s="1"/>
  <c r="E13" i="50"/>
  <c r="E128" i="41" s="1"/>
  <c r="O12" i="50"/>
  <c r="O127" i="41" s="1"/>
  <c r="K12" i="50"/>
  <c r="K127" i="41" s="1"/>
  <c r="G12" i="50"/>
  <c r="G127" i="41" s="1"/>
  <c r="Q9" i="50"/>
  <c r="Q124" i="41" s="1"/>
  <c r="M9" i="50"/>
  <c r="M124" i="41" s="1"/>
  <c r="I9" i="50"/>
  <c r="I124" i="41" s="1"/>
  <c r="E9" i="50"/>
  <c r="E124" i="41" s="1"/>
  <c r="O8" i="50"/>
  <c r="O123" i="41" s="1"/>
  <c r="K8" i="50"/>
  <c r="K123" i="41" s="1"/>
  <c r="G8" i="50"/>
  <c r="G123" i="41" s="1"/>
  <c r="Q5" i="50"/>
  <c r="Q120" i="41" s="1"/>
  <c r="M5" i="50"/>
  <c r="M120" i="41" s="1"/>
  <c r="I5" i="50"/>
  <c r="I120" i="41" s="1"/>
  <c r="E5" i="50"/>
  <c r="E120" i="41" s="1"/>
  <c r="O4" i="50"/>
  <c r="O119" i="41" s="1"/>
  <c r="K4" i="50"/>
  <c r="K119" i="41" s="1"/>
  <c r="G4" i="50"/>
  <c r="G119" i="41" s="1"/>
  <c r="C83" i="52"/>
  <c r="C156" i="49" s="1"/>
  <c r="C79" i="52"/>
  <c r="C152" i="49" s="1"/>
  <c r="C75" i="52"/>
  <c r="C148" i="49" s="1"/>
  <c r="C71" i="52"/>
  <c r="C176" i="48" s="1"/>
  <c r="C67" i="52"/>
  <c r="C172" i="48" s="1"/>
  <c r="C63" i="52"/>
  <c r="C168" i="48" s="1"/>
  <c r="C59" i="52"/>
  <c r="C138" i="47" s="1"/>
  <c r="C55" i="52"/>
  <c r="C212" i="46" s="1"/>
  <c r="C51" i="52"/>
  <c r="C208" i="46" s="1"/>
  <c r="C47" i="52"/>
  <c r="C204" i="46" s="1"/>
  <c r="C43" i="52"/>
  <c r="C172" i="43" s="1"/>
  <c r="C39" i="52"/>
  <c r="C168" i="43" s="1"/>
  <c r="C34" i="52"/>
  <c r="C159" i="45" s="1"/>
  <c r="C29" i="52"/>
  <c r="D174" i="42" s="1"/>
  <c r="C25" i="52"/>
  <c r="D170" i="42" s="1"/>
  <c r="C17" i="52"/>
  <c r="C242" i="41" s="1"/>
  <c r="C13" i="52"/>
  <c r="C238" i="41" s="1"/>
  <c r="C5" i="52"/>
  <c r="C230" i="41" s="1"/>
  <c r="Q83" i="52"/>
  <c r="Q156" i="49" s="1"/>
  <c r="M83" i="52"/>
  <c r="M156" i="49" s="1"/>
  <c r="I83" i="52"/>
  <c r="I156" i="49" s="1"/>
  <c r="E83" i="52"/>
  <c r="E156" i="49" s="1"/>
  <c r="P82" i="52"/>
  <c r="P155" i="49" s="1"/>
  <c r="L82" i="52"/>
  <c r="L155" i="49" s="1"/>
  <c r="H82" i="52"/>
  <c r="H155" i="49" s="1"/>
  <c r="D82" i="52"/>
  <c r="D155" i="49" s="1"/>
  <c r="O81" i="52"/>
  <c r="O154" i="49" s="1"/>
  <c r="K81" i="52"/>
  <c r="K154" i="49" s="1"/>
  <c r="G81" i="52"/>
  <c r="G154" i="49" s="1"/>
  <c r="R80" i="52"/>
  <c r="R153" i="49" s="1"/>
  <c r="N80" i="52"/>
  <c r="N153" i="49" s="1"/>
  <c r="J80" i="52"/>
  <c r="J153" i="49" s="1"/>
  <c r="F80" i="52"/>
  <c r="F153" i="49" s="1"/>
  <c r="Q79" i="52"/>
  <c r="Q152" i="49" s="1"/>
  <c r="M79" i="52"/>
  <c r="M152" i="49" s="1"/>
  <c r="I79" i="52"/>
  <c r="I152" i="49" s="1"/>
  <c r="E79" i="52"/>
  <c r="E152" i="49" s="1"/>
  <c r="P78" i="52"/>
  <c r="P151" i="49" s="1"/>
  <c r="L78" i="52"/>
  <c r="L151" i="49" s="1"/>
  <c r="H78" i="52"/>
  <c r="H151" i="49" s="1"/>
  <c r="D78" i="52"/>
  <c r="D151" i="49" s="1"/>
  <c r="O77" i="52"/>
  <c r="O150" i="49" s="1"/>
  <c r="K77" i="52"/>
  <c r="K150" i="49" s="1"/>
  <c r="G77" i="52"/>
  <c r="G150" i="49" s="1"/>
  <c r="R76" i="52"/>
  <c r="R149" i="49" s="1"/>
  <c r="N76" i="52"/>
  <c r="N149" i="49" s="1"/>
  <c r="J76" i="52"/>
  <c r="J149" i="49" s="1"/>
  <c r="F76" i="52"/>
  <c r="F149" i="49" s="1"/>
  <c r="Q75" i="52"/>
  <c r="Q148" i="49" s="1"/>
  <c r="M75" i="52"/>
  <c r="M148" i="49" s="1"/>
  <c r="I75" i="52"/>
  <c r="I148" i="49" s="1"/>
  <c r="E75" i="52"/>
  <c r="E148" i="49" s="1"/>
  <c r="P74" i="52"/>
  <c r="P179" i="48" s="1"/>
  <c r="L74" i="52"/>
  <c r="L179" i="48" s="1"/>
  <c r="H74" i="52"/>
  <c r="H179" i="48" s="1"/>
  <c r="D74" i="52"/>
  <c r="D179" i="48" s="1"/>
  <c r="O73" i="52"/>
  <c r="O178" i="48" s="1"/>
  <c r="K73" i="52"/>
  <c r="K178" i="48" s="1"/>
  <c r="G73" i="52"/>
  <c r="G178" i="48" s="1"/>
  <c r="R72" i="52"/>
  <c r="R177" i="48" s="1"/>
  <c r="N72" i="52"/>
  <c r="N177" i="48" s="1"/>
  <c r="J72" i="52"/>
  <c r="J177" i="48" s="1"/>
  <c r="F72" i="52"/>
  <c r="F177" i="48" s="1"/>
  <c r="Q71" i="52"/>
  <c r="Q176" i="48" s="1"/>
  <c r="M71" i="52"/>
  <c r="M176" i="48" s="1"/>
  <c r="I71" i="52"/>
  <c r="I176" i="48" s="1"/>
  <c r="E71" i="52"/>
  <c r="E176" i="48" s="1"/>
  <c r="P70" i="52"/>
  <c r="P175" i="48" s="1"/>
  <c r="L70" i="52"/>
  <c r="L175" i="48" s="1"/>
  <c r="H70" i="52"/>
  <c r="H175" i="48" s="1"/>
  <c r="D70" i="52"/>
  <c r="D175" i="48" s="1"/>
  <c r="O69" i="52"/>
  <c r="O174" i="48" s="1"/>
  <c r="K69" i="52"/>
  <c r="K174" i="48" s="1"/>
  <c r="G69" i="52"/>
  <c r="G174" i="48" s="1"/>
  <c r="R68" i="52"/>
  <c r="R173" i="48" s="1"/>
  <c r="N68" i="52"/>
  <c r="N173" i="48" s="1"/>
  <c r="J68" i="52"/>
  <c r="J173" i="48" s="1"/>
  <c r="F68" i="52"/>
  <c r="F173" i="48" s="1"/>
  <c r="Q67" i="52"/>
  <c r="Q172" i="48" s="1"/>
  <c r="M67" i="52"/>
  <c r="M172" i="48" s="1"/>
  <c r="I67" i="52"/>
  <c r="I172" i="48" s="1"/>
  <c r="E67" i="52"/>
  <c r="E172" i="48" s="1"/>
  <c r="P66" i="52"/>
  <c r="P171" i="48" s="1"/>
  <c r="L66" i="52"/>
  <c r="L171" i="48" s="1"/>
  <c r="H66" i="52"/>
  <c r="H171" i="48" s="1"/>
  <c r="D66" i="52"/>
  <c r="D171" i="48" s="1"/>
  <c r="O65" i="52"/>
  <c r="O170" i="48" s="1"/>
  <c r="K65" i="52"/>
  <c r="K170" i="48" s="1"/>
  <c r="G65" i="52"/>
  <c r="G170" i="48" s="1"/>
  <c r="R64" i="52"/>
  <c r="R169" i="48" s="1"/>
  <c r="N64" i="52"/>
  <c r="N169" i="48" s="1"/>
  <c r="J64" i="52"/>
  <c r="J169" i="48" s="1"/>
  <c r="F64" i="52"/>
  <c r="F169" i="48" s="1"/>
  <c r="Q63" i="52"/>
  <c r="Q168" i="48" s="1"/>
  <c r="M63" i="52"/>
  <c r="M168" i="48" s="1"/>
  <c r="I63" i="52"/>
  <c r="I168" i="48" s="1"/>
  <c r="E63" i="52"/>
  <c r="E168" i="48" s="1"/>
  <c r="P62" i="52"/>
  <c r="P141" i="47" s="1"/>
  <c r="L62" i="52"/>
  <c r="L141" i="47" s="1"/>
  <c r="H62" i="52"/>
  <c r="H141" i="47" s="1"/>
  <c r="D62" i="52"/>
  <c r="D141" i="47" s="1"/>
  <c r="O61" i="52"/>
  <c r="O140" i="47" s="1"/>
  <c r="K61" i="52"/>
  <c r="K140" i="47" s="1"/>
  <c r="G61" i="52"/>
  <c r="G140" i="47" s="1"/>
  <c r="R60" i="52"/>
  <c r="R139" i="47" s="1"/>
  <c r="N60" i="52"/>
  <c r="N139" i="47" s="1"/>
  <c r="J60" i="52"/>
  <c r="J139" i="47" s="1"/>
  <c r="F60" i="52"/>
  <c r="F139" i="47" s="1"/>
  <c r="Q59" i="52"/>
  <c r="Q138" i="47" s="1"/>
  <c r="M59" i="52"/>
  <c r="M138" i="47" s="1"/>
  <c r="I59" i="52"/>
  <c r="I138" i="47" s="1"/>
  <c r="E59" i="52"/>
  <c r="E138" i="47" s="1"/>
  <c r="P58" i="52"/>
  <c r="P215" i="46" s="1"/>
  <c r="L58" i="52"/>
  <c r="L215" i="46" s="1"/>
  <c r="H58" i="52"/>
  <c r="H215" i="46" s="1"/>
  <c r="D58" i="52"/>
  <c r="D215" i="46" s="1"/>
  <c r="O57" i="52"/>
  <c r="O214" i="46" s="1"/>
  <c r="K57" i="52"/>
  <c r="K214" i="46" s="1"/>
  <c r="G57" i="52"/>
  <c r="G214" i="46" s="1"/>
  <c r="R56" i="52"/>
  <c r="R213" i="46" s="1"/>
  <c r="N56" i="52"/>
  <c r="N213" i="46" s="1"/>
  <c r="J56" i="52"/>
  <c r="J213" i="46" s="1"/>
  <c r="F56" i="52"/>
  <c r="F213" i="46" s="1"/>
  <c r="Q55" i="52"/>
  <c r="Q212" i="46" s="1"/>
  <c r="M55" i="52"/>
  <c r="M212" i="46" s="1"/>
  <c r="I55" i="52"/>
  <c r="I212" i="46" s="1"/>
  <c r="E55" i="52"/>
  <c r="E212" i="46" s="1"/>
  <c r="P54" i="52"/>
  <c r="P211" i="46" s="1"/>
  <c r="L54" i="52"/>
  <c r="L211" i="46" s="1"/>
  <c r="H54" i="52"/>
  <c r="H211" i="46" s="1"/>
  <c r="D54" i="52"/>
  <c r="D211" i="46" s="1"/>
  <c r="O53" i="52"/>
  <c r="O210" i="46" s="1"/>
  <c r="K53" i="52"/>
  <c r="K210" i="46" s="1"/>
  <c r="G53" i="52"/>
  <c r="G210" i="46" s="1"/>
  <c r="R52" i="52"/>
  <c r="R209" i="46" s="1"/>
  <c r="N52" i="52"/>
  <c r="N209" i="46" s="1"/>
  <c r="J52" i="52"/>
  <c r="J209" i="46" s="1"/>
  <c r="F52" i="52"/>
  <c r="F209" i="46" s="1"/>
  <c r="Q51" i="52"/>
  <c r="Q208" i="46" s="1"/>
  <c r="M51" i="52"/>
  <c r="M208" i="46" s="1"/>
  <c r="I51" i="52"/>
  <c r="I208" i="46" s="1"/>
  <c r="E51" i="52"/>
  <c r="E208" i="46" s="1"/>
  <c r="P50" i="52"/>
  <c r="P207" i="46" s="1"/>
  <c r="L50" i="52"/>
  <c r="L207" i="46" s="1"/>
  <c r="H50" i="52"/>
  <c r="H207" i="46" s="1"/>
  <c r="D50" i="52"/>
  <c r="D207" i="46" s="1"/>
  <c r="O49" i="52"/>
  <c r="O206" i="46" s="1"/>
  <c r="K49" i="52"/>
  <c r="K206" i="46" s="1"/>
  <c r="G49" i="52"/>
  <c r="G206" i="46" s="1"/>
  <c r="R48" i="52"/>
  <c r="R205" i="46" s="1"/>
  <c r="N48" i="52"/>
  <c r="N205" i="46" s="1"/>
  <c r="J48" i="52"/>
  <c r="J205" i="46" s="1"/>
  <c r="F48" i="52"/>
  <c r="F205" i="46" s="1"/>
  <c r="Q47" i="52"/>
  <c r="Q204" i="46" s="1"/>
  <c r="M47" i="52"/>
  <c r="M204" i="46" s="1"/>
  <c r="I47" i="52"/>
  <c r="I204" i="46" s="1"/>
  <c r="E47" i="52"/>
  <c r="E204" i="46" s="1"/>
  <c r="P46" i="52"/>
  <c r="P203" i="46" s="1"/>
  <c r="L46" i="52"/>
  <c r="L203" i="46" s="1"/>
  <c r="H46" i="52"/>
  <c r="H203" i="46" s="1"/>
  <c r="D46" i="52"/>
  <c r="D203" i="46" s="1"/>
  <c r="O45" i="52"/>
  <c r="O202" i="46" s="1"/>
  <c r="K45" i="52"/>
  <c r="K202" i="46" s="1"/>
  <c r="G45" i="52"/>
  <c r="G202" i="46" s="1"/>
  <c r="R44" i="52"/>
  <c r="R173" i="43" s="1"/>
  <c r="N44" i="52"/>
  <c r="N173" i="43" s="1"/>
  <c r="C82" i="52"/>
  <c r="C155" i="49" s="1"/>
  <c r="C78" i="52"/>
  <c r="C151" i="49" s="1"/>
  <c r="C74" i="52"/>
  <c r="C179" i="48" s="1"/>
  <c r="C70" i="52"/>
  <c r="C175" i="48" s="1"/>
  <c r="C66" i="52"/>
  <c r="C171" i="48" s="1"/>
  <c r="C62" i="52"/>
  <c r="C141" i="47" s="1"/>
  <c r="C58" i="52"/>
  <c r="C215" i="46" s="1"/>
  <c r="C54" i="52"/>
  <c r="C211" i="46" s="1"/>
  <c r="C50" i="52"/>
  <c r="C207" i="46" s="1"/>
  <c r="C46" i="52"/>
  <c r="C203" i="46" s="1"/>
  <c r="C42" i="52"/>
  <c r="C171" i="43" s="1"/>
  <c r="C38" i="52"/>
  <c r="C167" i="43" s="1"/>
  <c r="C33" i="52"/>
  <c r="C158" i="45" s="1"/>
  <c r="C28" i="52"/>
  <c r="D173" i="42" s="1"/>
  <c r="C24" i="52"/>
  <c r="D169" i="42" s="1"/>
  <c r="C20" i="52"/>
  <c r="D165" i="42" s="1"/>
  <c r="C16" i="52"/>
  <c r="C241" i="41" s="1"/>
  <c r="C12" i="52"/>
  <c r="C237" i="41" s="1"/>
  <c r="C8" i="52"/>
  <c r="C233" i="41" s="1"/>
  <c r="C4" i="52"/>
  <c r="C229" i="41" s="1"/>
  <c r="P83" i="52"/>
  <c r="P156" i="49" s="1"/>
  <c r="L83" i="52"/>
  <c r="L156" i="49" s="1"/>
  <c r="H83" i="52"/>
  <c r="H156" i="49" s="1"/>
  <c r="D83" i="52"/>
  <c r="D156" i="49" s="1"/>
  <c r="O82" i="52"/>
  <c r="O155" i="49" s="1"/>
  <c r="K82" i="52"/>
  <c r="K155" i="49" s="1"/>
  <c r="G82" i="52"/>
  <c r="G155" i="49" s="1"/>
  <c r="R81" i="52"/>
  <c r="R154" i="49" s="1"/>
  <c r="N81" i="52"/>
  <c r="N154" i="49" s="1"/>
  <c r="J81" i="52"/>
  <c r="J154" i="49" s="1"/>
  <c r="F81" i="52"/>
  <c r="F154" i="49" s="1"/>
  <c r="Q80" i="52"/>
  <c r="Q153" i="49" s="1"/>
  <c r="M80" i="52"/>
  <c r="M153" i="49" s="1"/>
  <c r="I80" i="52"/>
  <c r="I153" i="49" s="1"/>
  <c r="E80" i="52"/>
  <c r="E153" i="49" s="1"/>
  <c r="P79" i="52"/>
  <c r="P152" i="49" s="1"/>
  <c r="L79" i="52"/>
  <c r="L152" i="49" s="1"/>
  <c r="H79" i="52"/>
  <c r="H152" i="49" s="1"/>
  <c r="D79" i="52"/>
  <c r="D152" i="49" s="1"/>
  <c r="O78" i="52"/>
  <c r="O151" i="49" s="1"/>
  <c r="K78" i="52"/>
  <c r="K151" i="49" s="1"/>
  <c r="G78" i="52"/>
  <c r="G151" i="49" s="1"/>
  <c r="R77" i="52"/>
  <c r="R150" i="49" s="1"/>
  <c r="N77" i="52"/>
  <c r="N150" i="49" s="1"/>
  <c r="J77" i="52"/>
  <c r="J150" i="49" s="1"/>
  <c r="F77" i="52"/>
  <c r="F150" i="49" s="1"/>
  <c r="Q76" i="52"/>
  <c r="Q149" i="49" s="1"/>
  <c r="M76" i="52"/>
  <c r="M149" i="49" s="1"/>
  <c r="I76" i="52"/>
  <c r="I149" i="49" s="1"/>
  <c r="E76" i="52"/>
  <c r="E149" i="49" s="1"/>
  <c r="P75" i="52"/>
  <c r="P148" i="49" s="1"/>
  <c r="L75" i="52"/>
  <c r="L148" i="49" s="1"/>
  <c r="H75" i="52"/>
  <c r="H148" i="49" s="1"/>
  <c r="D75" i="52"/>
  <c r="D148" i="49" s="1"/>
  <c r="O74" i="52"/>
  <c r="O179" i="48" s="1"/>
  <c r="K74" i="52"/>
  <c r="K179" i="48" s="1"/>
  <c r="G74" i="52"/>
  <c r="G179" i="48" s="1"/>
  <c r="R73" i="52"/>
  <c r="R178" i="48" s="1"/>
  <c r="N73" i="52"/>
  <c r="N178" i="48" s="1"/>
  <c r="J73" i="52"/>
  <c r="J178" i="48" s="1"/>
  <c r="F73" i="52"/>
  <c r="F178" i="48" s="1"/>
  <c r="Q72" i="52"/>
  <c r="Q177" i="48" s="1"/>
  <c r="M72" i="52"/>
  <c r="M177" i="48" s="1"/>
  <c r="I72" i="52"/>
  <c r="I177" i="48" s="1"/>
  <c r="E72" i="52"/>
  <c r="E177" i="48" s="1"/>
  <c r="P71" i="52"/>
  <c r="P176" i="48" s="1"/>
  <c r="L71" i="52"/>
  <c r="L176" i="48" s="1"/>
  <c r="H71" i="52"/>
  <c r="H176" i="48" s="1"/>
  <c r="D71" i="52"/>
  <c r="D176" i="48" s="1"/>
  <c r="O70" i="52"/>
  <c r="O175" i="48" s="1"/>
  <c r="K70" i="52"/>
  <c r="K175" i="48" s="1"/>
  <c r="G70" i="52"/>
  <c r="G175" i="48" s="1"/>
  <c r="R69" i="52"/>
  <c r="R174" i="48" s="1"/>
  <c r="N69" i="52"/>
  <c r="N174" i="48" s="1"/>
  <c r="J69" i="52"/>
  <c r="J174" i="48" s="1"/>
  <c r="F69" i="52"/>
  <c r="F174" i="48" s="1"/>
  <c r="Q68" i="52"/>
  <c r="Q173" i="48" s="1"/>
  <c r="M68" i="52"/>
  <c r="M173" i="48" s="1"/>
  <c r="C81" i="52"/>
  <c r="C154" i="49" s="1"/>
  <c r="C77" i="52"/>
  <c r="C150" i="49" s="1"/>
  <c r="C73" i="52"/>
  <c r="C178" i="48" s="1"/>
  <c r="C69" i="52"/>
  <c r="C174" i="48" s="1"/>
  <c r="C65" i="52"/>
  <c r="C170" i="48" s="1"/>
  <c r="C61" i="52"/>
  <c r="C140" i="47" s="1"/>
  <c r="C57" i="52"/>
  <c r="C214" i="46" s="1"/>
  <c r="C53" i="52"/>
  <c r="C210" i="46" s="1"/>
  <c r="C49" i="52"/>
  <c r="C206" i="46" s="1"/>
  <c r="C45" i="52"/>
  <c r="C202" i="46" s="1"/>
  <c r="C41" i="52"/>
  <c r="C170" i="43" s="1"/>
  <c r="C36" i="52"/>
  <c r="C161" i="45" s="1"/>
  <c r="C31" i="52"/>
  <c r="C156" i="45" s="1"/>
  <c r="C27" i="52"/>
  <c r="D172" i="42" s="1"/>
  <c r="C23" i="52"/>
  <c r="D168" i="42" s="1"/>
  <c r="C19" i="52"/>
  <c r="C244" i="41" s="1"/>
  <c r="C15" i="52"/>
  <c r="C240" i="41" s="1"/>
  <c r="C11" i="52"/>
  <c r="C236" i="41" s="1"/>
  <c r="C7" i="52"/>
  <c r="C232" i="41" s="1"/>
  <c r="C3" i="52"/>
  <c r="C228" i="41" s="1"/>
  <c r="O83" i="52"/>
  <c r="O156" i="49" s="1"/>
  <c r="K83" i="52"/>
  <c r="K156" i="49" s="1"/>
  <c r="G83" i="52"/>
  <c r="G156" i="49" s="1"/>
  <c r="R82" i="52"/>
  <c r="R155" i="49" s="1"/>
  <c r="N82" i="52"/>
  <c r="N155" i="49" s="1"/>
  <c r="J82" i="52"/>
  <c r="J155" i="49" s="1"/>
  <c r="F82" i="52"/>
  <c r="F155" i="49" s="1"/>
  <c r="Q81" i="52"/>
  <c r="Q154" i="49" s="1"/>
  <c r="M81" i="52"/>
  <c r="M154" i="49" s="1"/>
  <c r="I81" i="52"/>
  <c r="I154" i="49" s="1"/>
  <c r="E81" i="52"/>
  <c r="E154" i="49" s="1"/>
  <c r="P80" i="52"/>
  <c r="P153" i="49" s="1"/>
  <c r="L80" i="52"/>
  <c r="L153" i="49" s="1"/>
  <c r="H80" i="52"/>
  <c r="H153" i="49" s="1"/>
  <c r="D80" i="52"/>
  <c r="D153" i="49" s="1"/>
  <c r="O79" i="52"/>
  <c r="O152" i="49" s="1"/>
  <c r="K79" i="52"/>
  <c r="K152" i="49" s="1"/>
  <c r="G79" i="52"/>
  <c r="G152" i="49" s="1"/>
  <c r="R78" i="52"/>
  <c r="R151" i="49" s="1"/>
  <c r="N78" i="52"/>
  <c r="N151" i="49" s="1"/>
  <c r="J78" i="52"/>
  <c r="J151" i="49" s="1"/>
  <c r="F78" i="52"/>
  <c r="F151" i="49" s="1"/>
  <c r="Q77" i="52"/>
  <c r="Q150" i="49" s="1"/>
  <c r="M77" i="52"/>
  <c r="M150" i="49" s="1"/>
  <c r="I77" i="52"/>
  <c r="I150" i="49" s="1"/>
  <c r="E77" i="52"/>
  <c r="E150" i="49" s="1"/>
  <c r="P76" i="52"/>
  <c r="P149" i="49" s="1"/>
  <c r="L76" i="52"/>
  <c r="L149" i="49" s="1"/>
  <c r="H76" i="52"/>
  <c r="H149" i="49" s="1"/>
  <c r="D76" i="52"/>
  <c r="D149" i="49" s="1"/>
  <c r="O75" i="52"/>
  <c r="O148" i="49" s="1"/>
  <c r="K75" i="52"/>
  <c r="K148" i="49" s="1"/>
  <c r="G75" i="52"/>
  <c r="G148" i="49" s="1"/>
  <c r="R74" i="52"/>
  <c r="R179" i="48" s="1"/>
  <c r="N74" i="52"/>
  <c r="N179" i="48" s="1"/>
  <c r="J74" i="52"/>
  <c r="J179" i="48" s="1"/>
  <c r="F74" i="52"/>
  <c r="F179" i="48" s="1"/>
  <c r="Q73" i="52"/>
  <c r="Q178" i="48" s="1"/>
  <c r="M73" i="52"/>
  <c r="M178" i="48" s="1"/>
  <c r="I73" i="52"/>
  <c r="I178" i="48" s="1"/>
  <c r="E73" i="52"/>
  <c r="E178" i="48" s="1"/>
  <c r="P72" i="52"/>
  <c r="P177" i="48" s="1"/>
  <c r="L72" i="52"/>
  <c r="L177" i="48" s="1"/>
  <c r="H72" i="52"/>
  <c r="H177" i="48" s="1"/>
  <c r="D72" i="52"/>
  <c r="D177" i="48" s="1"/>
  <c r="O71" i="52"/>
  <c r="O176" i="48" s="1"/>
  <c r="K71" i="52"/>
  <c r="K176" i="48" s="1"/>
  <c r="G71" i="52"/>
  <c r="G176" i="48" s="1"/>
  <c r="R70" i="52"/>
  <c r="R175" i="48" s="1"/>
  <c r="N70" i="52"/>
  <c r="N175" i="48" s="1"/>
  <c r="J70" i="52"/>
  <c r="J175" i="48" s="1"/>
  <c r="F70" i="52"/>
  <c r="F175" i="48" s="1"/>
  <c r="Q69" i="52"/>
  <c r="Q174" i="48" s="1"/>
  <c r="M69" i="52"/>
  <c r="M174" i="48" s="1"/>
  <c r="I69" i="52"/>
  <c r="I174" i="48" s="1"/>
  <c r="E69" i="52"/>
  <c r="E174" i="48" s="1"/>
  <c r="P68" i="52"/>
  <c r="P173" i="48" s="1"/>
  <c r="L68" i="52"/>
  <c r="L173" i="48" s="1"/>
  <c r="H68" i="52"/>
  <c r="H173" i="48" s="1"/>
  <c r="D68" i="52"/>
  <c r="D173" i="48" s="1"/>
  <c r="O67" i="52"/>
  <c r="O172" i="48" s="1"/>
  <c r="K67" i="52"/>
  <c r="K172" i="48" s="1"/>
  <c r="G67" i="52"/>
  <c r="G172" i="48" s="1"/>
  <c r="R66" i="52"/>
  <c r="R171" i="48" s="1"/>
  <c r="N66" i="52"/>
  <c r="N171" i="48" s="1"/>
  <c r="J66" i="52"/>
  <c r="J171" i="48" s="1"/>
  <c r="F66" i="52"/>
  <c r="F171" i="48" s="1"/>
  <c r="Q65" i="52"/>
  <c r="Q170" i="48" s="1"/>
  <c r="M65" i="52"/>
  <c r="M170" i="48" s="1"/>
  <c r="I65" i="52"/>
  <c r="I170" i="48" s="1"/>
  <c r="E65" i="52"/>
  <c r="E170" i="48" s="1"/>
  <c r="P64" i="52"/>
  <c r="P169" i="48" s="1"/>
  <c r="L64" i="52"/>
  <c r="L169" i="48" s="1"/>
  <c r="H64" i="52"/>
  <c r="H169" i="48" s="1"/>
  <c r="D64" i="52"/>
  <c r="D169" i="48" s="1"/>
  <c r="O63" i="52"/>
  <c r="O168" i="48" s="1"/>
  <c r="K63" i="52"/>
  <c r="K168" i="48" s="1"/>
  <c r="G63" i="52"/>
  <c r="G168" i="48" s="1"/>
  <c r="R62" i="52"/>
  <c r="R141" i="47" s="1"/>
  <c r="N62" i="52"/>
  <c r="N141" i="47" s="1"/>
  <c r="J62" i="52"/>
  <c r="J141" i="47" s="1"/>
  <c r="F62" i="52"/>
  <c r="F141" i="47" s="1"/>
  <c r="Q61" i="52"/>
  <c r="Q140" i="47" s="1"/>
  <c r="M61" i="52"/>
  <c r="M140" i="47" s="1"/>
  <c r="I61" i="52"/>
  <c r="I140" i="47" s="1"/>
  <c r="E61" i="52"/>
  <c r="E140" i="47" s="1"/>
  <c r="P60" i="52"/>
  <c r="P139" i="47" s="1"/>
  <c r="L60" i="52"/>
  <c r="L139" i="47" s="1"/>
  <c r="H60" i="52"/>
  <c r="H139" i="47" s="1"/>
  <c r="D60" i="52"/>
  <c r="D139" i="47" s="1"/>
  <c r="O59" i="52"/>
  <c r="O138" i="47" s="1"/>
  <c r="K59" i="52"/>
  <c r="K138" i="47" s="1"/>
  <c r="G59" i="52"/>
  <c r="G138" i="47" s="1"/>
  <c r="R58" i="52"/>
  <c r="R215" i="46" s="1"/>
  <c r="N58" i="52"/>
  <c r="N215" i="46" s="1"/>
  <c r="J58" i="52"/>
  <c r="J215" i="46" s="1"/>
  <c r="F58" i="52"/>
  <c r="F215" i="46" s="1"/>
  <c r="Q57" i="52"/>
  <c r="Q214" i="46" s="1"/>
  <c r="M57" i="52"/>
  <c r="M214" i="46" s="1"/>
  <c r="I57" i="52"/>
  <c r="I214" i="46" s="1"/>
  <c r="E57" i="52"/>
  <c r="E214" i="46" s="1"/>
  <c r="P56" i="52"/>
  <c r="P213" i="46" s="1"/>
  <c r="L56" i="52"/>
  <c r="L213" i="46" s="1"/>
  <c r="H56" i="52"/>
  <c r="H213" i="46" s="1"/>
  <c r="D56" i="52"/>
  <c r="D213" i="46" s="1"/>
  <c r="O55" i="52"/>
  <c r="O212" i="46" s="1"/>
  <c r="K55" i="52"/>
  <c r="K212" i="46" s="1"/>
  <c r="G55" i="52"/>
  <c r="G212" i="46" s="1"/>
  <c r="R54" i="52"/>
  <c r="R211" i="46" s="1"/>
  <c r="N54" i="52"/>
  <c r="N211" i="46" s="1"/>
  <c r="J54" i="52"/>
  <c r="J211" i="46" s="1"/>
  <c r="F54" i="52"/>
  <c r="F211" i="46" s="1"/>
  <c r="Q53" i="52"/>
  <c r="Q210" i="46" s="1"/>
  <c r="M53" i="52"/>
  <c r="M210" i="46" s="1"/>
  <c r="I53" i="52"/>
  <c r="I210" i="46" s="1"/>
  <c r="E53" i="52"/>
  <c r="E210" i="46" s="1"/>
  <c r="P52" i="52"/>
  <c r="P209" i="46" s="1"/>
  <c r="L52" i="52"/>
  <c r="L209" i="46" s="1"/>
  <c r="H52" i="52"/>
  <c r="H209" i="46" s="1"/>
  <c r="D52" i="52"/>
  <c r="D209" i="46" s="1"/>
  <c r="O51" i="52"/>
  <c r="O208" i="46" s="1"/>
  <c r="K51" i="52"/>
  <c r="K208" i="46" s="1"/>
  <c r="G51" i="52"/>
  <c r="G208" i="46" s="1"/>
  <c r="R50" i="52"/>
  <c r="R207" i="46" s="1"/>
  <c r="N50" i="52"/>
  <c r="N207" i="46" s="1"/>
  <c r="J50" i="52"/>
  <c r="J207" i="46" s="1"/>
  <c r="F50" i="52"/>
  <c r="F207" i="46" s="1"/>
  <c r="Q49" i="52"/>
  <c r="Q206" i="46" s="1"/>
  <c r="M49" i="52"/>
  <c r="M206" i="46" s="1"/>
  <c r="I49" i="52"/>
  <c r="I206" i="46" s="1"/>
  <c r="E49" i="52"/>
  <c r="E206" i="46" s="1"/>
  <c r="P48" i="52"/>
  <c r="P205" i="46" s="1"/>
  <c r="L48" i="52"/>
  <c r="L205" i="46" s="1"/>
  <c r="H48" i="52"/>
  <c r="H205" i="46" s="1"/>
  <c r="D48" i="52"/>
  <c r="D205" i="46" s="1"/>
  <c r="O47" i="52"/>
  <c r="O204" i="46" s="1"/>
  <c r="K47" i="52"/>
  <c r="K204" i="46" s="1"/>
  <c r="G47" i="52"/>
  <c r="G204" i="46" s="1"/>
  <c r="R46" i="52"/>
  <c r="R203" i="46" s="1"/>
  <c r="N46" i="52"/>
  <c r="N203" i="46" s="1"/>
  <c r="J46" i="52"/>
  <c r="J203" i="46" s="1"/>
  <c r="F46" i="52"/>
  <c r="F203" i="46" s="1"/>
  <c r="Q45" i="52"/>
  <c r="Q202" i="46" s="1"/>
  <c r="M45" i="52"/>
  <c r="M202" i="46" s="1"/>
  <c r="I45" i="52"/>
  <c r="I202" i="46" s="1"/>
  <c r="E45" i="52"/>
  <c r="E202" i="46" s="1"/>
  <c r="P44" i="52"/>
  <c r="P173" i="43" s="1"/>
  <c r="L44" i="52"/>
  <c r="L173" i="43" s="1"/>
  <c r="H44" i="52"/>
  <c r="H173" i="43" s="1"/>
  <c r="D44" i="52"/>
  <c r="D173" i="43" s="1"/>
  <c r="O43" i="52"/>
  <c r="O172" i="43" s="1"/>
  <c r="K43" i="52"/>
  <c r="K172" i="43" s="1"/>
  <c r="G43" i="52"/>
  <c r="G172" i="43" s="1"/>
  <c r="R42" i="52"/>
  <c r="R171" i="43" s="1"/>
  <c r="N42" i="52"/>
  <c r="N171" i="43" s="1"/>
  <c r="J42" i="52"/>
  <c r="J171" i="43" s="1"/>
  <c r="F42" i="52"/>
  <c r="F171" i="43" s="1"/>
  <c r="Q41" i="52"/>
  <c r="Q170" i="43" s="1"/>
  <c r="M41" i="52"/>
  <c r="M170" i="43" s="1"/>
  <c r="I41" i="52"/>
  <c r="I170" i="43" s="1"/>
  <c r="E41" i="52"/>
  <c r="E170" i="43" s="1"/>
  <c r="P40" i="52"/>
  <c r="P169" i="43" s="1"/>
  <c r="L40" i="52"/>
  <c r="L169" i="43" s="1"/>
  <c r="H40" i="52"/>
  <c r="H169" i="43" s="1"/>
  <c r="D40" i="52"/>
  <c r="D169" i="43" s="1"/>
  <c r="O39" i="52"/>
  <c r="O168" i="43" s="1"/>
  <c r="K39" i="52"/>
  <c r="K168" i="43" s="1"/>
  <c r="G39" i="52"/>
  <c r="G168" i="43" s="1"/>
  <c r="R38" i="52"/>
  <c r="R167" i="43" s="1"/>
  <c r="N38" i="52"/>
  <c r="N167" i="43" s="1"/>
  <c r="J38" i="52"/>
  <c r="J167" i="43" s="1"/>
  <c r="F38" i="52"/>
  <c r="F167" i="43" s="1"/>
  <c r="Q37" i="52"/>
  <c r="Q162" i="45" s="1"/>
  <c r="M37" i="52"/>
  <c r="M162" i="45" s="1"/>
  <c r="P36" i="52"/>
  <c r="P161" i="45" s="1"/>
  <c r="L36" i="52"/>
  <c r="L161" i="45" s="1"/>
  <c r="H36" i="52"/>
  <c r="H161" i="45" s="1"/>
  <c r="D36" i="52"/>
  <c r="D161" i="45" s="1"/>
  <c r="O35" i="52"/>
  <c r="O160" i="45" s="1"/>
  <c r="K35" i="52"/>
  <c r="K160" i="45" s="1"/>
  <c r="G35" i="52"/>
  <c r="G160" i="45" s="1"/>
  <c r="R34" i="52"/>
  <c r="R159" i="45" s="1"/>
  <c r="N34" i="52"/>
  <c r="N159" i="45" s="1"/>
  <c r="J34" i="52"/>
  <c r="J159" i="45" s="1"/>
  <c r="F34" i="52"/>
  <c r="F159" i="45" s="1"/>
  <c r="Q33" i="52"/>
  <c r="Q158" i="45" s="1"/>
  <c r="M33" i="52"/>
  <c r="M158" i="45" s="1"/>
  <c r="I33" i="52"/>
  <c r="I158" i="45" s="1"/>
  <c r="E33" i="52"/>
  <c r="E158" i="45" s="1"/>
  <c r="P32" i="52"/>
  <c r="P157" i="45" s="1"/>
  <c r="L32" i="52"/>
  <c r="L157" i="45" s="1"/>
  <c r="O31" i="52"/>
  <c r="O156" i="45" s="1"/>
  <c r="K31" i="52"/>
  <c r="K156" i="45" s="1"/>
  <c r="R68" i="51"/>
  <c r="R140" i="48" s="1"/>
  <c r="C80" i="52"/>
  <c r="C153" i="49" s="1"/>
  <c r="C76" i="52"/>
  <c r="C149" i="49" s="1"/>
  <c r="C72" i="52"/>
  <c r="C177" i="48" s="1"/>
  <c r="C68" i="52"/>
  <c r="C173" i="48" s="1"/>
  <c r="C64" i="52"/>
  <c r="C169" i="48" s="1"/>
  <c r="C60" i="52"/>
  <c r="C139" i="47" s="1"/>
  <c r="C56" i="52"/>
  <c r="C213" i="46" s="1"/>
  <c r="C52" i="52"/>
  <c r="C209" i="46" s="1"/>
  <c r="C48" i="52"/>
  <c r="C205" i="46" s="1"/>
  <c r="C44" i="52"/>
  <c r="C173" i="43" s="1"/>
  <c r="C40" i="52"/>
  <c r="C169" i="43" s="1"/>
  <c r="C35" i="52"/>
  <c r="C160" i="45" s="1"/>
  <c r="C30" i="52"/>
  <c r="C155" i="45" s="1"/>
  <c r="C26" i="52"/>
  <c r="D171" i="42" s="1"/>
  <c r="C22" i="52"/>
  <c r="D167" i="42" s="1"/>
  <c r="C18" i="52"/>
  <c r="C243" i="41" s="1"/>
  <c r="C14" i="52"/>
  <c r="C239" i="41" s="1"/>
  <c r="C10" i="52"/>
  <c r="C235" i="41" s="1"/>
  <c r="C6" i="52"/>
  <c r="C231" i="41" s="1"/>
  <c r="R83" i="52"/>
  <c r="R156" i="49" s="1"/>
  <c r="N83" i="52"/>
  <c r="N156" i="49" s="1"/>
  <c r="J83" i="52"/>
  <c r="J156" i="49" s="1"/>
  <c r="F83" i="52"/>
  <c r="F156" i="49" s="1"/>
  <c r="Q82" i="52"/>
  <c r="Q155" i="49" s="1"/>
  <c r="M82" i="52"/>
  <c r="M155" i="49" s="1"/>
  <c r="I82" i="52"/>
  <c r="I155" i="49" s="1"/>
  <c r="E82" i="52"/>
  <c r="E155" i="49" s="1"/>
  <c r="P81" i="52"/>
  <c r="P154" i="49" s="1"/>
  <c r="L81" i="52"/>
  <c r="L154" i="49" s="1"/>
  <c r="H81" i="52"/>
  <c r="H154" i="49" s="1"/>
  <c r="D81" i="52"/>
  <c r="D154" i="49" s="1"/>
  <c r="O80" i="52"/>
  <c r="O153" i="49" s="1"/>
  <c r="K80" i="52"/>
  <c r="K153" i="49" s="1"/>
  <c r="G80" i="52"/>
  <c r="G153" i="49" s="1"/>
  <c r="R79" i="52"/>
  <c r="R152" i="49" s="1"/>
  <c r="N79" i="52"/>
  <c r="N152" i="49" s="1"/>
  <c r="J79" i="52"/>
  <c r="J152" i="49" s="1"/>
  <c r="F79" i="52"/>
  <c r="F152" i="49" s="1"/>
  <c r="Q78" i="52"/>
  <c r="Q151" i="49" s="1"/>
  <c r="M78" i="52"/>
  <c r="M151" i="49" s="1"/>
  <c r="I78" i="52"/>
  <c r="I151" i="49" s="1"/>
  <c r="E78" i="52"/>
  <c r="E151" i="49" s="1"/>
  <c r="P77" i="52"/>
  <c r="P150" i="49" s="1"/>
  <c r="L77" i="52"/>
  <c r="L150" i="49" s="1"/>
  <c r="H77" i="52"/>
  <c r="H150" i="49" s="1"/>
  <c r="D77" i="52"/>
  <c r="D150" i="49" s="1"/>
  <c r="O76" i="52"/>
  <c r="O149" i="49" s="1"/>
  <c r="K76" i="52"/>
  <c r="K149" i="49" s="1"/>
  <c r="G76" i="52"/>
  <c r="G149" i="49" s="1"/>
  <c r="R75" i="52"/>
  <c r="R148" i="49" s="1"/>
  <c r="N75" i="52"/>
  <c r="N148" i="49" s="1"/>
  <c r="J75" i="52"/>
  <c r="J148" i="49" s="1"/>
  <c r="F75" i="52"/>
  <c r="F148" i="49" s="1"/>
  <c r="Q74" i="52"/>
  <c r="Q179" i="48" s="1"/>
  <c r="M74" i="52"/>
  <c r="M179" i="48" s="1"/>
  <c r="I74" i="52"/>
  <c r="I179" i="48" s="1"/>
  <c r="E74" i="52"/>
  <c r="E179" i="48" s="1"/>
  <c r="P73" i="52"/>
  <c r="P178" i="48" s="1"/>
  <c r="L73" i="52"/>
  <c r="L178" i="48" s="1"/>
  <c r="H73" i="52"/>
  <c r="H178" i="48" s="1"/>
  <c r="D73" i="52"/>
  <c r="D178" i="48" s="1"/>
  <c r="O72" i="52"/>
  <c r="O177" i="48" s="1"/>
  <c r="K72" i="52"/>
  <c r="K177" i="48" s="1"/>
  <c r="G72" i="52"/>
  <c r="G177" i="48" s="1"/>
  <c r="R71" i="52"/>
  <c r="R176" i="48" s="1"/>
  <c r="N71" i="52"/>
  <c r="N176" i="48" s="1"/>
  <c r="J71" i="52"/>
  <c r="J176" i="48" s="1"/>
  <c r="F71" i="52"/>
  <c r="F176" i="48" s="1"/>
  <c r="Q70" i="52"/>
  <c r="Q175" i="48" s="1"/>
  <c r="M70" i="52"/>
  <c r="M175" i="48" s="1"/>
  <c r="I70" i="52"/>
  <c r="I175" i="48" s="1"/>
  <c r="E70" i="52"/>
  <c r="E175" i="48" s="1"/>
  <c r="P69" i="52"/>
  <c r="P174" i="48" s="1"/>
  <c r="L69" i="52"/>
  <c r="L174" i="48" s="1"/>
  <c r="H69" i="52"/>
  <c r="H174" i="48" s="1"/>
  <c r="D69" i="52"/>
  <c r="D174" i="48" s="1"/>
  <c r="O68" i="52"/>
  <c r="O173" i="48" s="1"/>
  <c r="K68" i="52"/>
  <c r="K173" i="48" s="1"/>
  <c r="G68" i="52"/>
  <c r="G173" i="48" s="1"/>
  <c r="R67" i="52"/>
  <c r="R172" i="48" s="1"/>
  <c r="N67" i="52"/>
  <c r="N172" i="48" s="1"/>
  <c r="J67" i="52"/>
  <c r="J172" i="48" s="1"/>
  <c r="F67" i="52"/>
  <c r="F172" i="48" s="1"/>
  <c r="Q66" i="52"/>
  <c r="Q171" i="48" s="1"/>
  <c r="M66" i="52"/>
  <c r="M171" i="48" s="1"/>
  <c r="I66" i="52"/>
  <c r="I171" i="48" s="1"/>
  <c r="E66" i="52"/>
  <c r="E171" i="48" s="1"/>
  <c r="P65" i="52"/>
  <c r="P170" i="48" s="1"/>
  <c r="L65" i="52"/>
  <c r="L170" i="48" s="1"/>
  <c r="H65" i="52"/>
  <c r="H170" i="48" s="1"/>
  <c r="D65" i="52"/>
  <c r="D170" i="48" s="1"/>
  <c r="O64" i="52"/>
  <c r="O169" i="48" s="1"/>
  <c r="K64" i="52"/>
  <c r="K169" i="48" s="1"/>
  <c r="G64" i="52"/>
  <c r="G169" i="48" s="1"/>
  <c r="R63" i="52"/>
  <c r="R168" i="48" s="1"/>
  <c r="N63" i="52"/>
  <c r="N168" i="48" s="1"/>
  <c r="J63" i="52"/>
  <c r="J168" i="48" s="1"/>
  <c r="F63" i="52"/>
  <c r="F168" i="48" s="1"/>
  <c r="Q62" i="52"/>
  <c r="Q141" i="47" s="1"/>
  <c r="M62" i="52"/>
  <c r="M141" i="47" s="1"/>
  <c r="I62" i="52"/>
  <c r="I141" i="47" s="1"/>
  <c r="E62" i="52"/>
  <c r="E141" i="47" s="1"/>
  <c r="P61" i="52"/>
  <c r="P140" i="47" s="1"/>
  <c r="L61" i="52"/>
  <c r="L140" i="47" s="1"/>
  <c r="H61" i="52"/>
  <c r="H140" i="47" s="1"/>
  <c r="D61" i="52"/>
  <c r="D140" i="47" s="1"/>
  <c r="O60" i="52"/>
  <c r="O139" i="47" s="1"/>
  <c r="K60" i="52"/>
  <c r="K139" i="47" s="1"/>
  <c r="G60" i="52"/>
  <c r="G139" i="47" s="1"/>
  <c r="R59" i="52"/>
  <c r="R138" i="47" s="1"/>
  <c r="N59" i="52"/>
  <c r="N138" i="47" s="1"/>
  <c r="J59" i="52"/>
  <c r="J138" i="47" s="1"/>
  <c r="F59" i="52"/>
  <c r="F138" i="47" s="1"/>
  <c r="Q58" i="52"/>
  <c r="Q215" i="46" s="1"/>
  <c r="M58" i="52"/>
  <c r="M215" i="46" s="1"/>
  <c r="I58" i="52"/>
  <c r="I215" i="46" s="1"/>
  <c r="E58" i="52"/>
  <c r="E215" i="46" s="1"/>
  <c r="P57" i="52"/>
  <c r="P214" i="46" s="1"/>
  <c r="L57" i="52"/>
  <c r="L214" i="46" s="1"/>
  <c r="H57" i="52"/>
  <c r="H214" i="46" s="1"/>
  <c r="D57" i="52"/>
  <c r="D214" i="46" s="1"/>
  <c r="O56" i="52"/>
  <c r="O213" i="46" s="1"/>
  <c r="K56" i="52"/>
  <c r="K213" i="46" s="1"/>
  <c r="G56" i="52"/>
  <c r="G213" i="46" s="1"/>
  <c r="R55" i="52"/>
  <c r="R212" i="46" s="1"/>
  <c r="N55" i="52"/>
  <c r="N212" i="46" s="1"/>
  <c r="J55" i="52"/>
  <c r="J212" i="46" s="1"/>
  <c r="F55" i="52"/>
  <c r="F212" i="46" s="1"/>
  <c r="Q54" i="52"/>
  <c r="Q211" i="46" s="1"/>
  <c r="M54" i="52"/>
  <c r="M211" i="46" s="1"/>
  <c r="I54" i="52"/>
  <c r="I211" i="46" s="1"/>
  <c r="E54" i="52"/>
  <c r="E211" i="46" s="1"/>
  <c r="P53" i="52"/>
  <c r="P210" i="46" s="1"/>
  <c r="L53" i="52"/>
  <c r="L210" i="46" s="1"/>
  <c r="H53" i="52"/>
  <c r="H210" i="46" s="1"/>
  <c r="D53" i="52"/>
  <c r="D210" i="46" s="1"/>
  <c r="O52" i="52"/>
  <c r="O209" i="46" s="1"/>
  <c r="K52" i="52"/>
  <c r="K209" i="46" s="1"/>
  <c r="G52" i="52"/>
  <c r="G209" i="46" s="1"/>
  <c r="R51" i="52"/>
  <c r="R208" i="46" s="1"/>
  <c r="N51" i="52"/>
  <c r="N208" i="46" s="1"/>
  <c r="J51" i="52"/>
  <c r="J208" i="46" s="1"/>
  <c r="F51" i="52"/>
  <c r="F208" i="46" s="1"/>
  <c r="Q50" i="52"/>
  <c r="Q207" i="46" s="1"/>
  <c r="M50" i="52"/>
  <c r="M207" i="46" s="1"/>
  <c r="I50" i="52"/>
  <c r="I207" i="46" s="1"/>
  <c r="E50" i="52"/>
  <c r="E207" i="46" s="1"/>
  <c r="P49" i="52"/>
  <c r="P206" i="46" s="1"/>
  <c r="L49" i="52"/>
  <c r="L206" i="46" s="1"/>
  <c r="H49" i="52"/>
  <c r="H206" i="46" s="1"/>
  <c r="D49" i="52"/>
  <c r="D206" i="46" s="1"/>
  <c r="O48" i="52"/>
  <c r="O205" i="46" s="1"/>
  <c r="K48" i="52"/>
  <c r="K205" i="46" s="1"/>
  <c r="G48" i="52"/>
  <c r="G205" i="46" s="1"/>
  <c r="R47" i="52"/>
  <c r="R204" i="46" s="1"/>
  <c r="N47" i="52"/>
  <c r="N204" i="46" s="1"/>
  <c r="J47" i="52"/>
  <c r="J204" i="46" s="1"/>
  <c r="F47" i="52"/>
  <c r="F204" i="46" s="1"/>
  <c r="Q46" i="52"/>
  <c r="Q203" i="46" s="1"/>
  <c r="M46" i="52"/>
  <c r="M203" i="46" s="1"/>
  <c r="I46" i="52"/>
  <c r="I203" i="46" s="1"/>
  <c r="E46" i="52"/>
  <c r="E203" i="46" s="1"/>
  <c r="P45" i="52"/>
  <c r="P202" i="46" s="1"/>
  <c r="L45" i="52"/>
  <c r="L202" i="46" s="1"/>
  <c r="H45" i="52"/>
  <c r="H202" i="46" s="1"/>
  <c r="D45" i="52"/>
  <c r="D202" i="46" s="1"/>
  <c r="O44" i="52"/>
  <c r="O173" i="43" s="1"/>
  <c r="K44" i="52"/>
  <c r="K173" i="43" s="1"/>
  <c r="G44" i="52"/>
  <c r="G173" i="43" s="1"/>
  <c r="R43" i="52"/>
  <c r="R172" i="43" s="1"/>
  <c r="N43" i="52"/>
  <c r="N172" i="43" s="1"/>
  <c r="J43" i="52"/>
  <c r="J172" i="43" s="1"/>
  <c r="F43" i="52"/>
  <c r="F172" i="43" s="1"/>
  <c r="Q42" i="52"/>
  <c r="Q171" i="43" s="1"/>
  <c r="M42" i="52"/>
  <c r="M171" i="43" s="1"/>
  <c r="I42" i="52"/>
  <c r="I171" i="43" s="1"/>
  <c r="E42" i="52"/>
  <c r="E171" i="43" s="1"/>
  <c r="P41" i="52"/>
  <c r="P170" i="43" s="1"/>
  <c r="L41" i="52"/>
  <c r="L170" i="43" s="1"/>
  <c r="H41" i="52"/>
  <c r="H170" i="43" s="1"/>
  <c r="D41" i="52"/>
  <c r="D170" i="43" s="1"/>
  <c r="O40" i="52"/>
  <c r="O169" i="43" s="1"/>
  <c r="K40" i="52"/>
  <c r="K169" i="43" s="1"/>
  <c r="G40" i="52"/>
  <c r="G169" i="43" s="1"/>
  <c r="R39" i="52"/>
  <c r="R168" i="43" s="1"/>
  <c r="N39" i="52"/>
  <c r="N168" i="43" s="1"/>
  <c r="J39" i="52"/>
  <c r="J168" i="43" s="1"/>
  <c r="F39" i="52"/>
  <c r="F168" i="43" s="1"/>
  <c r="Q38" i="52"/>
  <c r="Q167" i="43" s="1"/>
  <c r="M38" i="52"/>
  <c r="M167" i="43" s="1"/>
  <c r="I38" i="52"/>
  <c r="I167" i="43" s="1"/>
  <c r="E38" i="52"/>
  <c r="E167" i="43" s="1"/>
  <c r="P37" i="52"/>
  <c r="P162" i="45" s="1"/>
  <c r="L37" i="52"/>
  <c r="L162" i="45" s="1"/>
  <c r="O36" i="52"/>
  <c r="O161" i="45" s="1"/>
  <c r="K36" i="52"/>
  <c r="K161" i="45" s="1"/>
  <c r="G36" i="52"/>
  <c r="G161" i="45" s="1"/>
  <c r="R35" i="52"/>
  <c r="R160" i="45" s="1"/>
  <c r="N35" i="52"/>
  <c r="N160" i="45" s="1"/>
  <c r="J35" i="52"/>
  <c r="J160" i="45" s="1"/>
  <c r="F35" i="52"/>
  <c r="F160" i="45" s="1"/>
  <c r="Q34" i="52"/>
  <c r="Q159" i="45" s="1"/>
  <c r="M34" i="52"/>
  <c r="M159" i="45" s="1"/>
  <c r="I34" i="52"/>
  <c r="I159" i="45" s="1"/>
  <c r="E34" i="52"/>
  <c r="E159" i="45" s="1"/>
  <c r="P33" i="52"/>
  <c r="P158" i="45" s="1"/>
  <c r="L33" i="52"/>
  <c r="L158" i="45" s="1"/>
  <c r="H33" i="52"/>
  <c r="H158" i="45" s="1"/>
  <c r="D33" i="52"/>
  <c r="D158" i="45" s="1"/>
  <c r="O32" i="52"/>
  <c r="O157" i="45" s="1"/>
  <c r="R31" i="52"/>
  <c r="R156" i="45" s="1"/>
  <c r="N31" i="52"/>
  <c r="N156" i="45" s="1"/>
  <c r="J31" i="52"/>
  <c r="J156" i="45" s="1"/>
  <c r="F31" i="52"/>
  <c r="F156" i="45" s="1"/>
  <c r="Q30" i="52"/>
  <c r="Q155" i="45" s="1"/>
  <c r="M30" i="52"/>
  <c r="M155" i="45" s="1"/>
  <c r="I30" i="52"/>
  <c r="I155" i="45" s="1"/>
  <c r="E30" i="52"/>
  <c r="E155" i="45" s="1"/>
  <c r="P29" i="52"/>
  <c r="Q174" i="42" s="1"/>
  <c r="L29" i="52"/>
  <c r="M174" i="42" s="1"/>
  <c r="H29" i="52"/>
  <c r="I174" i="42" s="1"/>
  <c r="D29" i="52"/>
  <c r="E174" i="42" s="1"/>
  <c r="O28" i="52"/>
  <c r="P173" i="42" s="1"/>
  <c r="K28" i="52"/>
  <c r="L173" i="42" s="1"/>
  <c r="G28" i="52"/>
  <c r="H173" i="42" s="1"/>
  <c r="R27" i="52"/>
  <c r="S172" i="42" s="1"/>
  <c r="N27" i="52"/>
  <c r="O172" i="42" s="1"/>
  <c r="J27" i="52"/>
  <c r="K172" i="42" s="1"/>
  <c r="F27" i="52"/>
  <c r="G172" i="42" s="1"/>
  <c r="Q26" i="52"/>
  <c r="R171" i="42" s="1"/>
  <c r="M26" i="52"/>
  <c r="N171" i="42" s="1"/>
  <c r="I26" i="52"/>
  <c r="J171" i="42" s="1"/>
  <c r="E26" i="52"/>
  <c r="F171" i="42" s="1"/>
  <c r="P25" i="52"/>
  <c r="Q170" i="42" s="1"/>
  <c r="L25" i="52"/>
  <c r="M170" i="42" s="1"/>
  <c r="H25" i="52"/>
  <c r="I170" i="42" s="1"/>
  <c r="D25" i="52"/>
  <c r="E170" i="42" s="1"/>
  <c r="O24" i="52"/>
  <c r="P169" i="42" s="1"/>
  <c r="K24" i="52"/>
  <c r="L169" i="42" s="1"/>
  <c r="G24" i="52"/>
  <c r="H169" i="42" s="1"/>
  <c r="R23" i="52"/>
  <c r="S168" i="42" s="1"/>
  <c r="N23" i="52"/>
  <c r="O168" i="42" s="1"/>
  <c r="J23" i="52"/>
  <c r="K168" i="42" s="1"/>
  <c r="F23" i="52"/>
  <c r="G168" i="42" s="1"/>
  <c r="Q22" i="52"/>
  <c r="R167" i="42" s="1"/>
  <c r="M22" i="52"/>
  <c r="N167" i="42" s="1"/>
  <c r="I22" i="52"/>
  <c r="J167" i="42" s="1"/>
  <c r="E22" i="52"/>
  <c r="F167" i="42" s="1"/>
  <c r="P21" i="52"/>
  <c r="Q166" i="42" s="1"/>
  <c r="L21" i="52"/>
  <c r="M166" i="42" s="1"/>
  <c r="H21" i="52"/>
  <c r="I166" i="42" s="1"/>
  <c r="D21" i="52"/>
  <c r="E166" i="42" s="1"/>
  <c r="O20" i="52"/>
  <c r="P165" i="42" s="1"/>
  <c r="K20" i="52"/>
  <c r="L165" i="42" s="1"/>
  <c r="G20" i="52"/>
  <c r="H165" i="42" s="1"/>
  <c r="R19" i="52"/>
  <c r="R244" i="41" s="1"/>
  <c r="N19" i="52"/>
  <c r="N244" i="41" s="1"/>
  <c r="J19" i="52"/>
  <c r="J244" i="41" s="1"/>
  <c r="F19" i="52"/>
  <c r="F244" i="41" s="1"/>
  <c r="Q18" i="52"/>
  <c r="Q243" i="41" s="1"/>
  <c r="M18" i="52"/>
  <c r="M243" i="41" s="1"/>
  <c r="I18" i="52"/>
  <c r="I243" i="41" s="1"/>
  <c r="E18" i="52"/>
  <c r="E243" i="41" s="1"/>
  <c r="P17" i="52"/>
  <c r="P242" i="41" s="1"/>
  <c r="L17" i="52"/>
  <c r="L242" i="41" s="1"/>
  <c r="H17" i="52"/>
  <c r="H242" i="41" s="1"/>
  <c r="D17" i="52"/>
  <c r="D242" i="41" s="1"/>
  <c r="O16" i="52"/>
  <c r="O241" i="41" s="1"/>
  <c r="K16" i="52"/>
  <c r="K241" i="41" s="1"/>
  <c r="G16" i="52"/>
  <c r="G241" i="41" s="1"/>
  <c r="R15" i="52"/>
  <c r="R240" i="41" s="1"/>
  <c r="N15" i="52"/>
  <c r="N240" i="41" s="1"/>
  <c r="J15" i="52"/>
  <c r="J240" i="41" s="1"/>
  <c r="J44" i="52"/>
  <c r="J173" i="43" s="1"/>
  <c r="F44" i="52"/>
  <c r="F173" i="43" s="1"/>
  <c r="Q43" i="52"/>
  <c r="Q172" i="43" s="1"/>
  <c r="M43" i="52"/>
  <c r="M172" i="43" s="1"/>
  <c r="I43" i="52"/>
  <c r="I172" i="43" s="1"/>
  <c r="E43" i="52"/>
  <c r="E172" i="43" s="1"/>
  <c r="P42" i="52"/>
  <c r="P171" i="43" s="1"/>
  <c r="L42" i="52"/>
  <c r="L171" i="43" s="1"/>
  <c r="H42" i="52"/>
  <c r="H171" i="43" s="1"/>
  <c r="D42" i="52"/>
  <c r="D171" i="43" s="1"/>
  <c r="O41" i="52"/>
  <c r="O170" i="43" s="1"/>
  <c r="K41" i="52"/>
  <c r="K170" i="43" s="1"/>
  <c r="G41" i="52"/>
  <c r="G170" i="43" s="1"/>
  <c r="R40" i="52"/>
  <c r="R169" i="43" s="1"/>
  <c r="N40" i="52"/>
  <c r="N169" i="43" s="1"/>
  <c r="J40" i="52"/>
  <c r="J169" i="43" s="1"/>
  <c r="F40" i="52"/>
  <c r="F169" i="43" s="1"/>
  <c r="Q39" i="52"/>
  <c r="Q168" i="43" s="1"/>
  <c r="M39" i="52"/>
  <c r="M168" i="43" s="1"/>
  <c r="I39" i="52"/>
  <c r="I168" i="43" s="1"/>
  <c r="E39" i="52"/>
  <c r="E168" i="43" s="1"/>
  <c r="P38" i="52"/>
  <c r="P167" i="43" s="1"/>
  <c r="L38" i="52"/>
  <c r="L167" i="43" s="1"/>
  <c r="H38" i="52"/>
  <c r="H167" i="43" s="1"/>
  <c r="D38" i="52"/>
  <c r="D167" i="43" s="1"/>
  <c r="O37" i="52"/>
  <c r="O162" i="45" s="1"/>
  <c r="R36" i="52"/>
  <c r="R161" i="45" s="1"/>
  <c r="N36" i="52"/>
  <c r="N161" i="45" s="1"/>
  <c r="J36" i="52"/>
  <c r="J161" i="45" s="1"/>
  <c r="F36" i="52"/>
  <c r="F161" i="45" s="1"/>
  <c r="Q35" i="52"/>
  <c r="Q160" i="45" s="1"/>
  <c r="M35" i="52"/>
  <c r="M160" i="45" s="1"/>
  <c r="I35" i="52"/>
  <c r="I160" i="45" s="1"/>
  <c r="E35" i="52"/>
  <c r="E160" i="45" s="1"/>
  <c r="P34" i="52"/>
  <c r="P159" i="45" s="1"/>
  <c r="L34" i="52"/>
  <c r="L159" i="45" s="1"/>
  <c r="H34" i="52"/>
  <c r="H159" i="45" s="1"/>
  <c r="D34" i="52"/>
  <c r="D159" i="45" s="1"/>
  <c r="O33" i="52"/>
  <c r="O158" i="45" s="1"/>
  <c r="K33" i="52"/>
  <c r="K158" i="45" s="1"/>
  <c r="G33" i="52"/>
  <c r="G158" i="45" s="1"/>
  <c r="R32" i="52"/>
  <c r="R157" i="45" s="1"/>
  <c r="N32" i="52"/>
  <c r="N157" i="45" s="1"/>
  <c r="Q31" i="52"/>
  <c r="Q156" i="45" s="1"/>
  <c r="M31" i="52"/>
  <c r="M156" i="45" s="1"/>
  <c r="I31" i="52"/>
  <c r="I156" i="45" s="1"/>
  <c r="E31" i="52"/>
  <c r="E156" i="45" s="1"/>
  <c r="P30" i="52"/>
  <c r="P155" i="45" s="1"/>
  <c r="L30" i="52"/>
  <c r="L155" i="45" s="1"/>
  <c r="H30" i="52"/>
  <c r="H155" i="45" s="1"/>
  <c r="D30" i="52"/>
  <c r="D155" i="45" s="1"/>
  <c r="O29" i="52"/>
  <c r="P174" i="42" s="1"/>
  <c r="K29" i="52"/>
  <c r="L174" i="42" s="1"/>
  <c r="G29" i="52"/>
  <c r="H174" i="42" s="1"/>
  <c r="R28" i="52"/>
  <c r="S173" i="42" s="1"/>
  <c r="N28" i="52"/>
  <c r="O173" i="42" s="1"/>
  <c r="J28" i="52"/>
  <c r="K173" i="42" s="1"/>
  <c r="F28" i="52"/>
  <c r="G173" i="42" s="1"/>
  <c r="Q27" i="52"/>
  <c r="R172" i="42" s="1"/>
  <c r="M27" i="52"/>
  <c r="N172" i="42" s="1"/>
  <c r="I27" i="52"/>
  <c r="J172" i="42" s="1"/>
  <c r="E27" i="52"/>
  <c r="F172" i="42" s="1"/>
  <c r="P26" i="52"/>
  <c r="Q171" i="42" s="1"/>
  <c r="L26" i="52"/>
  <c r="M171" i="42" s="1"/>
  <c r="H26" i="52"/>
  <c r="I171" i="42" s="1"/>
  <c r="D26" i="52"/>
  <c r="E171" i="42" s="1"/>
  <c r="O25" i="52"/>
  <c r="P170" i="42" s="1"/>
  <c r="K25" i="52"/>
  <c r="L170" i="42" s="1"/>
  <c r="G25" i="52"/>
  <c r="H170" i="42" s="1"/>
  <c r="R24" i="52"/>
  <c r="S169" i="42" s="1"/>
  <c r="N24" i="52"/>
  <c r="O169" i="42" s="1"/>
  <c r="J24" i="52"/>
  <c r="K169" i="42" s="1"/>
  <c r="F24" i="52"/>
  <c r="G169" i="42" s="1"/>
  <c r="Q23" i="52"/>
  <c r="R168" i="42" s="1"/>
  <c r="M23" i="52"/>
  <c r="N168" i="42" s="1"/>
  <c r="I23" i="52"/>
  <c r="J168" i="42" s="1"/>
  <c r="E23" i="52"/>
  <c r="F168" i="42" s="1"/>
  <c r="P22" i="52"/>
  <c r="Q167" i="42" s="1"/>
  <c r="L22" i="52"/>
  <c r="M167" i="42" s="1"/>
  <c r="H22" i="52"/>
  <c r="I167" i="42" s="1"/>
  <c r="D22" i="52"/>
  <c r="E167" i="42" s="1"/>
  <c r="O21" i="52"/>
  <c r="P166" i="42" s="1"/>
  <c r="K21" i="52"/>
  <c r="L166" i="42" s="1"/>
  <c r="G21" i="52"/>
  <c r="H166" i="42" s="1"/>
  <c r="R20" i="52"/>
  <c r="S165" i="42" s="1"/>
  <c r="N20" i="52"/>
  <c r="O165" i="42" s="1"/>
  <c r="J20" i="52"/>
  <c r="K165" i="42" s="1"/>
  <c r="F20" i="52"/>
  <c r="G165" i="42" s="1"/>
  <c r="Q19" i="52"/>
  <c r="Q244" i="41" s="1"/>
  <c r="M19" i="52"/>
  <c r="M244" i="41" s="1"/>
  <c r="I19" i="52"/>
  <c r="I244" i="41" s="1"/>
  <c r="E19" i="52"/>
  <c r="E244" i="41" s="1"/>
  <c r="P18" i="52"/>
  <c r="P243" i="41" s="1"/>
  <c r="L18" i="52"/>
  <c r="L243" i="41" s="1"/>
  <c r="H18" i="52"/>
  <c r="H243" i="41" s="1"/>
  <c r="D18" i="52"/>
  <c r="D243" i="41" s="1"/>
  <c r="O17" i="52"/>
  <c r="O242" i="41" s="1"/>
  <c r="I68" i="52"/>
  <c r="I173" i="48" s="1"/>
  <c r="E68" i="52"/>
  <c r="E173" i="48" s="1"/>
  <c r="P67" i="52"/>
  <c r="P172" i="48" s="1"/>
  <c r="L67" i="52"/>
  <c r="L172" i="48" s="1"/>
  <c r="H67" i="52"/>
  <c r="H172" i="48" s="1"/>
  <c r="D67" i="52"/>
  <c r="D172" i="48" s="1"/>
  <c r="O66" i="52"/>
  <c r="O171" i="48" s="1"/>
  <c r="K66" i="52"/>
  <c r="K171" i="48" s="1"/>
  <c r="G66" i="52"/>
  <c r="G171" i="48" s="1"/>
  <c r="R65" i="52"/>
  <c r="R170" i="48" s="1"/>
  <c r="N65" i="52"/>
  <c r="N170" i="48" s="1"/>
  <c r="J65" i="52"/>
  <c r="J170" i="48" s="1"/>
  <c r="F65" i="52"/>
  <c r="F170" i="48" s="1"/>
  <c r="Q64" i="52"/>
  <c r="Q169" i="48" s="1"/>
  <c r="M64" i="52"/>
  <c r="M169" i="48" s="1"/>
  <c r="I64" i="52"/>
  <c r="I169" i="48" s="1"/>
  <c r="E64" i="52"/>
  <c r="E169" i="48" s="1"/>
  <c r="P63" i="52"/>
  <c r="P168" i="48" s="1"/>
  <c r="L63" i="52"/>
  <c r="L168" i="48" s="1"/>
  <c r="H63" i="52"/>
  <c r="H168" i="48" s="1"/>
  <c r="D63" i="52"/>
  <c r="D168" i="48" s="1"/>
  <c r="O62" i="52"/>
  <c r="O141" i="47" s="1"/>
  <c r="K62" i="52"/>
  <c r="K141" i="47" s="1"/>
  <c r="G62" i="52"/>
  <c r="G141" i="47" s="1"/>
  <c r="R61" i="52"/>
  <c r="R140" i="47" s="1"/>
  <c r="N61" i="52"/>
  <c r="N140" i="47" s="1"/>
  <c r="J61" i="52"/>
  <c r="J140" i="47" s="1"/>
  <c r="F61" i="52"/>
  <c r="F140" i="47" s="1"/>
  <c r="Q60" i="52"/>
  <c r="Q139" i="47" s="1"/>
  <c r="M60" i="52"/>
  <c r="M139" i="47" s="1"/>
  <c r="I60" i="52"/>
  <c r="I139" i="47" s="1"/>
  <c r="E60" i="52"/>
  <c r="E139" i="47" s="1"/>
  <c r="P59" i="52"/>
  <c r="P138" i="47" s="1"/>
  <c r="L59" i="52"/>
  <c r="L138" i="47" s="1"/>
  <c r="H59" i="52"/>
  <c r="H138" i="47" s="1"/>
  <c r="D59" i="52"/>
  <c r="D138" i="47" s="1"/>
  <c r="O58" i="52"/>
  <c r="O215" i="46" s="1"/>
  <c r="K58" i="52"/>
  <c r="K215" i="46" s="1"/>
  <c r="G58" i="52"/>
  <c r="G215" i="46" s="1"/>
  <c r="R57" i="52"/>
  <c r="R214" i="46" s="1"/>
  <c r="N57" i="52"/>
  <c r="N214" i="46" s="1"/>
  <c r="J57" i="52"/>
  <c r="J214" i="46" s="1"/>
  <c r="F57" i="52"/>
  <c r="F214" i="46" s="1"/>
  <c r="Q56" i="52"/>
  <c r="Q213" i="46" s="1"/>
  <c r="M56" i="52"/>
  <c r="M213" i="46" s="1"/>
  <c r="I56" i="52"/>
  <c r="I213" i="46" s="1"/>
  <c r="E56" i="52"/>
  <c r="E213" i="46" s="1"/>
  <c r="P55" i="52"/>
  <c r="P212" i="46" s="1"/>
  <c r="L55" i="52"/>
  <c r="L212" i="46" s="1"/>
  <c r="H55" i="52"/>
  <c r="H212" i="46" s="1"/>
  <c r="D55" i="52"/>
  <c r="D212" i="46" s="1"/>
  <c r="O54" i="52"/>
  <c r="O211" i="46" s="1"/>
  <c r="K54" i="52"/>
  <c r="K211" i="46" s="1"/>
  <c r="G54" i="52"/>
  <c r="G211" i="46" s="1"/>
  <c r="R53" i="52"/>
  <c r="R210" i="46" s="1"/>
  <c r="N53" i="52"/>
  <c r="N210" i="46" s="1"/>
  <c r="J53" i="52"/>
  <c r="J210" i="46" s="1"/>
  <c r="F53" i="52"/>
  <c r="F210" i="46" s="1"/>
  <c r="Q52" i="52"/>
  <c r="Q209" i="46" s="1"/>
  <c r="M52" i="52"/>
  <c r="M209" i="46" s="1"/>
  <c r="I52" i="52"/>
  <c r="I209" i="46" s="1"/>
  <c r="E52" i="52"/>
  <c r="E209" i="46" s="1"/>
  <c r="P51" i="52"/>
  <c r="P208" i="46" s="1"/>
  <c r="L51" i="52"/>
  <c r="L208" i="46" s="1"/>
  <c r="H51" i="52"/>
  <c r="H208" i="46" s="1"/>
  <c r="D51" i="52"/>
  <c r="D208" i="46" s="1"/>
  <c r="O50" i="52"/>
  <c r="O207" i="46" s="1"/>
  <c r="K50" i="52"/>
  <c r="K207" i="46" s="1"/>
  <c r="G50" i="52"/>
  <c r="G207" i="46" s="1"/>
  <c r="R49" i="52"/>
  <c r="R206" i="46" s="1"/>
  <c r="N49" i="52"/>
  <c r="N206" i="46" s="1"/>
  <c r="J49" i="52"/>
  <c r="J206" i="46" s="1"/>
  <c r="F49" i="52"/>
  <c r="F206" i="46" s="1"/>
  <c r="Q48" i="52"/>
  <c r="Q205" i="46" s="1"/>
  <c r="M48" i="52"/>
  <c r="M205" i="46" s="1"/>
  <c r="I48" i="52"/>
  <c r="I205" i="46" s="1"/>
  <c r="E48" i="52"/>
  <c r="E205" i="46" s="1"/>
  <c r="P47" i="52"/>
  <c r="P204" i="46" s="1"/>
  <c r="L47" i="52"/>
  <c r="L204" i="46" s="1"/>
  <c r="H47" i="52"/>
  <c r="H204" i="46" s="1"/>
  <c r="D47" i="52"/>
  <c r="D204" i="46" s="1"/>
  <c r="O46" i="52"/>
  <c r="O203" i="46" s="1"/>
  <c r="K46" i="52"/>
  <c r="K203" i="46" s="1"/>
  <c r="G46" i="52"/>
  <c r="G203" i="46" s="1"/>
  <c r="R45" i="52"/>
  <c r="R202" i="46" s="1"/>
  <c r="N45" i="52"/>
  <c r="N202" i="46" s="1"/>
  <c r="J45" i="52"/>
  <c r="J202" i="46" s="1"/>
  <c r="F45" i="52"/>
  <c r="F202" i="46" s="1"/>
  <c r="Q44" i="52"/>
  <c r="Q173" i="43" s="1"/>
  <c r="M44" i="52"/>
  <c r="M173" i="43" s="1"/>
  <c r="I44" i="52"/>
  <c r="I173" i="43" s="1"/>
  <c r="E44" i="52"/>
  <c r="E173" i="43" s="1"/>
  <c r="P43" i="52"/>
  <c r="P172" i="43" s="1"/>
  <c r="L43" i="52"/>
  <c r="L172" i="43" s="1"/>
  <c r="H43" i="52"/>
  <c r="H172" i="43" s="1"/>
  <c r="D43" i="52"/>
  <c r="D172" i="43" s="1"/>
  <c r="O42" i="52"/>
  <c r="O171" i="43" s="1"/>
  <c r="K42" i="52"/>
  <c r="K171" i="43" s="1"/>
  <c r="G42" i="52"/>
  <c r="G171" i="43" s="1"/>
  <c r="R41" i="52"/>
  <c r="R170" i="43" s="1"/>
  <c r="N41" i="52"/>
  <c r="N170" i="43" s="1"/>
  <c r="J41" i="52"/>
  <c r="J170" i="43" s="1"/>
  <c r="F41" i="52"/>
  <c r="F170" i="43" s="1"/>
  <c r="Q40" i="52"/>
  <c r="Q169" i="43" s="1"/>
  <c r="M40" i="52"/>
  <c r="M169" i="43" s="1"/>
  <c r="I40" i="52"/>
  <c r="I169" i="43" s="1"/>
  <c r="E40" i="52"/>
  <c r="E169" i="43" s="1"/>
  <c r="P39" i="52"/>
  <c r="P168" i="43" s="1"/>
  <c r="L39" i="52"/>
  <c r="L168" i="43" s="1"/>
  <c r="H39" i="52"/>
  <c r="H168" i="43" s="1"/>
  <c r="D39" i="52"/>
  <c r="D168" i="43" s="1"/>
  <c r="O38" i="52"/>
  <c r="O167" i="43" s="1"/>
  <c r="K38" i="52"/>
  <c r="K167" i="43" s="1"/>
  <c r="G38" i="52"/>
  <c r="G167" i="43" s="1"/>
  <c r="R37" i="52"/>
  <c r="R162" i="45" s="1"/>
  <c r="N37" i="52"/>
  <c r="N162" i="45" s="1"/>
  <c r="Q36" i="52"/>
  <c r="Q161" i="45" s="1"/>
  <c r="M36" i="52"/>
  <c r="M161" i="45" s="1"/>
  <c r="I36" i="52"/>
  <c r="I161" i="45" s="1"/>
  <c r="E36" i="52"/>
  <c r="E161" i="45" s="1"/>
  <c r="P35" i="52"/>
  <c r="P160" i="45" s="1"/>
  <c r="L35" i="52"/>
  <c r="L160" i="45" s="1"/>
  <c r="H35" i="52"/>
  <c r="H160" i="45" s="1"/>
  <c r="D35" i="52"/>
  <c r="D160" i="45" s="1"/>
  <c r="O34" i="52"/>
  <c r="O159" i="45" s="1"/>
  <c r="K34" i="52"/>
  <c r="K159" i="45" s="1"/>
  <c r="G34" i="52"/>
  <c r="G159" i="45" s="1"/>
  <c r="R33" i="52"/>
  <c r="R158" i="45" s="1"/>
  <c r="N33" i="52"/>
  <c r="N158" i="45" s="1"/>
  <c r="J33" i="52"/>
  <c r="J158" i="45" s="1"/>
  <c r="F33" i="52"/>
  <c r="F158" i="45" s="1"/>
  <c r="Q32" i="52"/>
  <c r="Q157" i="45" s="1"/>
  <c r="M32" i="52"/>
  <c r="M157" i="45" s="1"/>
  <c r="P31" i="52"/>
  <c r="P156" i="45" s="1"/>
  <c r="L31" i="52"/>
  <c r="L156" i="45" s="1"/>
  <c r="H31" i="52"/>
  <c r="H156" i="45" s="1"/>
  <c r="D31" i="52"/>
  <c r="D156" i="45" s="1"/>
  <c r="O30" i="52"/>
  <c r="O155" i="45" s="1"/>
  <c r="K30" i="52"/>
  <c r="K155" i="45" s="1"/>
  <c r="G30" i="52"/>
  <c r="G155" i="45" s="1"/>
  <c r="R29" i="52"/>
  <c r="S174" i="42" s="1"/>
  <c r="N29" i="52"/>
  <c r="O174" i="42" s="1"/>
  <c r="J29" i="52"/>
  <c r="K174" i="42" s="1"/>
  <c r="F29" i="52"/>
  <c r="G174" i="42" s="1"/>
  <c r="Q28" i="52"/>
  <c r="R173" i="42" s="1"/>
  <c r="M28" i="52"/>
  <c r="N173" i="42" s="1"/>
  <c r="I28" i="52"/>
  <c r="J173" i="42" s="1"/>
  <c r="E28" i="52"/>
  <c r="F173" i="42" s="1"/>
  <c r="P27" i="52"/>
  <c r="Q172" i="42" s="1"/>
  <c r="L27" i="52"/>
  <c r="M172" i="42" s="1"/>
  <c r="H27" i="52"/>
  <c r="I172" i="42" s="1"/>
  <c r="D27" i="52"/>
  <c r="E172" i="42" s="1"/>
  <c r="O26" i="52"/>
  <c r="P171" i="42" s="1"/>
  <c r="K26" i="52"/>
  <c r="L171" i="42" s="1"/>
  <c r="G26" i="52"/>
  <c r="H171" i="42" s="1"/>
  <c r="R25" i="52"/>
  <c r="S170" i="42" s="1"/>
  <c r="N25" i="52"/>
  <c r="O170" i="42" s="1"/>
  <c r="J25" i="52"/>
  <c r="K170" i="42" s="1"/>
  <c r="F25" i="52"/>
  <c r="G170" i="42" s="1"/>
  <c r="Q24" i="52"/>
  <c r="R169" i="42" s="1"/>
  <c r="M24" i="52"/>
  <c r="N169" i="42" s="1"/>
  <c r="I24" i="52"/>
  <c r="J169" i="42" s="1"/>
  <c r="E24" i="52"/>
  <c r="F169" i="42" s="1"/>
  <c r="P23" i="52"/>
  <c r="Q168" i="42" s="1"/>
  <c r="L23" i="52"/>
  <c r="M168" i="42" s="1"/>
  <c r="H23" i="52"/>
  <c r="I168" i="42" s="1"/>
  <c r="D23" i="52"/>
  <c r="E168" i="42" s="1"/>
  <c r="O22" i="52"/>
  <c r="P167" i="42" s="1"/>
  <c r="K22" i="52"/>
  <c r="L167" i="42" s="1"/>
  <c r="G22" i="52"/>
  <c r="H167" i="42" s="1"/>
  <c r="G31" i="52"/>
  <c r="G156" i="45" s="1"/>
  <c r="R30" i="52"/>
  <c r="R155" i="45" s="1"/>
  <c r="N30" i="52"/>
  <c r="N155" i="45" s="1"/>
  <c r="J30" i="52"/>
  <c r="J155" i="45" s="1"/>
  <c r="F30" i="52"/>
  <c r="F155" i="45" s="1"/>
  <c r="Q29" i="52"/>
  <c r="R174" i="42" s="1"/>
  <c r="M29" i="52"/>
  <c r="N174" i="42" s="1"/>
  <c r="I29" i="52"/>
  <c r="J174" i="42" s="1"/>
  <c r="E29" i="52"/>
  <c r="F174" i="42" s="1"/>
  <c r="P28" i="52"/>
  <c r="Q173" i="42" s="1"/>
  <c r="L28" i="52"/>
  <c r="M173" i="42" s="1"/>
  <c r="H28" i="52"/>
  <c r="I173" i="42" s="1"/>
  <c r="D28" i="52"/>
  <c r="E173" i="42" s="1"/>
  <c r="O27" i="52"/>
  <c r="P172" i="42" s="1"/>
  <c r="K27" i="52"/>
  <c r="L172" i="42" s="1"/>
  <c r="G27" i="52"/>
  <c r="H172" i="42" s="1"/>
  <c r="R26" i="52"/>
  <c r="S171" i="42" s="1"/>
  <c r="N26" i="52"/>
  <c r="O171" i="42" s="1"/>
  <c r="J26" i="52"/>
  <c r="K171" i="42" s="1"/>
  <c r="F26" i="52"/>
  <c r="G171" i="42" s="1"/>
  <c r="Q25" i="52"/>
  <c r="R170" i="42" s="1"/>
  <c r="M25" i="52"/>
  <c r="N170" i="42" s="1"/>
  <c r="I25" i="52"/>
  <c r="J170" i="42" s="1"/>
  <c r="E25" i="52"/>
  <c r="F170" i="42" s="1"/>
  <c r="P24" i="52"/>
  <c r="Q169" i="42" s="1"/>
  <c r="L24" i="52"/>
  <c r="M169" i="42" s="1"/>
  <c r="H24" i="52"/>
  <c r="I169" i="42" s="1"/>
  <c r="D24" i="52"/>
  <c r="E169" i="42" s="1"/>
  <c r="O23" i="52"/>
  <c r="P168" i="42" s="1"/>
  <c r="K23" i="52"/>
  <c r="L168" i="42" s="1"/>
  <c r="G23" i="52"/>
  <c r="H168" i="42" s="1"/>
  <c r="R22" i="52"/>
  <c r="S167" i="42" s="1"/>
  <c r="N22" i="52"/>
  <c r="O167" i="42" s="1"/>
  <c r="J22" i="52"/>
  <c r="K167" i="42" s="1"/>
  <c r="F22" i="52"/>
  <c r="G167" i="42" s="1"/>
  <c r="Q21" i="52"/>
  <c r="R166" i="42" s="1"/>
  <c r="M21" i="52"/>
  <c r="N166" i="42" s="1"/>
  <c r="I21" i="52"/>
  <c r="J166" i="42" s="1"/>
  <c r="E21" i="52"/>
  <c r="F166" i="42" s="1"/>
  <c r="P20" i="52"/>
  <c r="Q165" i="42" s="1"/>
  <c r="L20" i="52"/>
  <c r="M165" i="42" s="1"/>
  <c r="H20" i="52"/>
  <c r="I165" i="42" s="1"/>
  <c r="D20" i="52"/>
  <c r="E165" i="42" s="1"/>
  <c r="O19" i="52"/>
  <c r="O244" i="41" s="1"/>
  <c r="K19" i="52"/>
  <c r="K244" i="41" s="1"/>
  <c r="G19" i="52"/>
  <c r="G244" i="41" s="1"/>
  <c r="R18" i="52"/>
  <c r="R243" i="41" s="1"/>
  <c r="N18" i="52"/>
  <c r="N243" i="41" s="1"/>
  <c r="J18" i="52"/>
  <c r="J243" i="41" s="1"/>
  <c r="F18" i="52"/>
  <c r="F243" i="41" s="1"/>
  <c r="Q17" i="52"/>
  <c r="Q242" i="41" s="1"/>
  <c r="M17" i="52"/>
  <c r="M242" i="41" s="1"/>
  <c r="I17" i="52"/>
  <c r="I242" i="41" s="1"/>
  <c r="E17" i="52"/>
  <c r="E242" i="41" s="1"/>
  <c r="P16" i="52"/>
  <c r="P241" i="41" s="1"/>
  <c r="L16" i="52"/>
  <c r="L241" i="41" s="1"/>
  <c r="H16" i="52"/>
  <c r="H241" i="41" s="1"/>
  <c r="D16" i="52"/>
  <c r="D241" i="41" s="1"/>
  <c r="O15" i="52"/>
  <c r="O240" i="41" s="1"/>
  <c r="K15" i="52"/>
  <c r="K240" i="41" s="1"/>
  <c r="G15" i="52"/>
  <c r="G240" i="41" s="1"/>
  <c r="R14" i="52"/>
  <c r="R239" i="41" s="1"/>
  <c r="N14" i="52"/>
  <c r="N239" i="41" s="1"/>
  <c r="J14" i="52"/>
  <c r="J239" i="41" s="1"/>
  <c r="F14" i="52"/>
  <c r="F239" i="41" s="1"/>
  <c r="Q13" i="52"/>
  <c r="Q238" i="41" s="1"/>
  <c r="M13" i="52"/>
  <c r="M238" i="41" s="1"/>
  <c r="I13" i="52"/>
  <c r="I238" i="41" s="1"/>
  <c r="E13" i="52"/>
  <c r="E238" i="41" s="1"/>
  <c r="P12" i="52"/>
  <c r="P237" i="41" s="1"/>
  <c r="L12" i="52"/>
  <c r="L237" i="41" s="1"/>
  <c r="H12" i="52"/>
  <c r="H237" i="41" s="1"/>
  <c r="D12" i="52"/>
  <c r="D237" i="41" s="1"/>
  <c r="O11" i="52"/>
  <c r="O236" i="41" s="1"/>
  <c r="K11" i="52"/>
  <c r="K236" i="41" s="1"/>
  <c r="G11" i="52"/>
  <c r="G236" i="41" s="1"/>
  <c r="R10" i="52"/>
  <c r="R235" i="41" s="1"/>
  <c r="N10" i="52"/>
  <c r="N235" i="41" s="1"/>
  <c r="J10" i="52"/>
  <c r="J235" i="41" s="1"/>
  <c r="F10" i="52"/>
  <c r="F235" i="41" s="1"/>
  <c r="Q9" i="52"/>
  <c r="Q234" i="41" s="1"/>
  <c r="M9" i="52"/>
  <c r="M234" i="41" s="1"/>
  <c r="I9" i="52"/>
  <c r="I234" i="41" s="1"/>
  <c r="E9" i="52"/>
  <c r="E234" i="41" s="1"/>
  <c r="P8" i="52"/>
  <c r="P233" i="41" s="1"/>
  <c r="L8" i="52"/>
  <c r="L233" i="41" s="1"/>
  <c r="H8" i="52"/>
  <c r="H233" i="41" s="1"/>
  <c r="F15" i="52"/>
  <c r="F240" i="41" s="1"/>
  <c r="Q14" i="52"/>
  <c r="Q239" i="41" s="1"/>
  <c r="M14" i="52"/>
  <c r="M239" i="41" s="1"/>
  <c r="I14" i="52"/>
  <c r="I239" i="41" s="1"/>
  <c r="E14" i="52"/>
  <c r="E239" i="41" s="1"/>
  <c r="P13" i="52"/>
  <c r="P238" i="41" s="1"/>
  <c r="R21" i="52"/>
  <c r="S166" i="42" s="1"/>
  <c r="N21" i="52"/>
  <c r="O166" i="42" s="1"/>
  <c r="J21" i="52"/>
  <c r="K166" i="42" s="1"/>
  <c r="F21" i="52"/>
  <c r="G166" i="42" s="1"/>
  <c r="Q20" i="52"/>
  <c r="R165" i="42" s="1"/>
  <c r="M20" i="52"/>
  <c r="N165" i="42" s="1"/>
  <c r="I20" i="52"/>
  <c r="J165" i="42" s="1"/>
  <c r="E20" i="52"/>
  <c r="F165" i="42" s="1"/>
  <c r="P19" i="52"/>
  <c r="P244" i="41" s="1"/>
  <c r="L19" i="52"/>
  <c r="L244" i="41" s="1"/>
  <c r="H19" i="52"/>
  <c r="H244" i="41" s="1"/>
  <c r="D19" i="52"/>
  <c r="D244" i="41" s="1"/>
  <c r="O18" i="52"/>
  <c r="O243" i="41" s="1"/>
  <c r="K18" i="52"/>
  <c r="K243" i="41" s="1"/>
  <c r="G18" i="52"/>
  <c r="G243" i="41" s="1"/>
  <c r="R17" i="52"/>
  <c r="R242" i="41" s="1"/>
  <c r="N17" i="52"/>
  <c r="N242" i="41" s="1"/>
  <c r="J17" i="52"/>
  <c r="J242" i="41" s="1"/>
  <c r="F17" i="52"/>
  <c r="F242" i="41" s="1"/>
  <c r="Q16" i="52"/>
  <c r="Q241" i="41" s="1"/>
  <c r="M16" i="52"/>
  <c r="M241" i="41" s="1"/>
  <c r="I16" i="52"/>
  <c r="I241" i="41" s="1"/>
  <c r="E16" i="52"/>
  <c r="E241" i="41" s="1"/>
  <c r="P15" i="52"/>
  <c r="P240" i="41" s="1"/>
  <c r="L15" i="52"/>
  <c r="L240" i="41" s="1"/>
  <c r="H15" i="52"/>
  <c r="H240" i="41" s="1"/>
  <c r="D15" i="52"/>
  <c r="D240" i="41" s="1"/>
  <c r="O14" i="52"/>
  <c r="O239" i="41" s="1"/>
  <c r="K14" i="52"/>
  <c r="K239" i="41" s="1"/>
  <c r="G14" i="52"/>
  <c r="G239" i="41" s="1"/>
  <c r="R13" i="52"/>
  <c r="R238" i="41" s="1"/>
  <c r="N13" i="52"/>
  <c r="N238" i="41" s="1"/>
  <c r="J13" i="52"/>
  <c r="J238" i="41" s="1"/>
  <c r="F13" i="52"/>
  <c r="F238" i="41" s="1"/>
  <c r="Q12" i="52"/>
  <c r="Q237" i="41" s="1"/>
  <c r="M12" i="52"/>
  <c r="M237" i="41" s="1"/>
  <c r="I12" i="52"/>
  <c r="I237" i="41" s="1"/>
  <c r="E12" i="52"/>
  <c r="E237" i="41" s="1"/>
  <c r="P11" i="52"/>
  <c r="P236" i="41" s="1"/>
  <c r="L11" i="52"/>
  <c r="L236" i="41" s="1"/>
  <c r="H11" i="52"/>
  <c r="H236" i="41" s="1"/>
  <c r="D11" i="52"/>
  <c r="D236" i="41" s="1"/>
  <c r="O10" i="52"/>
  <c r="O235" i="41" s="1"/>
  <c r="K10" i="52"/>
  <c r="K235" i="41" s="1"/>
  <c r="G10" i="52"/>
  <c r="G235" i="41" s="1"/>
  <c r="R9" i="52"/>
  <c r="R234" i="41" s="1"/>
  <c r="N9" i="52"/>
  <c r="N234" i="41" s="1"/>
  <c r="J9" i="52"/>
  <c r="J234" i="41" s="1"/>
  <c r="F9" i="52"/>
  <c r="F234" i="41" s="1"/>
  <c r="Q8" i="52"/>
  <c r="Q233" i="41" s="1"/>
  <c r="M8" i="52"/>
  <c r="M233" i="41" s="1"/>
  <c r="I8" i="52"/>
  <c r="I233" i="41" s="1"/>
  <c r="E8" i="52"/>
  <c r="E233" i="41" s="1"/>
  <c r="P7" i="52"/>
  <c r="P232" i="41" s="1"/>
  <c r="L7" i="52"/>
  <c r="L232" i="41" s="1"/>
  <c r="H7" i="52"/>
  <c r="H232" i="41" s="1"/>
  <c r="D7" i="52"/>
  <c r="D232" i="41" s="1"/>
  <c r="O6" i="52"/>
  <c r="O231" i="41" s="1"/>
  <c r="K6" i="52"/>
  <c r="K231" i="41" s="1"/>
  <c r="G6" i="52"/>
  <c r="G231" i="41" s="1"/>
  <c r="R5" i="52"/>
  <c r="R230" i="41" s="1"/>
  <c r="N5" i="52"/>
  <c r="N230" i="41" s="1"/>
  <c r="J5" i="52"/>
  <c r="J230" i="41" s="1"/>
  <c r="F5" i="52"/>
  <c r="F230" i="41" s="1"/>
  <c r="Q4" i="52"/>
  <c r="Q229" i="41" s="1"/>
  <c r="M4" i="52"/>
  <c r="M229" i="41" s="1"/>
  <c r="I4" i="52"/>
  <c r="I229" i="41" s="1"/>
  <c r="E4" i="52"/>
  <c r="E229" i="41" s="1"/>
  <c r="P3" i="52"/>
  <c r="P228" i="41" s="1"/>
  <c r="L3" i="52"/>
  <c r="L228" i="41" s="1"/>
  <c r="H3" i="52"/>
  <c r="H228" i="41" s="1"/>
  <c r="D3" i="52"/>
  <c r="D228" i="41" s="1"/>
  <c r="O2" i="52"/>
  <c r="O227" i="41" s="1"/>
  <c r="K2" i="52"/>
  <c r="K227" i="41" s="1"/>
  <c r="G2" i="52"/>
  <c r="G227" i="41" s="1"/>
  <c r="D8" i="52"/>
  <c r="D233" i="41" s="1"/>
  <c r="O7" i="52"/>
  <c r="O232" i="41" s="1"/>
  <c r="K7" i="52"/>
  <c r="K232" i="41" s="1"/>
  <c r="G7" i="52"/>
  <c r="G232" i="41" s="1"/>
  <c r="R6" i="52"/>
  <c r="R231" i="41" s="1"/>
  <c r="N6" i="52"/>
  <c r="N231" i="41" s="1"/>
  <c r="J6" i="52"/>
  <c r="J231" i="41" s="1"/>
  <c r="F6" i="52"/>
  <c r="F231" i="41" s="1"/>
  <c r="Q5" i="52"/>
  <c r="Q230" i="41" s="1"/>
  <c r="M5" i="52"/>
  <c r="M230" i="41" s="1"/>
  <c r="I5" i="52"/>
  <c r="I230" i="41" s="1"/>
  <c r="E5" i="52"/>
  <c r="E230" i="41" s="1"/>
  <c r="P4" i="52"/>
  <c r="P229" i="41" s="1"/>
  <c r="L4" i="52"/>
  <c r="L229" i="41" s="1"/>
  <c r="H4" i="52"/>
  <c r="H229" i="41" s="1"/>
  <c r="D4" i="52"/>
  <c r="D229" i="41" s="1"/>
  <c r="O3" i="52"/>
  <c r="O228" i="41" s="1"/>
  <c r="K3" i="52"/>
  <c r="K228" i="41" s="1"/>
  <c r="G3" i="52"/>
  <c r="G228" i="41" s="1"/>
  <c r="R2" i="52"/>
  <c r="R227" i="41" s="1"/>
  <c r="N2" i="52"/>
  <c r="N227" i="41" s="1"/>
  <c r="J2" i="52"/>
  <c r="J227" i="41" s="1"/>
  <c r="F2" i="52"/>
  <c r="F227" i="41" s="1"/>
  <c r="L13" i="52"/>
  <c r="L238" i="41" s="1"/>
  <c r="H13" i="52"/>
  <c r="H238" i="41" s="1"/>
  <c r="D13" i="52"/>
  <c r="D238" i="41" s="1"/>
  <c r="O12" i="52"/>
  <c r="O237" i="41" s="1"/>
  <c r="K12" i="52"/>
  <c r="K237" i="41" s="1"/>
  <c r="G12" i="52"/>
  <c r="G237" i="41" s="1"/>
  <c r="R11" i="52"/>
  <c r="R236" i="41" s="1"/>
  <c r="N11" i="52"/>
  <c r="N236" i="41" s="1"/>
  <c r="J11" i="52"/>
  <c r="J236" i="41" s="1"/>
  <c r="F11" i="52"/>
  <c r="F236" i="41" s="1"/>
  <c r="Q10" i="52"/>
  <c r="Q235" i="41" s="1"/>
  <c r="M10" i="52"/>
  <c r="M235" i="41" s="1"/>
  <c r="I10" i="52"/>
  <c r="I235" i="41" s="1"/>
  <c r="E10" i="52"/>
  <c r="E235" i="41" s="1"/>
  <c r="P9" i="52"/>
  <c r="P234" i="41" s="1"/>
  <c r="L9" i="52"/>
  <c r="L234" i="41" s="1"/>
  <c r="H9" i="52"/>
  <c r="H234" i="41" s="1"/>
  <c r="D9" i="52"/>
  <c r="D234" i="41" s="1"/>
  <c r="O8" i="52"/>
  <c r="O233" i="41" s="1"/>
  <c r="K8" i="52"/>
  <c r="K233" i="41" s="1"/>
  <c r="G8" i="52"/>
  <c r="G233" i="41" s="1"/>
  <c r="R7" i="52"/>
  <c r="R232" i="41" s="1"/>
  <c r="N7" i="52"/>
  <c r="N232" i="41" s="1"/>
  <c r="J7" i="52"/>
  <c r="J232" i="41" s="1"/>
  <c r="F7" i="52"/>
  <c r="F232" i="41" s="1"/>
  <c r="Q6" i="52"/>
  <c r="Q231" i="41" s="1"/>
  <c r="M6" i="52"/>
  <c r="M231" i="41" s="1"/>
  <c r="I6" i="52"/>
  <c r="I231" i="41" s="1"/>
  <c r="E6" i="52"/>
  <c r="E231" i="41" s="1"/>
  <c r="P5" i="52"/>
  <c r="P230" i="41" s="1"/>
  <c r="L5" i="52"/>
  <c r="L230" i="41" s="1"/>
  <c r="H5" i="52"/>
  <c r="H230" i="41" s="1"/>
  <c r="D5" i="52"/>
  <c r="D230" i="41" s="1"/>
  <c r="O4" i="52"/>
  <c r="O229" i="41" s="1"/>
  <c r="K4" i="52"/>
  <c r="K229" i="41" s="1"/>
  <c r="G4" i="52"/>
  <c r="G229" i="41" s="1"/>
  <c r="R3" i="52"/>
  <c r="R228" i="41" s="1"/>
  <c r="N3" i="52"/>
  <c r="N228" i="41" s="1"/>
  <c r="J3" i="52"/>
  <c r="J228" i="41" s="1"/>
  <c r="F3" i="52"/>
  <c r="F228" i="41" s="1"/>
  <c r="Q2" i="52"/>
  <c r="Q227" i="41" s="1"/>
  <c r="M2" i="52"/>
  <c r="M227" i="41" s="1"/>
  <c r="I2" i="52"/>
  <c r="I227" i="41" s="1"/>
  <c r="E2" i="52"/>
  <c r="E227" i="41" s="1"/>
  <c r="K17" i="52"/>
  <c r="K242" i="41" s="1"/>
  <c r="G17" i="52"/>
  <c r="G242" i="41" s="1"/>
  <c r="R16" i="52"/>
  <c r="R241" i="41" s="1"/>
  <c r="N16" i="52"/>
  <c r="N241" i="41" s="1"/>
  <c r="J16" i="52"/>
  <c r="J241" i="41" s="1"/>
  <c r="F16" i="52"/>
  <c r="F241" i="41" s="1"/>
  <c r="Q15" i="52"/>
  <c r="Q240" i="41" s="1"/>
  <c r="M15" i="52"/>
  <c r="M240" i="41" s="1"/>
  <c r="I15" i="52"/>
  <c r="I240" i="41" s="1"/>
  <c r="E15" i="52"/>
  <c r="E240" i="41" s="1"/>
  <c r="P14" i="52"/>
  <c r="P239" i="41" s="1"/>
  <c r="L14" i="52"/>
  <c r="L239" i="41" s="1"/>
  <c r="H14" i="52"/>
  <c r="H239" i="41" s="1"/>
  <c r="D14" i="52"/>
  <c r="D239" i="41" s="1"/>
  <c r="O13" i="52"/>
  <c r="O238" i="41" s="1"/>
  <c r="K13" i="52"/>
  <c r="K238" i="41" s="1"/>
  <c r="G13" i="52"/>
  <c r="G238" i="41" s="1"/>
  <c r="R12" i="52"/>
  <c r="R237" i="41" s="1"/>
  <c r="N12" i="52"/>
  <c r="N237" i="41" s="1"/>
  <c r="J12" i="52"/>
  <c r="J237" i="41" s="1"/>
  <c r="F12" i="52"/>
  <c r="F237" i="41" s="1"/>
  <c r="Q11" i="52"/>
  <c r="Q236" i="41" s="1"/>
  <c r="M11" i="52"/>
  <c r="M236" i="41" s="1"/>
  <c r="I11" i="52"/>
  <c r="I236" i="41" s="1"/>
  <c r="E11" i="52"/>
  <c r="E236" i="41" s="1"/>
  <c r="P10" i="52"/>
  <c r="P235" i="41" s="1"/>
  <c r="L10" i="52"/>
  <c r="L235" i="41" s="1"/>
  <c r="H10" i="52"/>
  <c r="H235" i="41" s="1"/>
  <c r="D10" i="52"/>
  <c r="D235" i="41" s="1"/>
  <c r="O9" i="52"/>
  <c r="O234" i="41" s="1"/>
  <c r="K9" i="52"/>
  <c r="K234" i="41" s="1"/>
  <c r="G9" i="52"/>
  <c r="G234" i="41" s="1"/>
  <c r="R8" i="52"/>
  <c r="R233" i="41" s="1"/>
  <c r="N8" i="52"/>
  <c r="N233" i="41" s="1"/>
  <c r="J8" i="52"/>
  <c r="J233" i="41" s="1"/>
  <c r="F8" i="52"/>
  <c r="F233" i="41" s="1"/>
  <c r="Q7" i="52"/>
  <c r="Q232" i="41" s="1"/>
  <c r="M7" i="52"/>
  <c r="M232" i="41" s="1"/>
  <c r="I7" i="52"/>
  <c r="I232" i="41" s="1"/>
  <c r="E7" i="52"/>
  <c r="E232" i="41" s="1"/>
  <c r="P6" i="52"/>
  <c r="P231" i="41" s="1"/>
  <c r="L6" i="52"/>
  <c r="L231" i="41" s="1"/>
  <c r="H6" i="52"/>
  <c r="H231" i="41" s="1"/>
  <c r="D6" i="52"/>
  <c r="D231" i="41" s="1"/>
  <c r="O5" i="52"/>
  <c r="O230" i="41" s="1"/>
  <c r="K5" i="52"/>
  <c r="K230" i="41" s="1"/>
  <c r="G5" i="52"/>
  <c r="G230" i="41" s="1"/>
  <c r="R4" i="52"/>
  <c r="R229" i="41" s="1"/>
  <c r="N4" i="52"/>
  <c r="N229" i="41" s="1"/>
  <c r="J4" i="52"/>
  <c r="J229" i="41" s="1"/>
  <c r="F4" i="52"/>
  <c r="F229" i="41" s="1"/>
  <c r="Q3" i="52"/>
  <c r="Q228" i="41" s="1"/>
  <c r="M3" i="52"/>
  <c r="M228" i="41" s="1"/>
  <c r="I3" i="52"/>
  <c r="I228" i="41" s="1"/>
  <c r="E3" i="52"/>
  <c r="E228" i="41" s="1"/>
  <c r="P2" i="52"/>
  <c r="P227" i="41" s="1"/>
  <c r="L2" i="52"/>
  <c r="L227" i="41" s="1"/>
  <c r="H2" i="52"/>
  <c r="H227" i="41" s="1"/>
  <c r="D2" i="52"/>
  <c r="D227" i="41" s="1"/>
  <c r="R51" i="44"/>
  <c r="R74" i="46" s="1"/>
  <c r="C48" i="44"/>
  <c r="C71" i="46" s="1"/>
  <c r="R76" i="44"/>
  <c r="R63" i="49" s="1"/>
  <c r="E6" i="46"/>
  <c r="E8" i="48"/>
  <c r="C4" i="44"/>
  <c r="C81" i="41" s="1"/>
  <c r="C45" i="44"/>
  <c r="C68" i="46" s="1"/>
  <c r="C57" i="44"/>
  <c r="C80" i="46" s="1"/>
  <c r="C11" i="44"/>
  <c r="C88" i="41" s="1"/>
  <c r="C27" i="44"/>
  <c r="D61" i="42" s="1"/>
  <c r="C44" i="44"/>
  <c r="C60" i="43" s="1"/>
  <c r="C49" i="44"/>
  <c r="C72" i="46" s="1"/>
  <c r="R37" i="44"/>
  <c r="R49" i="45" s="1"/>
  <c r="C7" i="44"/>
  <c r="C84" i="41" s="1"/>
  <c r="C23" i="44"/>
  <c r="D57" i="42" s="1"/>
  <c r="R44" i="44"/>
  <c r="R60" i="43" s="1"/>
  <c r="R6" i="44"/>
  <c r="R83" i="41" s="1"/>
  <c r="R17" i="44"/>
  <c r="R94" i="41" s="1"/>
  <c r="R20" i="44"/>
  <c r="S54" i="42" s="1"/>
  <c r="R77" i="44"/>
  <c r="R64" i="49" s="1"/>
  <c r="C46" i="44"/>
  <c r="C69" i="46" s="1"/>
  <c r="R16" i="44"/>
  <c r="R93" i="41" s="1"/>
  <c r="R28" i="44"/>
  <c r="S62" i="42" s="1"/>
  <c r="C41" i="44"/>
  <c r="C57" i="43" s="1"/>
  <c r="C69" i="44"/>
  <c r="C61" i="48" s="1"/>
  <c r="C81" i="44"/>
  <c r="C68" i="49" s="1"/>
  <c r="E4" i="48"/>
  <c r="C53" i="44"/>
  <c r="C76" i="46" s="1"/>
  <c r="C65" i="44"/>
  <c r="C57" i="48" s="1"/>
  <c r="C77" i="44"/>
  <c r="C64" i="49" s="1"/>
  <c r="E19" i="41"/>
  <c r="C43" i="44"/>
  <c r="C59" i="43" s="1"/>
  <c r="C50" i="44"/>
  <c r="C73" i="46" s="1"/>
  <c r="R66" i="44"/>
  <c r="R58" i="48" s="1"/>
  <c r="D2" i="44"/>
  <c r="D79" i="41" s="1"/>
  <c r="D83" i="44"/>
  <c r="D70" i="49" s="1"/>
  <c r="D81" i="44"/>
  <c r="D68" i="49" s="1"/>
  <c r="D79" i="44"/>
  <c r="D66" i="49" s="1"/>
  <c r="D77" i="44"/>
  <c r="D64" i="49" s="1"/>
  <c r="D75" i="44"/>
  <c r="D62" i="49" s="1"/>
  <c r="D73" i="44"/>
  <c r="D65" i="48" s="1"/>
  <c r="D71" i="44"/>
  <c r="D63" i="48" s="1"/>
  <c r="D69" i="44"/>
  <c r="D61" i="48" s="1"/>
  <c r="D67" i="44"/>
  <c r="D59" i="48" s="1"/>
  <c r="D65" i="44"/>
  <c r="D57" i="48" s="1"/>
  <c r="D63" i="44"/>
  <c r="D55" i="48" s="1"/>
  <c r="D61" i="44"/>
  <c r="D48" i="47" s="1"/>
  <c r="D59" i="44"/>
  <c r="D46" i="47" s="1"/>
  <c r="D57" i="44"/>
  <c r="D80" i="46" s="1"/>
  <c r="D55" i="44"/>
  <c r="D78" i="46" s="1"/>
  <c r="D53" i="44"/>
  <c r="D76" i="46" s="1"/>
  <c r="D51" i="44"/>
  <c r="D74" i="46" s="1"/>
  <c r="D49" i="44"/>
  <c r="D72" i="46" s="1"/>
  <c r="D47" i="44"/>
  <c r="D70" i="46" s="1"/>
  <c r="D45" i="44"/>
  <c r="D68" i="46" s="1"/>
  <c r="D43" i="44"/>
  <c r="D59" i="43" s="1"/>
  <c r="D41" i="44"/>
  <c r="D57" i="43" s="1"/>
  <c r="D39" i="44"/>
  <c r="D55" i="43" s="1"/>
  <c r="D36" i="44"/>
  <c r="D48" i="45" s="1"/>
  <c r="D34" i="44"/>
  <c r="D46" i="45" s="1"/>
  <c r="D31" i="44"/>
  <c r="D43" i="45" s="1"/>
  <c r="D28" i="44"/>
  <c r="E62" i="42" s="1"/>
  <c r="D26" i="44"/>
  <c r="E60" i="42" s="1"/>
  <c r="D24" i="44"/>
  <c r="E58" i="42" s="1"/>
  <c r="D22" i="44"/>
  <c r="E56" i="42" s="1"/>
  <c r="D20" i="44"/>
  <c r="E54" i="42" s="1"/>
  <c r="D17" i="44"/>
  <c r="D94" i="41" s="1"/>
  <c r="D15" i="44"/>
  <c r="D92" i="41" s="1"/>
  <c r="D13" i="44"/>
  <c r="D90" i="41" s="1"/>
  <c r="D11" i="44"/>
  <c r="D88" i="41" s="1"/>
  <c r="D9" i="44"/>
  <c r="D86" i="41" s="1"/>
  <c r="D7" i="44"/>
  <c r="D84" i="41" s="1"/>
  <c r="D5" i="44"/>
  <c r="D82" i="41" s="1"/>
  <c r="E2" i="44"/>
  <c r="E79" i="41" s="1"/>
  <c r="E83" i="44"/>
  <c r="E70" i="49" s="1"/>
  <c r="E81" i="44"/>
  <c r="E68" i="49" s="1"/>
  <c r="E79" i="44"/>
  <c r="E66" i="49" s="1"/>
  <c r="E77" i="44"/>
  <c r="E64" i="49" s="1"/>
  <c r="E75" i="44"/>
  <c r="E62" i="49" s="1"/>
  <c r="E73" i="44"/>
  <c r="E65" i="48" s="1"/>
  <c r="E71" i="44"/>
  <c r="E63" i="48" s="1"/>
  <c r="E69" i="44"/>
  <c r="E61" i="48" s="1"/>
  <c r="E67" i="44"/>
  <c r="E59" i="48" s="1"/>
  <c r="E65" i="44"/>
  <c r="E57" i="48" s="1"/>
  <c r="E63" i="44"/>
  <c r="E55" i="48" s="1"/>
  <c r="E61" i="44"/>
  <c r="E48" i="47" s="1"/>
  <c r="E59" i="44"/>
  <c r="E46" i="47" s="1"/>
  <c r="E57" i="44"/>
  <c r="E80" i="46" s="1"/>
  <c r="E55" i="44"/>
  <c r="E78" i="46" s="1"/>
  <c r="E53" i="44"/>
  <c r="E76" i="46" s="1"/>
  <c r="E51" i="44"/>
  <c r="E74" i="46" s="1"/>
  <c r="E49" i="44"/>
  <c r="E72" i="46" s="1"/>
  <c r="E47" i="44"/>
  <c r="E70" i="46" s="1"/>
  <c r="E45" i="44"/>
  <c r="E68" i="46" s="1"/>
  <c r="E43" i="44"/>
  <c r="E59" i="43" s="1"/>
  <c r="E41" i="44"/>
  <c r="E57" i="43" s="1"/>
  <c r="E39" i="44"/>
  <c r="E55" i="43" s="1"/>
  <c r="E36" i="44"/>
  <c r="E48" i="45" s="1"/>
  <c r="E34" i="44"/>
  <c r="E46" i="45" s="1"/>
  <c r="E31" i="44"/>
  <c r="E43" i="45" s="1"/>
  <c r="E28" i="44"/>
  <c r="F62" i="42" s="1"/>
  <c r="E26" i="44"/>
  <c r="F60" i="42" s="1"/>
  <c r="E24" i="44"/>
  <c r="F58" i="42" s="1"/>
  <c r="E22" i="44"/>
  <c r="F56" i="42" s="1"/>
  <c r="E20" i="44"/>
  <c r="F54" i="42" s="1"/>
  <c r="E17" i="44"/>
  <c r="E94" i="41" s="1"/>
  <c r="E15" i="44"/>
  <c r="E92" i="41" s="1"/>
  <c r="E13" i="44"/>
  <c r="E90" i="41" s="1"/>
  <c r="E11" i="44"/>
  <c r="E88" i="41" s="1"/>
  <c r="E9" i="44"/>
  <c r="E86" i="41" s="1"/>
  <c r="E7" i="44"/>
  <c r="E84" i="41" s="1"/>
  <c r="E5" i="44"/>
  <c r="E82" i="41" s="1"/>
  <c r="F2" i="44"/>
  <c r="F79" i="41" s="1"/>
  <c r="F83" i="44"/>
  <c r="F70" i="49" s="1"/>
  <c r="F81" i="44"/>
  <c r="F68" i="49" s="1"/>
  <c r="F79" i="44"/>
  <c r="F66" i="49" s="1"/>
  <c r="F77" i="44"/>
  <c r="F64" i="49" s="1"/>
  <c r="F75" i="44"/>
  <c r="F62" i="49" s="1"/>
  <c r="F73" i="44"/>
  <c r="F65" i="48" s="1"/>
  <c r="F71" i="44"/>
  <c r="F63" i="48" s="1"/>
  <c r="F69" i="44"/>
  <c r="F61" i="48" s="1"/>
  <c r="F67" i="44"/>
  <c r="F59" i="48" s="1"/>
  <c r="F65" i="44"/>
  <c r="F57" i="48" s="1"/>
  <c r="F63" i="44"/>
  <c r="F55" i="48" s="1"/>
  <c r="F61" i="44"/>
  <c r="F48" i="47" s="1"/>
  <c r="F59" i="44"/>
  <c r="F46" i="47" s="1"/>
  <c r="F57" i="44"/>
  <c r="F80" i="46" s="1"/>
  <c r="F55" i="44"/>
  <c r="F78" i="46" s="1"/>
  <c r="F53" i="44"/>
  <c r="F76" i="46" s="1"/>
  <c r="F51" i="44"/>
  <c r="F74" i="46" s="1"/>
  <c r="F49" i="44"/>
  <c r="F72" i="46" s="1"/>
  <c r="F47" i="44"/>
  <c r="F70" i="46" s="1"/>
  <c r="F45" i="44"/>
  <c r="F68" i="46" s="1"/>
  <c r="F43" i="44"/>
  <c r="F59" i="43" s="1"/>
  <c r="F41" i="44"/>
  <c r="F57" i="43" s="1"/>
  <c r="F39" i="44"/>
  <c r="F55" i="43" s="1"/>
  <c r="F36" i="44"/>
  <c r="F48" i="45" s="1"/>
  <c r="F34" i="44"/>
  <c r="F46" i="45" s="1"/>
  <c r="F31" i="44"/>
  <c r="F43" i="45" s="1"/>
  <c r="F28" i="44"/>
  <c r="G62" i="42" s="1"/>
  <c r="F26" i="44"/>
  <c r="G60" i="42" s="1"/>
  <c r="F24" i="44"/>
  <c r="G58" i="42" s="1"/>
  <c r="F22" i="44"/>
  <c r="G56" i="42" s="1"/>
  <c r="F20" i="44"/>
  <c r="G54" i="42" s="1"/>
  <c r="F17" i="44"/>
  <c r="F94" i="41" s="1"/>
  <c r="F15" i="44"/>
  <c r="F92" i="41" s="1"/>
  <c r="F13" i="44"/>
  <c r="F90" i="41" s="1"/>
  <c r="F11" i="44"/>
  <c r="F88" i="41" s="1"/>
  <c r="F9" i="44"/>
  <c r="F86" i="41" s="1"/>
  <c r="F7" i="44"/>
  <c r="F84" i="41" s="1"/>
  <c r="F5" i="44"/>
  <c r="F82" i="41" s="1"/>
  <c r="G2" i="44"/>
  <c r="G79" i="41" s="1"/>
  <c r="G83" i="44"/>
  <c r="G70" i="49" s="1"/>
  <c r="G81" i="44"/>
  <c r="G68" i="49" s="1"/>
  <c r="G79" i="44"/>
  <c r="G66" i="49" s="1"/>
  <c r="G77" i="44"/>
  <c r="G64" i="49" s="1"/>
  <c r="G75" i="44"/>
  <c r="G62" i="49" s="1"/>
  <c r="G73" i="44"/>
  <c r="G65" i="48" s="1"/>
  <c r="G71" i="44"/>
  <c r="G63" i="48" s="1"/>
  <c r="G69" i="44"/>
  <c r="G61" i="48" s="1"/>
  <c r="G67" i="44"/>
  <c r="G59" i="48" s="1"/>
  <c r="G65" i="44"/>
  <c r="G57" i="48" s="1"/>
  <c r="G63" i="44"/>
  <c r="G55" i="48" s="1"/>
  <c r="G61" i="44"/>
  <c r="G48" i="47" s="1"/>
  <c r="G59" i="44"/>
  <c r="G46" i="47" s="1"/>
  <c r="G57" i="44"/>
  <c r="G80" i="46" s="1"/>
  <c r="G55" i="44"/>
  <c r="G78" i="46" s="1"/>
  <c r="G53" i="44"/>
  <c r="G76" i="46" s="1"/>
  <c r="G51" i="44"/>
  <c r="G74" i="46" s="1"/>
  <c r="G49" i="44"/>
  <c r="G72" i="46" s="1"/>
  <c r="G47" i="44"/>
  <c r="G70" i="46" s="1"/>
  <c r="G45" i="44"/>
  <c r="G68" i="46" s="1"/>
  <c r="G43" i="44"/>
  <c r="G59" i="43" s="1"/>
  <c r="G41" i="44"/>
  <c r="G57" i="43" s="1"/>
  <c r="G39" i="44"/>
  <c r="G55" i="43" s="1"/>
  <c r="G36" i="44"/>
  <c r="G48" i="45" s="1"/>
  <c r="G34" i="44"/>
  <c r="G46" i="45" s="1"/>
  <c r="G31" i="44"/>
  <c r="G43" i="45" s="1"/>
  <c r="G28" i="44"/>
  <c r="H62" i="42" s="1"/>
  <c r="G26" i="44"/>
  <c r="H60" i="42" s="1"/>
  <c r="G24" i="44"/>
  <c r="H58" i="42" s="1"/>
  <c r="G22" i="44"/>
  <c r="H56" i="42" s="1"/>
  <c r="G20" i="44"/>
  <c r="H54" i="42" s="1"/>
  <c r="G17" i="44"/>
  <c r="G94" i="41" s="1"/>
  <c r="G15" i="44"/>
  <c r="G92" i="41" s="1"/>
  <c r="G13" i="44"/>
  <c r="G90" i="41" s="1"/>
  <c r="G11" i="44"/>
  <c r="G88" i="41" s="1"/>
  <c r="G9" i="44"/>
  <c r="G86" i="41" s="1"/>
  <c r="G7" i="44"/>
  <c r="G84" i="41" s="1"/>
  <c r="G5" i="44"/>
  <c r="G82" i="41" s="1"/>
  <c r="H2" i="44"/>
  <c r="H79" i="41" s="1"/>
  <c r="H83" i="44"/>
  <c r="H70" i="49" s="1"/>
  <c r="H81" i="44"/>
  <c r="H68" i="49" s="1"/>
  <c r="H79" i="44"/>
  <c r="H66" i="49" s="1"/>
  <c r="H77" i="44"/>
  <c r="H64" i="49" s="1"/>
  <c r="H75" i="44"/>
  <c r="H62" i="49" s="1"/>
  <c r="H73" i="44"/>
  <c r="H65" i="48" s="1"/>
  <c r="H71" i="44"/>
  <c r="H63" i="48" s="1"/>
  <c r="H69" i="44"/>
  <c r="H61" i="48" s="1"/>
  <c r="H67" i="44"/>
  <c r="H59" i="48" s="1"/>
  <c r="H56" i="44"/>
  <c r="H79" i="46" s="1"/>
  <c r="H38" i="44"/>
  <c r="H54" i="43" s="1"/>
  <c r="H34" i="44"/>
  <c r="H46" i="45" s="1"/>
  <c r="H21" i="44"/>
  <c r="I55" i="42" s="1"/>
  <c r="I3" i="44"/>
  <c r="I80" i="41" s="1"/>
  <c r="I81" i="44"/>
  <c r="I68" i="49" s="1"/>
  <c r="I70" i="44"/>
  <c r="I62" i="48" s="1"/>
  <c r="I49" i="44"/>
  <c r="I72" i="46" s="1"/>
  <c r="I38" i="44"/>
  <c r="I54" i="43" s="1"/>
  <c r="I16" i="44"/>
  <c r="I93" i="41" s="1"/>
  <c r="I13" i="44"/>
  <c r="I90" i="41" s="1"/>
  <c r="J3" i="44"/>
  <c r="J80" i="41" s="1"/>
  <c r="J66" i="44"/>
  <c r="J58" i="48" s="1"/>
  <c r="J63" i="44"/>
  <c r="J55" i="48" s="1"/>
  <c r="J52" i="44"/>
  <c r="J75" i="46" s="1"/>
  <c r="J33" i="44"/>
  <c r="J45" i="45" s="1"/>
  <c r="J28" i="44"/>
  <c r="K62" i="42" s="1"/>
  <c r="J16" i="44"/>
  <c r="J93" i="41" s="1"/>
  <c r="K66" i="44"/>
  <c r="K58" i="48" s="1"/>
  <c r="L18" i="44"/>
  <c r="L95" i="41" s="1"/>
  <c r="M3" i="44"/>
  <c r="M80" i="41" s="1"/>
  <c r="M68" i="44"/>
  <c r="M60" i="48" s="1"/>
  <c r="M52" i="44"/>
  <c r="M75" i="46" s="1"/>
  <c r="M36" i="44"/>
  <c r="M48" i="45" s="1"/>
  <c r="H48" i="44"/>
  <c r="H71" i="46" s="1"/>
  <c r="H44" i="44"/>
  <c r="H60" i="43" s="1"/>
  <c r="H41" i="44"/>
  <c r="H57" i="43" s="1"/>
  <c r="H12" i="44"/>
  <c r="H89" i="41" s="1"/>
  <c r="H8" i="44"/>
  <c r="H85" i="41" s="1"/>
  <c r="H5" i="44"/>
  <c r="H82" i="41" s="1"/>
  <c r="I62" i="44"/>
  <c r="I49" i="47" s="1"/>
  <c r="I58" i="44"/>
  <c r="I81" i="46" s="1"/>
  <c r="I55" i="44"/>
  <c r="I78" i="46" s="1"/>
  <c r="I27" i="44"/>
  <c r="J61" i="42" s="1"/>
  <c r="I23" i="44"/>
  <c r="J57" i="42" s="1"/>
  <c r="I20" i="44"/>
  <c r="J54" i="42" s="1"/>
  <c r="J76" i="44"/>
  <c r="J63" i="49" s="1"/>
  <c r="J72" i="44"/>
  <c r="J64" i="48" s="1"/>
  <c r="J69" i="44"/>
  <c r="J61" i="48" s="1"/>
  <c r="J44" i="44"/>
  <c r="J60" i="43" s="1"/>
  <c r="J40" i="44"/>
  <c r="J56" i="43" s="1"/>
  <c r="J36" i="44"/>
  <c r="J48" i="45" s="1"/>
  <c r="J8" i="44"/>
  <c r="J85" i="41" s="1"/>
  <c r="J4" i="44"/>
  <c r="J81" i="41" s="1"/>
  <c r="K83" i="44"/>
  <c r="K70" i="49" s="1"/>
  <c r="K58" i="44"/>
  <c r="K81" i="46" s="1"/>
  <c r="K23" i="44"/>
  <c r="L57" i="42" s="1"/>
  <c r="L69" i="44"/>
  <c r="L61" i="48" s="1"/>
  <c r="L37" i="44"/>
  <c r="L49" i="45" s="1"/>
  <c r="L14" i="44"/>
  <c r="L91" i="41" s="1"/>
  <c r="M80" i="44"/>
  <c r="M67" i="49" s="1"/>
  <c r="M64" i="44"/>
  <c r="M56" i="48" s="1"/>
  <c r="M48" i="44"/>
  <c r="M71" i="46" s="1"/>
  <c r="M32" i="44"/>
  <c r="M44" i="45" s="1"/>
  <c r="C2" i="44"/>
  <c r="C79" i="41" s="1"/>
  <c r="D3" i="44"/>
  <c r="D80" i="41" s="1"/>
  <c r="D82" i="44"/>
  <c r="D69" i="49" s="1"/>
  <c r="D80" i="44"/>
  <c r="D67" i="49" s="1"/>
  <c r="D78" i="44"/>
  <c r="D65" i="49" s="1"/>
  <c r="D76" i="44"/>
  <c r="D63" i="49" s="1"/>
  <c r="D74" i="44"/>
  <c r="D66" i="48" s="1"/>
  <c r="D72" i="44"/>
  <c r="D64" i="48" s="1"/>
  <c r="D70" i="44"/>
  <c r="D62" i="48" s="1"/>
  <c r="D68" i="44"/>
  <c r="D60" i="48" s="1"/>
  <c r="D66" i="44"/>
  <c r="D58" i="48" s="1"/>
  <c r="D64" i="44"/>
  <c r="D56" i="48" s="1"/>
  <c r="D62" i="44"/>
  <c r="D49" i="47" s="1"/>
  <c r="D60" i="44"/>
  <c r="D47" i="47" s="1"/>
  <c r="D58" i="44"/>
  <c r="D81" i="46" s="1"/>
  <c r="D56" i="44"/>
  <c r="D79" i="46" s="1"/>
  <c r="D54" i="44"/>
  <c r="D77" i="46" s="1"/>
  <c r="D52" i="44"/>
  <c r="D75" i="46" s="1"/>
  <c r="D50" i="44"/>
  <c r="D73" i="46" s="1"/>
  <c r="D48" i="44"/>
  <c r="D71" i="46" s="1"/>
  <c r="D46" i="44"/>
  <c r="D69" i="46" s="1"/>
  <c r="D44" i="44"/>
  <c r="D60" i="43" s="1"/>
  <c r="D42" i="44"/>
  <c r="D58" i="43" s="1"/>
  <c r="D40" i="44"/>
  <c r="D56" i="43" s="1"/>
  <c r="D38" i="44"/>
  <c r="D54" i="43" s="1"/>
  <c r="D35" i="44"/>
  <c r="D47" i="45" s="1"/>
  <c r="D33" i="44"/>
  <c r="D45" i="45" s="1"/>
  <c r="D30" i="44"/>
  <c r="D42" i="45" s="1"/>
  <c r="D27" i="44"/>
  <c r="E61" i="42" s="1"/>
  <c r="D25" i="44"/>
  <c r="E59" i="42" s="1"/>
  <c r="D23" i="44"/>
  <c r="E57" i="42" s="1"/>
  <c r="D21" i="44"/>
  <c r="E55" i="42" s="1"/>
  <c r="D18" i="44"/>
  <c r="D95" i="41" s="1"/>
  <c r="D16" i="44"/>
  <c r="D93" i="41" s="1"/>
  <c r="D14" i="44"/>
  <c r="D91" i="41" s="1"/>
  <c r="D12" i="44"/>
  <c r="D89" i="41" s="1"/>
  <c r="D10" i="44"/>
  <c r="D87" i="41" s="1"/>
  <c r="D8" i="44"/>
  <c r="D85" i="41" s="1"/>
  <c r="D6" i="44"/>
  <c r="D83" i="41" s="1"/>
  <c r="D4" i="44"/>
  <c r="D81" i="41" s="1"/>
  <c r="E3" i="44"/>
  <c r="E80" i="41" s="1"/>
  <c r="E82" i="44"/>
  <c r="E69" i="49" s="1"/>
  <c r="E80" i="44"/>
  <c r="E67" i="49" s="1"/>
  <c r="E78" i="44"/>
  <c r="E65" i="49" s="1"/>
  <c r="E76" i="44"/>
  <c r="E63" i="49" s="1"/>
  <c r="E74" i="44"/>
  <c r="E66" i="48" s="1"/>
  <c r="E72" i="44"/>
  <c r="E64" i="48" s="1"/>
  <c r="E70" i="44"/>
  <c r="E62" i="48" s="1"/>
  <c r="E68" i="44"/>
  <c r="E60" i="48" s="1"/>
  <c r="E66" i="44"/>
  <c r="E58" i="48" s="1"/>
  <c r="E64" i="44"/>
  <c r="E56" i="48" s="1"/>
  <c r="E62" i="44"/>
  <c r="E49" i="47" s="1"/>
  <c r="E60" i="44"/>
  <c r="E47" i="47" s="1"/>
  <c r="E58" i="44"/>
  <c r="E81" i="46" s="1"/>
  <c r="E56" i="44"/>
  <c r="E79" i="46" s="1"/>
  <c r="E54" i="44"/>
  <c r="E77" i="46" s="1"/>
  <c r="E52" i="44"/>
  <c r="E75" i="46" s="1"/>
  <c r="E50" i="44"/>
  <c r="E73" i="46" s="1"/>
  <c r="E48" i="44"/>
  <c r="E71" i="46" s="1"/>
  <c r="E46" i="44"/>
  <c r="E69" i="46" s="1"/>
  <c r="E44" i="44"/>
  <c r="E60" i="43" s="1"/>
  <c r="E42" i="44"/>
  <c r="E58" i="43" s="1"/>
  <c r="E40" i="44"/>
  <c r="E56" i="43" s="1"/>
  <c r="E38" i="44"/>
  <c r="E54" i="43" s="1"/>
  <c r="E35" i="44"/>
  <c r="E47" i="45" s="1"/>
  <c r="E33" i="44"/>
  <c r="E45" i="45" s="1"/>
  <c r="E30" i="44"/>
  <c r="E42" i="45" s="1"/>
  <c r="E27" i="44"/>
  <c r="F61" i="42" s="1"/>
  <c r="E25" i="44"/>
  <c r="F59" i="42" s="1"/>
  <c r="E23" i="44"/>
  <c r="F57" i="42" s="1"/>
  <c r="E21" i="44"/>
  <c r="F55" i="42" s="1"/>
  <c r="E18" i="44"/>
  <c r="E95" i="41" s="1"/>
  <c r="E16" i="44"/>
  <c r="E93" i="41" s="1"/>
  <c r="E14" i="44"/>
  <c r="E91" i="41" s="1"/>
  <c r="E12" i="44"/>
  <c r="E89" i="41" s="1"/>
  <c r="E10" i="44"/>
  <c r="E87" i="41" s="1"/>
  <c r="E8" i="44"/>
  <c r="E85" i="41" s="1"/>
  <c r="E6" i="44"/>
  <c r="E83" i="41" s="1"/>
  <c r="E4" i="44"/>
  <c r="E81" i="41" s="1"/>
  <c r="F3" i="44"/>
  <c r="F80" i="41" s="1"/>
  <c r="F82" i="44"/>
  <c r="F69" i="49" s="1"/>
  <c r="F80" i="44"/>
  <c r="F67" i="49" s="1"/>
  <c r="F78" i="44"/>
  <c r="F65" i="49" s="1"/>
  <c r="F76" i="44"/>
  <c r="F63" i="49" s="1"/>
  <c r="F74" i="44"/>
  <c r="F66" i="48" s="1"/>
  <c r="F72" i="44"/>
  <c r="F64" i="48" s="1"/>
  <c r="F70" i="44"/>
  <c r="F62" i="48" s="1"/>
  <c r="F68" i="44"/>
  <c r="F60" i="48" s="1"/>
  <c r="F66" i="44"/>
  <c r="F58" i="48" s="1"/>
  <c r="F64" i="44"/>
  <c r="F56" i="48" s="1"/>
  <c r="F62" i="44"/>
  <c r="F49" i="47" s="1"/>
  <c r="F60" i="44"/>
  <c r="F47" i="47" s="1"/>
  <c r="F58" i="44"/>
  <c r="F81" i="46" s="1"/>
  <c r="F56" i="44"/>
  <c r="F79" i="46" s="1"/>
  <c r="F54" i="44"/>
  <c r="F77" i="46" s="1"/>
  <c r="F52" i="44"/>
  <c r="F75" i="46" s="1"/>
  <c r="F50" i="44"/>
  <c r="F73" i="46" s="1"/>
  <c r="F48" i="44"/>
  <c r="F71" i="46" s="1"/>
  <c r="F46" i="44"/>
  <c r="F69" i="46" s="1"/>
  <c r="F44" i="44"/>
  <c r="F60" i="43" s="1"/>
  <c r="F42" i="44"/>
  <c r="F58" i="43" s="1"/>
  <c r="F40" i="44"/>
  <c r="F56" i="43" s="1"/>
  <c r="F38" i="44"/>
  <c r="F54" i="43" s="1"/>
  <c r="F35" i="44"/>
  <c r="F47" i="45" s="1"/>
  <c r="F33" i="44"/>
  <c r="F45" i="45" s="1"/>
  <c r="F30" i="44"/>
  <c r="F42" i="45" s="1"/>
  <c r="F27" i="44"/>
  <c r="G61" i="42" s="1"/>
  <c r="F25" i="44"/>
  <c r="G59" i="42" s="1"/>
  <c r="F23" i="44"/>
  <c r="G57" i="42" s="1"/>
  <c r="F21" i="44"/>
  <c r="G55" i="42" s="1"/>
  <c r="F18" i="44"/>
  <c r="F95" i="41" s="1"/>
  <c r="F16" i="44"/>
  <c r="F93" i="41" s="1"/>
  <c r="F14" i="44"/>
  <c r="F91" i="41" s="1"/>
  <c r="F12" i="44"/>
  <c r="F89" i="41" s="1"/>
  <c r="F10" i="44"/>
  <c r="F87" i="41" s="1"/>
  <c r="F8" i="44"/>
  <c r="F85" i="41" s="1"/>
  <c r="F6" i="44"/>
  <c r="F83" i="41" s="1"/>
  <c r="F4" i="44"/>
  <c r="F81" i="41" s="1"/>
  <c r="G3" i="44"/>
  <c r="G80" i="41" s="1"/>
  <c r="G82" i="44"/>
  <c r="G69" i="49" s="1"/>
  <c r="G80" i="44"/>
  <c r="G67" i="49" s="1"/>
  <c r="G78" i="44"/>
  <c r="G65" i="49" s="1"/>
  <c r="G76" i="44"/>
  <c r="G63" i="49" s="1"/>
  <c r="G74" i="44"/>
  <c r="G66" i="48" s="1"/>
  <c r="G72" i="44"/>
  <c r="G64" i="48" s="1"/>
  <c r="G70" i="44"/>
  <c r="G62" i="48" s="1"/>
  <c r="G68" i="44"/>
  <c r="G60" i="48" s="1"/>
  <c r="G66" i="44"/>
  <c r="G58" i="48" s="1"/>
  <c r="G64" i="44"/>
  <c r="G56" i="48" s="1"/>
  <c r="G62" i="44"/>
  <c r="G49" i="47" s="1"/>
  <c r="G60" i="44"/>
  <c r="G47" i="47" s="1"/>
  <c r="G58" i="44"/>
  <c r="G81" i="46" s="1"/>
  <c r="G56" i="44"/>
  <c r="G79" i="46" s="1"/>
  <c r="G54" i="44"/>
  <c r="G77" i="46" s="1"/>
  <c r="G52" i="44"/>
  <c r="G75" i="46" s="1"/>
  <c r="G50" i="44"/>
  <c r="G73" i="46" s="1"/>
  <c r="G48" i="44"/>
  <c r="G71" i="46" s="1"/>
  <c r="G46" i="44"/>
  <c r="G69" i="46" s="1"/>
  <c r="G44" i="44"/>
  <c r="G60" i="43" s="1"/>
  <c r="G42" i="44"/>
  <c r="G58" i="43" s="1"/>
  <c r="G40" i="44"/>
  <c r="G56" i="43" s="1"/>
  <c r="G38" i="44"/>
  <c r="G54" i="43" s="1"/>
  <c r="G35" i="44"/>
  <c r="G47" i="45" s="1"/>
  <c r="G33" i="44"/>
  <c r="G45" i="45" s="1"/>
  <c r="G30" i="44"/>
  <c r="G42" i="45" s="1"/>
  <c r="G27" i="44"/>
  <c r="H61" i="42" s="1"/>
  <c r="G25" i="44"/>
  <c r="H59" i="42" s="1"/>
  <c r="G23" i="44"/>
  <c r="H57" i="42" s="1"/>
  <c r="G21" i="44"/>
  <c r="H55" i="42" s="1"/>
  <c r="G18" i="44"/>
  <c r="G95" i="41" s="1"/>
  <c r="G16" i="44"/>
  <c r="G93" i="41" s="1"/>
  <c r="G14" i="44"/>
  <c r="G91" i="41" s="1"/>
  <c r="G12" i="44"/>
  <c r="G89" i="41" s="1"/>
  <c r="G10" i="44"/>
  <c r="G87" i="41" s="1"/>
  <c r="G8" i="44"/>
  <c r="G85" i="41" s="1"/>
  <c r="G4" i="44"/>
  <c r="G81" i="41" s="1"/>
  <c r="H3" i="44"/>
  <c r="H80" i="41" s="1"/>
  <c r="H82" i="44"/>
  <c r="H69" i="49" s="1"/>
  <c r="H80" i="44"/>
  <c r="H67" i="49" s="1"/>
  <c r="H78" i="44"/>
  <c r="H65" i="49" s="1"/>
  <c r="H76" i="44"/>
  <c r="H63" i="49" s="1"/>
  <c r="H74" i="44"/>
  <c r="H66" i="48" s="1"/>
  <c r="H72" i="44"/>
  <c r="H64" i="48" s="1"/>
  <c r="H70" i="44"/>
  <c r="H62" i="48" s="1"/>
  <c r="H54" i="44"/>
  <c r="H77" i="46" s="1"/>
  <c r="H51" i="44"/>
  <c r="H74" i="46" s="1"/>
  <c r="H40" i="44"/>
  <c r="H56" i="43" s="1"/>
  <c r="H18" i="44"/>
  <c r="H95" i="41" s="1"/>
  <c r="H15" i="44"/>
  <c r="H92" i="41" s="1"/>
  <c r="H4" i="44"/>
  <c r="H81" i="41" s="1"/>
  <c r="I68" i="44"/>
  <c r="I60" i="48" s="1"/>
  <c r="I65" i="44"/>
  <c r="I57" i="48" s="1"/>
  <c r="I54" i="44"/>
  <c r="I77" i="46" s="1"/>
  <c r="I35" i="44"/>
  <c r="I47" i="45" s="1"/>
  <c r="I31" i="44"/>
  <c r="I43" i="45" s="1"/>
  <c r="I18" i="44"/>
  <c r="I95" i="41" s="1"/>
  <c r="J82" i="44"/>
  <c r="J69" i="49" s="1"/>
  <c r="J79" i="44"/>
  <c r="J66" i="49" s="1"/>
  <c r="J68" i="44"/>
  <c r="J60" i="48" s="1"/>
  <c r="J50" i="44"/>
  <c r="J73" i="46" s="1"/>
  <c r="J47" i="44"/>
  <c r="J70" i="46" s="1"/>
  <c r="J35" i="44"/>
  <c r="J47" i="45" s="1"/>
  <c r="J14" i="44"/>
  <c r="J91" i="41" s="1"/>
  <c r="J11" i="44"/>
  <c r="J88" i="41" s="1"/>
  <c r="K82" i="44"/>
  <c r="K69" i="49" s="1"/>
  <c r="K46" i="44"/>
  <c r="K69" i="46" s="1"/>
  <c r="K7" i="44"/>
  <c r="K84" i="41" s="1"/>
  <c r="L57" i="44"/>
  <c r="L80" i="46" s="1"/>
  <c r="L10" i="44"/>
  <c r="L87" i="41" s="1"/>
  <c r="M76" i="44"/>
  <c r="M63" i="49" s="1"/>
  <c r="M60" i="44"/>
  <c r="M47" i="47" s="1"/>
  <c r="M44" i="44"/>
  <c r="M60" i="43" s="1"/>
  <c r="M27" i="44"/>
  <c r="N61" i="42" s="1"/>
  <c r="H64" i="44"/>
  <c r="H56" i="48" s="1"/>
  <c r="H60" i="44"/>
  <c r="H47" i="47" s="1"/>
  <c r="H57" i="44"/>
  <c r="H80" i="46" s="1"/>
  <c r="H30" i="44"/>
  <c r="H42" i="45" s="1"/>
  <c r="H25" i="44"/>
  <c r="I59" i="42" s="1"/>
  <c r="H22" i="44"/>
  <c r="I56" i="42" s="1"/>
  <c r="I78" i="44"/>
  <c r="I65" i="49" s="1"/>
  <c r="I74" i="44"/>
  <c r="I66" i="48" s="1"/>
  <c r="I71" i="44"/>
  <c r="I63" i="48" s="1"/>
  <c r="I46" i="44"/>
  <c r="I69" i="46" s="1"/>
  <c r="I42" i="44"/>
  <c r="I58" i="43" s="1"/>
  <c r="I39" i="44"/>
  <c r="I55" i="43" s="1"/>
  <c r="I10" i="44"/>
  <c r="I87" i="41" s="1"/>
  <c r="I6" i="44"/>
  <c r="I83" i="41" s="1"/>
  <c r="J2" i="44"/>
  <c r="J79" i="41" s="1"/>
  <c r="J60" i="44"/>
  <c r="J47" i="47" s="1"/>
  <c r="J56" i="44"/>
  <c r="J79" i="46" s="1"/>
  <c r="J53" i="44"/>
  <c r="J76" i="46" s="1"/>
  <c r="J25" i="44"/>
  <c r="K59" i="42" s="1"/>
  <c r="J21" i="44"/>
  <c r="K55" i="42" s="1"/>
  <c r="J17" i="44"/>
  <c r="J94" i="41" s="1"/>
  <c r="K74" i="44"/>
  <c r="K66" i="48" s="1"/>
  <c r="L6" i="44"/>
  <c r="L83" i="41" s="1"/>
  <c r="M72" i="44"/>
  <c r="M64" i="48" s="1"/>
  <c r="M56" i="44"/>
  <c r="M79" i="46" s="1"/>
  <c r="M40" i="44"/>
  <c r="M56" i="43" s="1"/>
  <c r="M23" i="44"/>
  <c r="N57" i="42" s="1"/>
  <c r="H66" i="44"/>
  <c r="H58" i="48" s="1"/>
  <c r="H63" i="44"/>
  <c r="H55" i="48" s="1"/>
  <c r="H53" i="44"/>
  <c r="H76" i="46" s="1"/>
  <c r="H50" i="44"/>
  <c r="H73" i="46" s="1"/>
  <c r="H47" i="44"/>
  <c r="H70" i="46" s="1"/>
  <c r="H36" i="44"/>
  <c r="H48" i="45" s="1"/>
  <c r="H33" i="44"/>
  <c r="H45" i="45" s="1"/>
  <c r="H28" i="44"/>
  <c r="I62" i="42" s="1"/>
  <c r="H17" i="44"/>
  <c r="H94" i="41" s="1"/>
  <c r="H14" i="44"/>
  <c r="H91" i="41" s="1"/>
  <c r="H11" i="44"/>
  <c r="H88" i="41" s="1"/>
  <c r="I83" i="44"/>
  <c r="I70" i="49" s="1"/>
  <c r="I80" i="44"/>
  <c r="I67" i="49" s="1"/>
  <c r="I77" i="44"/>
  <c r="I64" i="49" s="1"/>
  <c r="I67" i="44"/>
  <c r="I59" i="48" s="1"/>
  <c r="I64" i="44"/>
  <c r="I56" i="48" s="1"/>
  <c r="I61" i="44"/>
  <c r="I48" i="47" s="1"/>
  <c r="I51" i="44"/>
  <c r="I74" i="46" s="1"/>
  <c r="I48" i="44"/>
  <c r="I71" i="46" s="1"/>
  <c r="I45" i="44"/>
  <c r="I68" i="46" s="1"/>
  <c r="I34" i="44"/>
  <c r="I46" i="45" s="1"/>
  <c r="I30" i="44"/>
  <c r="I42" i="45" s="1"/>
  <c r="I26" i="44"/>
  <c r="J60" i="42" s="1"/>
  <c r="I15" i="44"/>
  <c r="I92" i="41" s="1"/>
  <c r="I12" i="44"/>
  <c r="I89" i="41" s="1"/>
  <c r="I9" i="44"/>
  <c r="I86" i="41" s="1"/>
  <c r="J81" i="44"/>
  <c r="J68" i="49" s="1"/>
  <c r="J78" i="44"/>
  <c r="J65" i="49" s="1"/>
  <c r="J75" i="44"/>
  <c r="J62" i="49" s="1"/>
  <c r="J65" i="44"/>
  <c r="J57" i="48" s="1"/>
  <c r="J62" i="44"/>
  <c r="J49" i="47" s="1"/>
  <c r="J59" i="44"/>
  <c r="J46" i="47" s="1"/>
  <c r="J49" i="44"/>
  <c r="J72" i="46" s="1"/>
  <c r="J46" i="44"/>
  <c r="J69" i="46" s="1"/>
  <c r="J43" i="44"/>
  <c r="J59" i="43" s="1"/>
  <c r="J31" i="44"/>
  <c r="J43" i="45" s="1"/>
  <c r="J27" i="44"/>
  <c r="K61" i="42" s="1"/>
  <c r="J24" i="44"/>
  <c r="K58" i="42" s="1"/>
  <c r="J13" i="44"/>
  <c r="J90" i="41" s="1"/>
  <c r="J10" i="44"/>
  <c r="J87" i="41" s="1"/>
  <c r="J7" i="44"/>
  <c r="J84" i="41" s="1"/>
  <c r="K79" i="44"/>
  <c r="K66" i="49" s="1"/>
  <c r="K76" i="44"/>
  <c r="K63" i="49" s="1"/>
  <c r="K73" i="44"/>
  <c r="K65" i="48" s="1"/>
  <c r="K63" i="44"/>
  <c r="K55" i="48" s="1"/>
  <c r="K60" i="44"/>
  <c r="K47" i="47" s="1"/>
  <c r="K50" i="44"/>
  <c r="K73" i="46" s="1"/>
  <c r="K43" i="44"/>
  <c r="K59" i="43" s="1"/>
  <c r="K40" i="44"/>
  <c r="K56" i="43" s="1"/>
  <c r="K36" i="44"/>
  <c r="K48" i="45" s="1"/>
  <c r="K31" i="44"/>
  <c r="K43" i="45" s="1"/>
  <c r="K20" i="44"/>
  <c r="L54" i="42" s="1"/>
  <c r="K16" i="44"/>
  <c r="K93" i="41" s="1"/>
  <c r="K13" i="44"/>
  <c r="K90" i="41" s="1"/>
  <c r="K9" i="44"/>
  <c r="K86" i="41" s="1"/>
  <c r="K6" i="44"/>
  <c r="K83" i="41" s="1"/>
  <c r="L81" i="44"/>
  <c r="L68" i="49" s="1"/>
  <c r="L78" i="44"/>
  <c r="L65" i="49" s="1"/>
  <c r="L61" i="44"/>
  <c r="L48" i="47" s="1"/>
  <c r="L54" i="44"/>
  <c r="L77" i="46" s="1"/>
  <c r="L51" i="44"/>
  <c r="L74" i="46" s="1"/>
  <c r="L48" i="44"/>
  <c r="L71" i="46" s="1"/>
  <c r="L44" i="44"/>
  <c r="L60" i="43" s="1"/>
  <c r="L34" i="44"/>
  <c r="L46" i="45" s="1"/>
  <c r="L13" i="44"/>
  <c r="L90" i="41" s="1"/>
  <c r="L5" i="44"/>
  <c r="L82" i="41" s="1"/>
  <c r="M79" i="44"/>
  <c r="M66" i="49" s="1"/>
  <c r="M71" i="44"/>
  <c r="M63" i="48" s="1"/>
  <c r="M63" i="44"/>
  <c r="M55" i="48" s="1"/>
  <c r="M55" i="44"/>
  <c r="M78" i="46" s="1"/>
  <c r="M47" i="44"/>
  <c r="M70" i="46" s="1"/>
  <c r="M39" i="44"/>
  <c r="M55" i="43" s="1"/>
  <c r="M31" i="44"/>
  <c r="M43" i="45" s="1"/>
  <c r="N14" i="44"/>
  <c r="N91" i="41" s="1"/>
  <c r="N11" i="44"/>
  <c r="N88" i="41" s="1"/>
  <c r="N6" i="44"/>
  <c r="N83" i="41" s="1"/>
  <c r="O2" i="44"/>
  <c r="O79" i="41" s="1"/>
  <c r="O79" i="44"/>
  <c r="O66" i="49" s="1"/>
  <c r="O76" i="44"/>
  <c r="O63" i="49" s="1"/>
  <c r="O71" i="44"/>
  <c r="O63" i="48" s="1"/>
  <c r="O68" i="44"/>
  <c r="O60" i="48" s="1"/>
  <c r="O63" i="44"/>
  <c r="O55" i="48" s="1"/>
  <c r="O60" i="44"/>
  <c r="O47" i="47" s="1"/>
  <c r="O55" i="44"/>
  <c r="O78" i="46" s="1"/>
  <c r="O52" i="44"/>
  <c r="O75" i="46" s="1"/>
  <c r="O47" i="44"/>
  <c r="O70" i="46" s="1"/>
  <c r="O44" i="44"/>
  <c r="O60" i="43" s="1"/>
  <c r="O39" i="44"/>
  <c r="O55" i="43" s="1"/>
  <c r="O36" i="44"/>
  <c r="O48" i="45" s="1"/>
  <c r="O31" i="44"/>
  <c r="O43" i="45" s="1"/>
  <c r="O27" i="44"/>
  <c r="P61" i="42" s="1"/>
  <c r="O22" i="44"/>
  <c r="P56" i="42" s="1"/>
  <c r="P18" i="44"/>
  <c r="P95" i="41" s="1"/>
  <c r="P13" i="44"/>
  <c r="P90" i="41" s="1"/>
  <c r="P10" i="44"/>
  <c r="P87" i="41" s="1"/>
  <c r="P5" i="44"/>
  <c r="P82" i="41" s="1"/>
  <c r="Q3" i="44"/>
  <c r="Q80" i="41" s="1"/>
  <c r="Q79" i="44"/>
  <c r="Q66" i="49" s="1"/>
  <c r="Q76" i="44"/>
  <c r="Q63" i="49" s="1"/>
  <c r="Q71" i="44"/>
  <c r="Q63" i="48" s="1"/>
  <c r="Q68" i="44"/>
  <c r="Q60" i="48" s="1"/>
  <c r="Q63" i="44"/>
  <c r="Q55" i="48" s="1"/>
  <c r="Q60" i="44"/>
  <c r="Q47" i="47" s="1"/>
  <c r="Q55" i="44"/>
  <c r="Q78" i="46" s="1"/>
  <c r="Q52" i="44"/>
  <c r="Q75" i="46" s="1"/>
  <c r="Q47" i="44"/>
  <c r="Q70" i="46" s="1"/>
  <c r="Q44" i="44"/>
  <c r="Q60" i="43" s="1"/>
  <c r="Q39" i="44"/>
  <c r="Q55" i="43" s="1"/>
  <c r="Q36" i="44"/>
  <c r="Q48" i="45" s="1"/>
  <c r="Q31" i="44"/>
  <c r="Q43" i="45" s="1"/>
  <c r="Q27" i="44"/>
  <c r="R61" i="42" s="1"/>
  <c r="Q22" i="44"/>
  <c r="R56" i="42" s="1"/>
  <c r="H68" i="44"/>
  <c r="H60" i="48" s="1"/>
  <c r="H65" i="44"/>
  <c r="H57" i="48" s="1"/>
  <c r="H62" i="44"/>
  <c r="H49" i="47" s="1"/>
  <c r="H59" i="44"/>
  <c r="H46" i="47" s="1"/>
  <c r="H52" i="44"/>
  <c r="H75" i="46" s="1"/>
  <c r="H49" i="44"/>
  <c r="H72" i="46" s="1"/>
  <c r="H46" i="44"/>
  <c r="H69" i="46" s="1"/>
  <c r="H43" i="44"/>
  <c r="H59" i="43" s="1"/>
  <c r="H35" i="44"/>
  <c r="H47" i="45" s="1"/>
  <c r="H31" i="44"/>
  <c r="H43" i="45" s="1"/>
  <c r="H27" i="44"/>
  <c r="I61" i="42" s="1"/>
  <c r="H24" i="44"/>
  <c r="I58" i="42" s="1"/>
  <c r="H16" i="44"/>
  <c r="H93" i="41" s="1"/>
  <c r="H13" i="44"/>
  <c r="H90" i="41" s="1"/>
  <c r="H10" i="44"/>
  <c r="H87" i="41" s="1"/>
  <c r="H7" i="44"/>
  <c r="H84" i="41" s="1"/>
  <c r="I82" i="44"/>
  <c r="I69" i="49" s="1"/>
  <c r="I79" i="44"/>
  <c r="I66" i="49" s="1"/>
  <c r="I76" i="44"/>
  <c r="I63" i="49" s="1"/>
  <c r="I73" i="44"/>
  <c r="I65" i="48" s="1"/>
  <c r="I66" i="44"/>
  <c r="I58" i="48" s="1"/>
  <c r="I63" i="44"/>
  <c r="I55" i="48" s="1"/>
  <c r="I60" i="44"/>
  <c r="I47" i="47" s="1"/>
  <c r="I57" i="44"/>
  <c r="I80" i="46" s="1"/>
  <c r="I50" i="44"/>
  <c r="I73" i="46" s="1"/>
  <c r="I47" i="44"/>
  <c r="I70" i="46" s="1"/>
  <c r="I44" i="44"/>
  <c r="I60" i="43" s="1"/>
  <c r="I41" i="44"/>
  <c r="I57" i="43" s="1"/>
  <c r="I33" i="44"/>
  <c r="I45" i="45" s="1"/>
  <c r="I28" i="44"/>
  <c r="J62" i="42" s="1"/>
  <c r="I25" i="44"/>
  <c r="J59" i="42" s="1"/>
  <c r="I22" i="44"/>
  <c r="J56" i="42" s="1"/>
  <c r="I14" i="44"/>
  <c r="I91" i="41" s="1"/>
  <c r="I11" i="44"/>
  <c r="I88" i="41" s="1"/>
  <c r="I8" i="44"/>
  <c r="I85" i="41" s="1"/>
  <c r="I5" i="44"/>
  <c r="I82" i="41" s="1"/>
  <c r="J80" i="44"/>
  <c r="J67" i="49" s="1"/>
  <c r="J77" i="44"/>
  <c r="J64" i="49" s="1"/>
  <c r="J74" i="44"/>
  <c r="J66" i="48" s="1"/>
  <c r="J71" i="44"/>
  <c r="J63" i="48" s="1"/>
  <c r="J64" i="44"/>
  <c r="J56" i="48" s="1"/>
  <c r="J61" i="44"/>
  <c r="J48" i="47" s="1"/>
  <c r="J58" i="44"/>
  <c r="J81" i="46" s="1"/>
  <c r="J55" i="44"/>
  <c r="J78" i="46" s="1"/>
  <c r="J48" i="44"/>
  <c r="J71" i="46" s="1"/>
  <c r="J45" i="44"/>
  <c r="J68" i="46" s="1"/>
  <c r="J42" i="44"/>
  <c r="J58" i="43" s="1"/>
  <c r="J39" i="44"/>
  <c r="J55" i="43" s="1"/>
  <c r="J30" i="44"/>
  <c r="J42" i="45" s="1"/>
  <c r="J26" i="44"/>
  <c r="K60" i="42" s="1"/>
  <c r="J23" i="44"/>
  <c r="K57" i="42" s="1"/>
  <c r="J20" i="44"/>
  <c r="K54" i="42" s="1"/>
  <c r="J12" i="44"/>
  <c r="J89" i="41" s="1"/>
  <c r="J9" i="44"/>
  <c r="J86" i="41" s="1"/>
  <c r="J6" i="44"/>
  <c r="J83" i="41" s="1"/>
  <c r="K2" i="44"/>
  <c r="K79" i="41" s="1"/>
  <c r="K78" i="44"/>
  <c r="K65" i="49" s="1"/>
  <c r="K75" i="44"/>
  <c r="K62" i="49" s="1"/>
  <c r="K72" i="44"/>
  <c r="K64" i="48" s="1"/>
  <c r="K69" i="44"/>
  <c r="K61" i="48" s="1"/>
  <c r="K62" i="44"/>
  <c r="K49" i="47" s="1"/>
  <c r="K59" i="44"/>
  <c r="K46" i="47" s="1"/>
  <c r="K56" i="44"/>
  <c r="K79" i="46" s="1"/>
  <c r="K53" i="44"/>
  <c r="K76" i="46" s="1"/>
  <c r="K49" i="44"/>
  <c r="K72" i="46" s="1"/>
  <c r="K42" i="44"/>
  <c r="K58" i="43" s="1"/>
  <c r="K39" i="44"/>
  <c r="K55" i="43" s="1"/>
  <c r="K35" i="44"/>
  <c r="K47" i="45" s="1"/>
  <c r="K30" i="44"/>
  <c r="K42" i="45" s="1"/>
  <c r="K26" i="44"/>
  <c r="L60" i="42" s="1"/>
  <c r="K15" i="44"/>
  <c r="K92" i="41" s="1"/>
  <c r="K12" i="44"/>
  <c r="K89" i="41" s="1"/>
  <c r="L77" i="44"/>
  <c r="L64" i="49" s="1"/>
  <c r="L73" i="44"/>
  <c r="L65" i="48" s="1"/>
  <c r="L70" i="44"/>
  <c r="L62" i="48" s="1"/>
  <c r="L67" i="44"/>
  <c r="L59" i="48" s="1"/>
  <c r="L64" i="44"/>
  <c r="L56" i="48" s="1"/>
  <c r="L60" i="44"/>
  <c r="L47" i="47" s="1"/>
  <c r="L53" i="44"/>
  <c r="L76" i="46" s="1"/>
  <c r="L50" i="44"/>
  <c r="L73" i="46" s="1"/>
  <c r="L47" i="44"/>
  <c r="L70" i="46" s="1"/>
  <c r="L43" i="44"/>
  <c r="L59" i="43" s="1"/>
  <c r="L40" i="44"/>
  <c r="L56" i="43" s="1"/>
  <c r="L33" i="44"/>
  <c r="L45" i="45" s="1"/>
  <c r="L31" i="44"/>
  <c r="L43" i="45" s="1"/>
  <c r="L28" i="44"/>
  <c r="M62" i="42" s="1"/>
  <c r="L26" i="44"/>
  <c r="M60" i="42" s="1"/>
  <c r="L24" i="44"/>
  <c r="M58" i="42" s="1"/>
  <c r="L22" i="44"/>
  <c r="M56" i="42" s="1"/>
  <c r="L20" i="44"/>
  <c r="M54" i="42" s="1"/>
  <c r="L15" i="44"/>
  <c r="L92" i="41" s="1"/>
  <c r="L12" i="44"/>
  <c r="L89" i="41" s="1"/>
  <c r="L7" i="44"/>
  <c r="L84" i="41" s="1"/>
  <c r="L4" i="44"/>
  <c r="L81" i="41" s="1"/>
  <c r="M81" i="44"/>
  <c r="M68" i="49" s="1"/>
  <c r="M78" i="44"/>
  <c r="M65" i="49" s="1"/>
  <c r="M73" i="44"/>
  <c r="M65" i="48" s="1"/>
  <c r="M70" i="44"/>
  <c r="M62" i="48" s="1"/>
  <c r="M65" i="44"/>
  <c r="M57" i="48" s="1"/>
  <c r="M62" i="44"/>
  <c r="M49" i="47" s="1"/>
  <c r="M57" i="44"/>
  <c r="M80" i="46" s="1"/>
  <c r="M54" i="44"/>
  <c r="M77" i="46" s="1"/>
  <c r="M49" i="44"/>
  <c r="M72" i="46" s="1"/>
  <c r="M46" i="44"/>
  <c r="M69" i="46" s="1"/>
  <c r="M41" i="44"/>
  <c r="M57" i="43" s="1"/>
  <c r="M38" i="44"/>
  <c r="M54" i="43" s="1"/>
  <c r="M33" i="44"/>
  <c r="M45" i="45" s="1"/>
  <c r="M30" i="44"/>
  <c r="M42" i="45" s="1"/>
  <c r="M24" i="44"/>
  <c r="N58" i="42" s="1"/>
  <c r="M21" i="44"/>
  <c r="N55" i="42" s="1"/>
  <c r="M18" i="44"/>
  <c r="M95" i="41" s="1"/>
  <c r="M16" i="44"/>
  <c r="M93" i="41" s="1"/>
  <c r="M14" i="44"/>
  <c r="M91" i="41" s="1"/>
  <c r="M12" i="44"/>
  <c r="M89" i="41" s="1"/>
  <c r="M10" i="44"/>
  <c r="M87" i="41" s="1"/>
  <c r="M8" i="44"/>
  <c r="M85" i="41" s="1"/>
  <c r="M6" i="44"/>
  <c r="M83" i="41" s="1"/>
  <c r="M4" i="44"/>
  <c r="M81" i="41" s="1"/>
  <c r="N3" i="44"/>
  <c r="N80" i="41" s="1"/>
  <c r="N82" i="44"/>
  <c r="N69" i="49" s="1"/>
  <c r="N80" i="44"/>
  <c r="N67" i="49" s="1"/>
  <c r="N78" i="44"/>
  <c r="N65" i="49" s="1"/>
  <c r="N76" i="44"/>
  <c r="N63" i="49" s="1"/>
  <c r="N74" i="44"/>
  <c r="N66" i="48" s="1"/>
  <c r="N72" i="44"/>
  <c r="N64" i="48" s="1"/>
  <c r="N70" i="44"/>
  <c r="N62" i="48" s="1"/>
  <c r="N68" i="44"/>
  <c r="N60" i="48" s="1"/>
  <c r="N66" i="44"/>
  <c r="N58" i="48" s="1"/>
  <c r="N64" i="44"/>
  <c r="N56" i="48" s="1"/>
  <c r="N62" i="44"/>
  <c r="N49" i="47" s="1"/>
  <c r="N60" i="44"/>
  <c r="N47" i="47" s="1"/>
  <c r="N58" i="44"/>
  <c r="N81" i="46" s="1"/>
  <c r="N56" i="44"/>
  <c r="N79" i="46" s="1"/>
  <c r="N54" i="44"/>
  <c r="N77" i="46" s="1"/>
  <c r="N52" i="44"/>
  <c r="N75" i="46" s="1"/>
  <c r="N50" i="44"/>
  <c r="N73" i="46" s="1"/>
  <c r="N48" i="44"/>
  <c r="N71" i="46" s="1"/>
  <c r="N46" i="44"/>
  <c r="N69" i="46" s="1"/>
  <c r="N44" i="44"/>
  <c r="N60" i="43" s="1"/>
  <c r="N42" i="44"/>
  <c r="N58" i="43" s="1"/>
  <c r="N40" i="44"/>
  <c r="N56" i="43" s="1"/>
  <c r="N38" i="44"/>
  <c r="N54" i="43" s="1"/>
  <c r="N16" i="44"/>
  <c r="N93" i="41" s="1"/>
  <c r="N13" i="44"/>
  <c r="N90" i="41" s="1"/>
  <c r="N8" i="44"/>
  <c r="N85" i="41" s="1"/>
  <c r="N5" i="44"/>
  <c r="N82" i="41" s="1"/>
  <c r="O81" i="44"/>
  <c r="O68" i="49" s="1"/>
  <c r="O78" i="44"/>
  <c r="O65" i="49" s="1"/>
  <c r="O73" i="44"/>
  <c r="O65" i="48" s="1"/>
  <c r="O70" i="44"/>
  <c r="O62" i="48" s="1"/>
  <c r="O65" i="44"/>
  <c r="O57" i="48" s="1"/>
  <c r="O62" i="44"/>
  <c r="O49" i="47" s="1"/>
  <c r="O57" i="44"/>
  <c r="O80" i="46" s="1"/>
  <c r="O54" i="44"/>
  <c r="O77" i="46" s="1"/>
  <c r="O49" i="44"/>
  <c r="O72" i="46" s="1"/>
  <c r="O46" i="44"/>
  <c r="O69" i="46" s="1"/>
  <c r="O41" i="44"/>
  <c r="O57" i="43" s="1"/>
  <c r="O38" i="44"/>
  <c r="O54" i="43" s="1"/>
  <c r="O33" i="44"/>
  <c r="O45" i="45" s="1"/>
  <c r="O30" i="44"/>
  <c r="O42" i="45" s="1"/>
  <c r="O24" i="44"/>
  <c r="P58" i="42" s="1"/>
  <c r="O21" i="44"/>
  <c r="P55" i="42" s="1"/>
  <c r="P81" i="44"/>
  <c r="P68" i="49" s="1"/>
  <c r="P77" i="44"/>
  <c r="P64" i="49" s="1"/>
  <c r="P15" i="44"/>
  <c r="P92" i="41" s="1"/>
  <c r="P12" i="44"/>
  <c r="P89" i="41" s="1"/>
  <c r="P7" i="44"/>
  <c r="P84" i="41" s="1"/>
  <c r="P4" i="44"/>
  <c r="P81" i="41" s="1"/>
  <c r="Q81" i="44"/>
  <c r="Q68" i="49" s="1"/>
  <c r="Q78" i="44"/>
  <c r="Q65" i="49" s="1"/>
  <c r="Q73" i="44"/>
  <c r="Q65" i="48" s="1"/>
  <c r="L19" i="44"/>
  <c r="L96" i="41" s="1"/>
  <c r="H61" i="44"/>
  <c r="H48" i="47" s="1"/>
  <c r="H58" i="44"/>
  <c r="H81" i="46" s="1"/>
  <c r="H55" i="44"/>
  <c r="H78" i="46" s="1"/>
  <c r="H45" i="44"/>
  <c r="H68" i="46" s="1"/>
  <c r="H42" i="44"/>
  <c r="H58" i="43" s="1"/>
  <c r="H39" i="44"/>
  <c r="H55" i="43" s="1"/>
  <c r="H26" i="44"/>
  <c r="I60" i="42" s="1"/>
  <c r="H23" i="44"/>
  <c r="I57" i="42" s="1"/>
  <c r="H20" i="44"/>
  <c r="I54" i="42" s="1"/>
  <c r="H9" i="44"/>
  <c r="H86" i="41" s="1"/>
  <c r="H6" i="44"/>
  <c r="H83" i="41" s="1"/>
  <c r="I2" i="44"/>
  <c r="I79" i="41" s="1"/>
  <c r="I75" i="44"/>
  <c r="I62" i="49" s="1"/>
  <c r="I72" i="44"/>
  <c r="I64" i="48" s="1"/>
  <c r="I69" i="44"/>
  <c r="I61" i="48" s="1"/>
  <c r="I59" i="44"/>
  <c r="I46" i="47" s="1"/>
  <c r="I56" i="44"/>
  <c r="I79" i="46" s="1"/>
  <c r="I53" i="44"/>
  <c r="I76" i="46" s="1"/>
  <c r="I43" i="44"/>
  <c r="I59" i="43" s="1"/>
  <c r="I40" i="44"/>
  <c r="I56" i="43" s="1"/>
  <c r="I36" i="44"/>
  <c r="I48" i="45" s="1"/>
  <c r="I24" i="44"/>
  <c r="J58" i="42" s="1"/>
  <c r="I21" i="44"/>
  <c r="J55" i="42" s="1"/>
  <c r="I17" i="44"/>
  <c r="I94" i="41" s="1"/>
  <c r="I7" i="44"/>
  <c r="I84" i="41" s="1"/>
  <c r="I4" i="44"/>
  <c r="I81" i="41" s="1"/>
  <c r="J83" i="44"/>
  <c r="J70" i="49" s="1"/>
  <c r="J73" i="44"/>
  <c r="J65" i="48" s="1"/>
  <c r="J70" i="44"/>
  <c r="J62" i="48" s="1"/>
  <c r="J67" i="44"/>
  <c r="J59" i="48" s="1"/>
  <c r="J57" i="44"/>
  <c r="J80" i="46" s="1"/>
  <c r="J54" i="44"/>
  <c r="J77" i="46" s="1"/>
  <c r="J51" i="44"/>
  <c r="J74" i="46" s="1"/>
  <c r="J41" i="44"/>
  <c r="J57" i="43" s="1"/>
  <c r="J38" i="44"/>
  <c r="J54" i="43" s="1"/>
  <c r="J34" i="44"/>
  <c r="J46" i="45" s="1"/>
  <c r="J22" i="44"/>
  <c r="K56" i="42" s="1"/>
  <c r="J18" i="44"/>
  <c r="J95" i="41" s="1"/>
  <c r="J15" i="44"/>
  <c r="J92" i="41" s="1"/>
  <c r="J5" i="44"/>
  <c r="J82" i="41" s="1"/>
  <c r="K3" i="44"/>
  <c r="K80" i="41" s="1"/>
  <c r="K81" i="44"/>
  <c r="K68" i="49" s="1"/>
  <c r="K71" i="44"/>
  <c r="K63" i="48" s="1"/>
  <c r="K68" i="44"/>
  <c r="K60" i="48" s="1"/>
  <c r="K65" i="44"/>
  <c r="K57" i="48" s="1"/>
  <c r="K55" i="44"/>
  <c r="K78" i="46" s="1"/>
  <c r="K52" i="44"/>
  <c r="K75" i="46" s="1"/>
  <c r="K48" i="44"/>
  <c r="K71" i="46" s="1"/>
  <c r="K45" i="44"/>
  <c r="K68" i="46" s="1"/>
  <c r="K38" i="44"/>
  <c r="K54" i="43" s="1"/>
  <c r="K34" i="44"/>
  <c r="K46" i="45" s="1"/>
  <c r="K11" i="44"/>
  <c r="K88" i="41" s="1"/>
  <c r="K4" i="44"/>
  <c r="K81" i="41" s="1"/>
  <c r="L83" i="44"/>
  <c r="L70" i="49" s="1"/>
  <c r="L80" i="44"/>
  <c r="L67" i="49" s="1"/>
  <c r="L76" i="44"/>
  <c r="L63" i="49" s="1"/>
  <c r="L66" i="44"/>
  <c r="L58" i="48" s="1"/>
  <c r="L63" i="44"/>
  <c r="L55" i="48" s="1"/>
  <c r="L59" i="44"/>
  <c r="L46" i="47" s="1"/>
  <c r="L56" i="44"/>
  <c r="L79" i="46" s="1"/>
  <c r="L49" i="44"/>
  <c r="L72" i="46" s="1"/>
  <c r="L46" i="44"/>
  <c r="L69" i="46" s="1"/>
  <c r="L17" i="44"/>
  <c r="L94" i="41" s="1"/>
  <c r="L9" i="44"/>
  <c r="L86" i="41" s="1"/>
  <c r="M83" i="44"/>
  <c r="M70" i="49" s="1"/>
  <c r="M75" i="44"/>
  <c r="M62" i="49" s="1"/>
  <c r="M67" i="44"/>
  <c r="M59" i="48" s="1"/>
  <c r="M59" i="44"/>
  <c r="M46" i="47" s="1"/>
  <c r="M51" i="44"/>
  <c r="M74" i="46" s="1"/>
  <c r="M43" i="44"/>
  <c r="M59" i="43" s="1"/>
  <c r="M35" i="44"/>
  <c r="M47" i="45" s="1"/>
  <c r="M26" i="44"/>
  <c r="N60" i="42" s="1"/>
  <c r="N18" i="44"/>
  <c r="N95" i="41" s="1"/>
  <c r="N15" i="44"/>
  <c r="N92" i="41" s="1"/>
  <c r="N10" i="44"/>
  <c r="N87" i="41" s="1"/>
  <c r="N7" i="44"/>
  <c r="N84" i="41" s="1"/>
  <c r="O3" i="44"/>
  <c r="O80" i="41" s="1"/>
  <c r="O80" i="44"/>
  <c r="O67" i="49" s="1"/>
  <c r="O75" i="44"/>
  <c r="O62" i="49" s="1"/>
  <c r="O72" i="44"/>
  <c r="O64" i="48" s="1"/>
  <c r="O67" i="44"/>
  <c r="O59" i="48" s="1"/>
  <c r="O64" i="44"/>
  <c r="O56" i="48" s="1"/>
  <c r="O59" i="44"/>
  <c r="O46" i="47" s="1"/>
  <c r="O56" i="44"/>
  <c r="O79" i="46" s="1"/>
  <c r="O51" i="44"/>
  <c r="O74" i="46" s="1"/>
  <c r="O48" i="44"/>
  <c r="O71" i="46" s="1"/>
  <c r="O43" i="44"/>
  <c r="O59" i="43" s="1"/>
  <c r="O40" i="44"/>
  <c r="O56" i="43" s="1"/>
  <c r="O35" i="44"/>
  <c r="O47" i="45" s="1"/>
  <c r="O32" i="44"/>
  <c r="O44" i="45" s="1"/>
  <c r="O26" i="44"/>
  <c r="P60" i="42" s="1"/>
  <c r="O23" i="44"/>
  <c r="P57" i="42" s="1"/>
  <c r="P17" i="44"/>
  <c r="P94" i="41" s="1"/>
  <c r="P14" i="44"/>
  <c r="P91" i="41" s="1"/>
  <c r="P9" i="44"/>
  <c r="P86" i="41" s="1"/>
  <c r="P6" i="44"/>
  <c r="P83" i="41" s="1"/>
  <c r="Q83" i="44"/>
  <c r="Q70" i="49" s="1"/>
  <c r="Q80" i="44"/>
  <c r="Q67" i="49" s="1"/>
  <c r="Q75" i="44"/>
  <c r="Q62" i="49" s="1"/>
  <c r="Q72" i="44"/>
  <c r="Q64" i="48" s="1"/>
  <c r="Q67" i="44"/>
  <c r="Q59" i="48" s="1"/>
  <c r="Q64" i="44"/>
  <c r="Q56" i="48" s="1"/>
  <c r="Q59" i="44"/>
  <c r="Q46" i="47" s="1"/>
  <c r="Q56" i="44"/>
  <c r="Q79" i="46" s="1"/>
  <c r="E19" i="44"/>
  <c r="E96" i="41" s="1"/>
  <c r="G19" i="44"/>
  <c r="G96" i="41" s="1"/>
  <c r="H19" i="44"/>
  <c r="H96" i="41" s="1"/>
  <c r="I19" i="44"/>
  <c r="I96" i="41" s="1"/>
  <c r="J19" i="44"/>
  <c r="J96" i="41" s="1"/>
  <c r="K19" i="44"/>
  <c r="K96" i="41" s="1"/>
  <c r="K77" i="44"/>
  <c r="K64" i="49" s="1"/>
  <c r="K70" i="44"/>
  <c r="K62" i="48" s="1"/>
  <c r="K67" i="44"/>
  <c r="K59" i="48" s="1"/>
  <c r="K64" i="44"/>
  <c r="K56" i="48" s="1"/>
  <c r="K61" i="44"/>
  <c r="K48" i="47" s="1"/>
  <c r="K54" i="44"/>
  <c r="K77" i="46" s="1"/>
  <c r="K51" i="44"/>
  <c r="K74" i="46" s="1"/>
  <c r="K33" i="44"/>
  <c r="K45" i="45" s="1"/>
  <c r="K27" i="44"/>
  <c r="L61" i="42" s="1"/>
  <c r="K24" i="44"/>
  <c r="L58" i="42" s="1"/>
  <c r="K21" i="44"/>
  <c r="L55" i="42" s="1"/>
  <c r="K17" i="44"/>
  <c r="K94" i="41" s="1"/>
  <c r="K14" i="44"/>
  <c r="K91" i="41" s="1"/>
  <c r="K10" i="44"/>
  <c r="K87" i="41" s="1"/>
  <c r="L2" i="44"/>
  <c r="L79" i="41" s="1"/>
  <c r="L82" i="44"/>
  <c r="L69" i="49" s="1"/>
  <c r="L79" i="44"/>
  <c r="L66" i="49" s="1"/>
  <c r="L75" i="44"/>
  <c r="L62" i="49" s="1"/>
  <c r="L72" i="44"/>
  <c r="L64" i="48" s="1"/>
  <c r="L65" i="44"/>
  <c r="L57" i="48" s="1"/>
  <c r="L62" i="44"/>
  <c r="L49" i="47" s="1"/>
  <c r="L45" i="44"/>
  <c r="L68" i="46" s="1"/>
  <c r="L41" i="44"/>
  <c r="L57" i="43" s="1"/>
  <c r="L38" i="44"/>
  <c r="L54" i="43" s="1"/>
  <c r="L35" i="44"/>
  <c r="L47" i="45" s="1"/>
  <c r="L30" i="44"/>
  <c r="L42" i="45" s="1"/>
  <c r="L27" i="44"/>
  <c r="M61" i="42" s="1"/>
  <c r="L25" i="44"/>
  <c r="M59" i="42" s="1"/>
  <c r="L23" i="44"/>
  <c r="M57" i="42" s="1"/>
  <c r="L21" i="44"/>
  <c r="M55" i="42" s="1"/>
  <c r="L16" i="44"/>
  <c r="L93" i="41" s="1"/>
  <c r="L11" i="44"/>
  <c r="L88" i="41" s="1"/>
  <c r="L8" i="44"/>
  <c r="L85" i="41" s="1"/>
  <c r="M2" i="44"/>
  <c r="M79" i="41" s="1"/>
  <c r="M82" i="44"/>
  <c r="M69" i="49" s="1"/>
  <c r="M77" i="44"/>
  <c r="M64" i="49" s="1"/>
  <c r="M74" i="44"/>
  <c r="M66" i="48" s="1"/>
  <c r="M69" i="44"/>
  <c r="M61" i="48" s="1"/>
  <c r="M66" i="44"/>
  <c r="M58" i="48" s="1"/>
  <c r="M61" i="44"/>
  <c r="M48" i="47" s="1"/>
  <c r="M58" i="44"/>
  <c r="M81" i="46" s="1"/>
  <c r="M53" i="44"/>
  <c r="M76" i="46" s="1"/>
  <c r="M50" i="44"/>
  <c r="M73" i="46" s="1"/>
  <c r="M45" i="44"/>
  <c r="M68" i="46" s="1"/>
  <c r="M42" i="44"/>
  <c r="M58" i="43" s="1"/>
  <c r="M37" i="44"/>
  <c r="M49" i="45" s="1"/>
  <c r="M34" i="44"/>
  <c r="M46" i="45" s="1"/>
  <c r="M28" i="44"/>
  <c r="N62" i="42" s="1"/>
  <c r="M25" i="44"/>
  <c r="N59" i="42" s="1"/>
  <c r="M20" i="44"/>
  <c r="N54" i="42" s="1"/>
  <c r="M17" i="44"/>
  <c r="M94" i="41" s="1"/>
  <c r="M15" i="44"/>
  <c r="M92" i="41" s="1"/>
  <c r="M13" i="44"/>
  <c r="M90" i="41" s="1"/>
  <c r="M11" i="44"/>
  <c r="M88" i="41" s="1"/>
  <c r="M9" i="44"/>
  <c r="M86" i="41" s="1"/>
  <c r="M7" i="44"/>
  <c r="M84" i="41" s="1"/>
  <c r="M5" i="44"/>
  <c r="M82" i="41" s="1"/>
  <c r="N2" i="44"/>
  <c r="N79" i="41" s="1"/>
  <c r="N83" i="44"/>
  <c r="N70" i="49" s="1"/>
  <c r="N81" i="44"/>
  <c r="N68" i="49" s="1"/>
  <c r="N79" i="44"/>
  <c r="N66" i="49" s="1"/>
  <c r="N77" i="44"/>
  <c r="N64" i="49" s="1"/>
  <c r="N75" i="44"/>
  <c r="N62" i="49" s="1"/>
  <c r="N73" i="44"/>
  <c r="N65" i="48" s="1"/>
  <c r="N71" i="44"/>
  <c r="N63" i="48" s="1"/>
  <c r="N69" i="44"/>
  <c r="N61" i="48" s="1"/>
  <c r="N67" i="44"/>
  <c r="N59" i="48" s="1"/>
  <c r="N65" i="44"/>
  <c r="N57" i="48" s="1"/>
  <c r="N63" i="44"/>
  <c r="N55" i="48" s="1"/>
  <c r="N61" i="44"/>
  <c r="N48" i="47" s="1"/>
  <c r="N59" i="44"/>
  <c r="N46" i="47" s="1"/>
  <c r="N57" i="44"/>
  <c r="N80" i="46" s="1"/>
  <c r="N55" i="44"/>
  <c r="N78" i="46" s="1"/>
  <c r="N53" i="44"/>
  <c r="N76" i="46" s="1"/>
  <c r="N51" i="44"/>
  <c r="N74" i="46" s="1"/>
  <c r="N49" i="44"/>
  <c r="N72" i="46" s="1"/>
  <c r="N47" i="44"/>
  <c r="N70" i="46" s="1"/>
  <c r="N45" i="44"/>
  <c r="N68" i="46" s="1"/>
  <c r="N43" i="44"/>
  <c r="N59" i="43" s="1"/>
  <c r="N41" i="44"/>
  <c r="N57" i="43" s="1"/>
  <c r="N39" i="44"/>
  <c r="N55" i="43" s="1"/>
  <c r="N37" i="44"/>
  <c r="N49" i="45" s="1"/>
  <c r="N35" i="44"/>
  <c r="N47" i="45" s="1"/>
  <c r="N33" i="44"/>
  <c r="N45" i="45" s="1"/>
  <c r="N31" i="44"/>
  <c r="N43" i="45" s="1"/>
  <c r="N28" i="44"/>
  <c r="O62" i="42" s="1"/>
  <c r="N26" i="44"/>
  <c r="O60" i="42" s="1"/>
  <c r="N24" i="44"/>
  <c r="O58" i="42" s="1"/>
  <c r="N22" i="44"/>
  <c r="O56" i="42" s="1"/>
  <c r="N20" i="44"/>
  <c r="O54" i="42" s="1"/>
  <c r="N17" i="44"/>
  <c r="N94" i="41" s="1"/>
  <c r="N12" i="44"/>
  <c r="N89" i="41" s="1"/>
  <c r="N9" i="44"/>
  <c r="N86" i="41" s="1"/>
  <c r="N4" i="44"/>
  <c r="N81" i="41" s="1"/>
  <c r="O82" i="44"/>
  <c r="O69" i="49" s="1"/>
  <c r="O77" i="44"/>
  <c r="O64" i="49" s="1"/>
  <c r="O74" i="44"/>
  <c r="O66" i="48" s="1"/>
  <c r="O69" i="44"/>
  <c r="O61" i="48" s="1"/>
  <c r="O66" i="44"/>
  <c r="O58" i="48" s="1"/>
  <c r="O61" i="44"/>
  <c r="O48" i="47" s="1"/>
  <c r="O58" i="44"/>
  <c r="O81" i="46" s="1"/>
  <c r="O53" i="44"/>
  <c r="O76" i="46" s="1"/>
  <c r="O50" i="44"/>
  <c r="O73" i="46" s="1"/>
  <c r="O45" i="44"/>
  <c r="O68" i="46" s="1"/>
  <c r="O42" i="44"/>
  <c r="O58" i="43" s="1"/>
  <c r="O37" i="44"/>
  <c r="O49" i="45" s="1"/>
  <c r="O34" i="44"/>
  <c r="O46" i="45" s="1"/>
  <c r="O28" i="44"/>
  <c r="P62" i="42" s="1"/>
  <c r="O25" i="44"/>
  <c r="P59" i="42" s="1"/>
  <c r="O20" i="44"/>
  <c r="P54" i="42" s="1"/>
  <c r="O17" i="44"/>
  <c r="O94" i="41" s="1"/>
  <c r="O15" i="44"/>
  <c r="O92" i="41" s="1"/>
  <c r="O13" i="44"/>
  <c r="O90" i="41" s="1"/>
  <c r="O11" i="44"/>
  <c r="O88" i="41" s="1"/>
  <c r="O9" i="44"/>
  <c r="O86" i="41" s="1"/>
  <c r="O7" i="44"/>
  <c r="O84" i="41" s="1"/>
  <c r="O5" i="44"/>
  <c r="O82" i="41" s="1"/>
  <c r="O83" i="44"/>
  <c r="O70" i="49" s="1"/>
  <c r="P3" i="44"/>
  <c r="P80" i="41" s="1"/>
  <c r="P82" i="44"/>
  <c r="P69" i="49" s="1"/>
  <c r="P80" i="44"/>
  <c r="P67" i="49" s="1"/>
  <c r="P78" i="44"/>
  <c r="P65" i="49" s="1"/>
  <c r="P76" i="44"/>
  <c r="P63" i="49" s="1"/>
  <c r="P74" i="44"/>
  <c r="P66" i="48" s="1"/>
  <c r="P72" i="44"/>
  <c r="P64" i="48" s="1"/>
  <c r="P70" i="44"/>
  <c r="P62" i="48" s="1"/>
  <c r="P68" i="44"/>
  <c r="P60" i="48" s="1"/>
  <c r="P66" i="44"/>
  <c r="P58" i="48" s="1"/>
  <c r="P64" i="44"/>
  <c r="P56" i="48" s="1"/>
  <c r="P62" i="44"/>
  <c r="P49" i="47" s="1"/>
  <c r="P60" i="44"/>
  <c r="P47" i="47" s="1"/>
  <c r="P58" i="44"/>
  <c r="P81" i="46" s="1"/>
  <c r="P56" i="44"/>
  <c r="P79" i="46" s="1"/>
  <c r="P54" i="44"/>
  <c r="P77" i="46" s="1"/>
  <c r="P52" i="44"/>
  <c r="P75" i="46" s="1"/>
  <c r="P50" i="44"/>
  <c r="P73" i="46" s="1"/>
  <c r="P48" i="44"/>
  <c r="P71" i="46" s="1"/>
  <c r="P46" i="44"/>
  <c r="P69" i="46" s="1"/>
  <c r="P44" i="44"/>
  <c r="P60" i="43" s="1"/>
  <c r="P42" i="44"/>
  <c r="P58" i="43" s="1"/>
  <c r="P40" i="44"/>
  <c r="P56" i="43" s="1"/>
  <c r="P38" i="44"/>
  <c r="P54" i="43" s="1"/>
  <c r="P36" i="44"/>
  <c r="P48" i="45" s="1"/>
  <c r="P34" i="44"/>
  <c r="P46" i="45" s="1"/>
  <c r="P32" i="44"/>
  <c r="P44" i="45" s="1"/>
  <c r="P30" i="44"/>
  <c r="P42" i="45" s="1"/>
  <c r="P27" i="44"/>
  <c r="Q61" i="42" s="1"/>
  <c r="P25" i="44"/>
  <c r="Q59" i="42" s="1"/>
  <c r="P23" i="44"/>
  <c r="Q57" i="42" s="1"/>
  <c r="P21" i="44"/>
  <c r="Q55" i="42" s="1"/>
  <c r="P16" i="44"/>
  <c r="P93" i="41" s="1"/>
  <c r="P11" i="44"/>
  <c r="P88" i="41" s="1"/>
  <c r="P8" i="44"/>
  <c r="P85" i="41" s="1"/>
  <c r="Q2" i="44"/>
  <c r="Q79" i="41" s="1"/>
  <c r="Q82" i="44"/>
  <c r="Q69" i="49" s="1"/>
  <c r="Q77" i="44"/>
  <c r="Q64" i="49" s="1"/>
  <c r="Q74" i="44"/>
  <c r="Q66" i="48" s="1"/>
  <c r="Q69" i="44"/>
  <c r="Q61" i="48" s="1"/>
  <c r="Q66" i="44"/>
  <c r="Q58" i="48" s="1"/>
  <c r="Q61" i="44"/>
  <c r="Q48" i="47" s="1"/>
  <c r="Q58" i="44"/>
  <c r="Q81" i="46" s="1"/>
  <c r="Q53" i="44"/>
  <c r="Q76" i="46" s="1"/>
  <c r="Q50" i="44"/>
  <c r="Q73" i="46" s="1"/>
  <c r="Q45" i="44"/>
  <c r="Q68" i="46" s="1"/>
  <c r="Q42" i="44"/>
  <c r="Q58" i="43" s="1"/>
  <c r="Q37" i="44"/>
  <c r="Q49" i="45" s="1"/>
  <c r="Q34" i="44"/>
  <c r="Q46" i="45" s="1"/>
  <c r="Q28" i="44"/>
  <c r="R62" i="42" s="1"/>
  <c r="Q25" i="44"/>
  <c r="R59" i="42" s="1"/>
  <c r="Q20" i="44"/>
  <c r="R54" i="42" s="1"/>
  <c r="Q17" i="44"/>
  <c r="Q94" i="41" s="1"/>
  <c r="Q15" i="44"/>
  <c r="Q92" i="41" s="1"/>
  <c r="Q13" i="44"/>
  <c r="Q90" i="41" s="1"/>
  <c r="Q11" i="44"/>
  <c r="Q88" i="41" s="1"/>
  <c r="Q9" i="44"/>
  <c r="Q86" i="41" s="1"/>
  <c r="Q7" i="44"/>
  <c r="Q84" i="41" s="1"/>
  <c r="Q5" i="44"/>
  <c r="Q82" i="41" s="1"/>
  <c r="C19" i="44"/>
  <c r="C96" i="41" s="1"/>
  <c r="D19" i="44"/>
  <c r="D96" i="41" s="1"/>
  <c r="M19" i="44"/>
  <c r="M96" i="41" s="1"/>
  <c r="Q19" i="44"/>
  <c r="Q96" i="41" s="1"/>
  <c r="P19" i="44"/>
  <c r="P96" i="41" s="1"/>
  <c r="O19" i="44"/>
  <c r="O96" i="41" s="1"/>
  <c r="N19" i="44"/>
  <c r="N96" i="41" s="1"/>
  <c r="Q70" i="44"/>
  <c r="Q62" i="48" s="1"/>
  <c r="Q65" i="44"/>
  <c r="Q57" i="48" s="1"/>
  <c r="Q62" i="44"/>
  <c r="Q49" i="47" s="1"/>
  <c r="Q57" i="44"/>
  <c r="Q80" i="46" s="1"/>
  <c r="Q54" i="44"/>
  <c r="Q77" i="46" s="1"/>
  <c r="Q49" i="44"/>
  <c r="Q72" i="46" s="1"/>
  <c r="Q46" i="44"/>
  <c r="Q69" i="46" s="1"/>
  <c r="Q41" i="44"/>
  <c r="Q57" i="43" s="1"/>
  <c r="Q38" i="44"/>
  <c r="Q54" i="43" s="1"/>
  <c r="Q33" i="44"/>
  <c r="Q45" i="45" s="1"/>
  <c r="Q30" i="44"/>
  <c r="Q42" i="45" s="1"/>
  <c r="Q24" i="44"/>
  <c r="R58" i="42" s="1"/>
  <c r="Q21" i="44"/>
  <c r="R55" i="42" s="1"/>
  <c r="R29" i="44"/>
  <c r="S63" i="42" s="1"/>
  <c r="Q51" i="44"/>
  <c r="Q74" i="46" s="1"/>
  <c r="Q48" i="44"/>
  <c r="Q71" i="46" s="1"/>
  <c r="Q43" i="44"/>
  <c r="Q59" i="43" s="1"/>
  <c r="Q40" i="44"/>
  <c r="Q56" i="43" s="1"/>
  <c r="Q35" i="44"/>
  <c r="Q47" i="45" s="1"/>
  <c r="Q32" i="44"/>
  <c r="Q44" i="45" s="1"/>
  <c r="Q26" i="44"/>
  <c r="R60" i="42" s="1"/>
  <c r="Q23" i="44"/>
  <c r="R57" i="42" s="1"/>
  <c r="K57" i="44"/>
  <c r="K80" i="46" s="1"/>
  <c r="K47" i="44"/>
  <c r="K70" i="46" s="1"/>
  <c r="K44" i="44"/>
  <c r="K60" i="43" s="1"/>
  <c r="K41" i="44"/>
  <c r="K57" i="43" s="1"/>
  <c r="K28" i="44"/>
  <c r="L62" i="42" s="1"/>
  <c r="K25" i="44"/>
  <c r="L59" i="42" s="1"/>
  <c r="K22" i="44"/>
  <c r="L56" i="42" s="1"/>
  <c r="K18" i="44"/>
  <c r="K95" i="41" s="1"/>
  <c r="K8" i="44"/>
  <c r="K85" i="41" s="1"/>
  <c r="K5" i="44"/>
  <c r="K82" i="41" s="1"/>
  <c r="L3" i="44"/>
  <c r="L80" i="41" s="1"/>
  <c r="L74" i="44"/>
  <c r="L66" i="48" s="1"/>
  <c r="L71" i="44"/>
  <c r="L63" i="48" s="1"/>
  <c r="L68" i="44"/>
  <c r="L60" i="48" s="1"/>
  <c r="L58" i="44"/>
  <c r="L81" i="46" s="1"/>
  <c r="L55" i="44"/>
  <c r="L78" i="46" s="1"/>
  <c r="L52" i="44"/>
  <c r="L75" i="46" s="1"/>
  <c r="L42" i="44"/>
  <c r="L58" i="43" s="1"/>
  <c r="L39" i="44"/>
  <c r="L55" i="43" s="1"/>
  <c r="L36" i="44"/>
  <c r="L48" i="45" s="1"/>
  <c r="Q29" i="44"/>
  <c r="R63" i="42" s="1"/>
  <c r="M29" i="44"/>
  <c r="N63" i="42" s="1"/>
  <c r="I29" i="44"/>
  <c r="J63" i="42" s="1"/>
  <c r="E29" i="44"/>
  <c r="F63" i="42" s="1"/>
  <c r="Q2" i="51"/>
  <c r="Q171" i="41" s="1"/>
  <c r="M37" i="51"/>
  <c r="M125" i="45" s="1"/>
  <c r="I2" i="51"/>
  <c r="I171" i="41" s="1"/>
  <c r="E38" i="51"/>
  <c r="E129" i="43" s="1"/>
  <c r="P29" i="44"/>
  <c r="Q63" i="42" s="1"/>
  <c r="L29" i="44"/>
  <c r="M63" i="42" s="1"/>
  <c r="H29" i="44"/>
  <c r="I63" i="42" s="1"/>
  <c r="D29" i="44"/>
  <c r="E63" i="42" s="1"/>
  <c r="O29" i="44"/>
  <c r="P63" i="42" s="1"/>
  <c r="K29" i="44"/>
  <c r="L63" i="42" s="1"/>
  <c r="G29" i="44"/>
  <c r="H63" i="42" s="1"/>
  <c r="C29" i="44"/>
  <c r="D63" i="42" s="1"/>
  <c r="N36" i="44"/>
  <c r="N48" i="45" s="1"/>
  <c r="N34" i="44"/>
  <c r="N46" i="45" s="1"/>
  <c r="N32" i="44"/>
  <c r="N44" i="45" s="1"/>
  <c r="N30" i="44"/>
  <c r="N42" i="45" s="1"/>
  <c r="N27" i="44"/>
  <c r="O61" i="42" s="1"/>
  <c r="N25" i="44"/>
  <c r="O59" i="42" s="1"/>
  <c r="N23" i="44"/>
  <c r="O57" i="42" s="1"/>
  <c r="N21" i="44"/>
  <c r="O55" i="42" s="1"/>
  <c r="O18" i="44"/>
  <c r="O95" i="41" s="1"/>
  <c r="O16" i="44"/>
  <c r="O93" i="41" s="1"/>
  <c r="O14" i="44"/>
  <c r="O91" i="41" s="1"/>
  <c r="O12" i="44"/>
  <c r="O89" i="41" s="1"/>
  <c r="O10" i="44"/>
  <c r="O87" i="41" s="1"/>
  <c r="O8" i="44"/>
  <c r="O85" i="41" s="1"/>
  <c r="O6" i="44"/>
  <c r="O83" i="41" s="1"/>
  <c r="O4" i="44"/>
  <c r="O81" i="41" s="1"/>
  <c r="P2" i="44"/>
  <c r="P79" i="41" s="1"/>
  <c r="P83" i="44"/>
  <c r="P70" i="49" s="1"/>
  <c r="P79" i="44"/>
  <c r="P66" i="49" s="1"/>
  <c r="P75" i="44"/>
  <c r="P62" i="49" s="1"/>
  <c r="P73" i="44"/>
  <c r="P65" i="48" s="1"/>
  <c r="P71" i="44"/>
  <c r="P63" i="48" s="1"/>
  <c r="P69" i="44"/>
  <c r="P61" i="48" s="1"/>
  <c r="P67" i="44"/>
  <c r="P59" i="48" s="1"/>
  <c r="P65" i="44"/>
  <c r="P57" i="48" s="1"/>
  <c r="P63" i="44"/>
  <c r="P55" i="48" s="1"/>
  <c r="P61" i="44"/>
  <c r="P48" i="47" s="1"/>
  <c r="P59" i="44"/>
  <c r="P46" i="47" s="1"/>
  <c r="P57" i="44"/>
  <c r="P80" i="46" s="1"/>
  <c r="P55" i="44"/>
  <c r="P78" i="46" s="1"/>
  <c r="P53" i="44"/>
  <c r="P76" i="46" s="1"/>
  <c r="P51" i="44"/>
  <c r="P74" i="46" s="1"/>
  <c r="P49" i="44"/>
  <c r="P72" i="46" s="1"/>
  <c r="P47" i="44"/>
  <c r="P70" i="46" s="1"/>
  <c r="P45" i="44"/>
  <c r="P68" i="46" s="1"/>
  <c r="P43" i="44"/>
  <c r="P59" i="43" s="1"/>
  <c r="P41" i="44"/>
  <c r="P57" i="43" s="1"/>
  <c r="P39" i="44"/>
  <c r="P55" i="43" s="1"/>
  <c r="P37" i="44"/>
  <c r="P49" i="45" s="1"/>
  <c r="P35" i="44"/>
  <c r="P47" i="45" s="1"/>
  <c r="P33" i="44"/>
  <c r="P45" i="45" s="1"/>
  <c r="P31" i="44"/>
  <c r="P43" i="45" s="1"/>
  <c r="P28" i="44"/>
  <c r="Q62" i="42" s="1"/>
  <c r="P26" i="44"/>
  <c r="Q60" i="42" s="1"/>
  <c r="P24" i="44"/>
  <c r="Q58" i="42" s="1"/>
  <c r="P22" i="44"/>
  <c r="Q56" i="42" s="1"/>
  <c r="P20" i="44"/>
  <c r="Q54" i="42" s="1"/>
  <c r="Q18" i="44"/>
  <c r="Q95" i="41" s="1"/>
  <c r="Q16" i="44"/>
  <c r="Q93" i="41" s="1"/>
  <c r="Q14" i="44"/>
  <c r="Q91" i="41" s="1"/>
  <c r="Q12" i="44"/>
  <c r="Q89" i="41" s="1"/>
  <c r="Q10" i="44"/>
  <c r="Q87" i="41" s="1"/>
  <c r="Q8" i="44"/>
  <c r="Q85" i="41" s="1"/>
  <c r="Q6" i="44"/>
  <c r="Q83" i="41" s="1"/>
  <c r="Q4" i="44"/>
  <c r="Q81" i="41" s="1"/>
  <c r="F19" i="44"/>
  <c r="F96" i="41" s="1"/>
  <c r="N29" i="44"/>
  <c r="O63" i="42" s="1"/>
  <c r="J29" i="44"/>
  <c r="K63" i="42" s="1"/>
  <c r="F29" i="44"/>
  <c r="G63" i="42" s="1"/>
  <c r="P2" i="51"/>
  <c r="P171" i="41" s="1"/>
  <c r="L38" i="51"/>
  <c r="L129" i="43" s="1"/>
  <c r="H2" i="51"/>
  <c r="H171" i="41" s="1"/>
  <c r="D38" i="51"/>
  <c r="D129" i="43" s="1"/>
  <c r="N68" i="51"/>
  <c r="N140" i="48" s="1"/>
  <c r="J68" i="51"/>
  <c r="J140" i="48" s="1"/>
  <c r="F69" i="51"/>
  <c r="F141" i="48" s="1"/>
  <c r="P83" i="51"/>
  <c r="P128" i="49" s="1"/>
  <c r="H83" i="51"/>
  <c r="H128" i="49" s="1"/>
  <c r="P82" i="51"/>
  <c r="P127" i="49" s="1"/>
  <c r="H82" i="51"/>
  <c r="H127" i="49" s="1"/>
  <c r="P81" i="51"/>
  <c r="P126" i="49" s="1"/>
  <c r="H81" i="51"/>
  <c r="H126" i="49" s="1"/>
  <c r="P80" i="51"/>
  <c r="P125" i="49" s="1"/>
  <c r="H80" i="51"/>
  <c r="H125" i="49" s="1"/>
  <c r="P79" i="51"/>
  <c r="P124" i="49" s="1"/>
  <c r="H79" i="51"/>
  <c r="H124" i="49" s="1"/>
  <c r="P78" i="51"/>
  <c r="P123" i="49" s="1"/>
  <c r="H78" i="51"/>
  <c r="H123" i="49" s="1"/>
  <c r="P77" i="51"/>
  <c r="P122" i="49" s="1"/>
  <c r="H77" i="51"/>
  <c r="H122" i="49" s="1"/>
  <c r="P76" i="51"/>
  <c r="P121" i="49" s="1"/>
  <c r="H76" i="51"/>
  <c r="H121" i="49" s="1"/>
  <c r="P75" i="51"/>
  <c r="P120" i="49" s="1"/>
  <c r="H75" i="51"/>
  <c r="H120" i="49" s="1"/>
  <c r="P74" i="51"/>
  <c r="P146" i="48" s="1"/>
  <c r="H74" i="51"/>
  <c r="H146" i="48" s="1"/>
  <c r="P73" i="51"/>
  <c r="P145" i="48" s="1"/>
  <c r="H73" i="51"/>
  <c r="H145" i="48" s="1"/>
  <c r="P72" i="51"/>
  <c r="P144" i="48" s="1"/>
  <c r="H72" i="51"/>
  <c r="H144" i="48" s="1"/>
  <c r="P71" i="51"/>
  <c r="P143" i="48" s="1"/>
  <c r="H71" i="51"/>
  <c r="H143" i="48" s="1"/>
  <c r="P70" i="51"/>
  <c r="P142" i="48" s="1"/>
  <c r="H70" i="51"/>
  <c r="H142" i="48" s="1"/>
  <c r="P69" i="51"/>
  <c r="P141" i="48" s="1"/>
  <c r="H69" i="51"/>
  <c r="H141" i="48" s="1"/>
  <c r="P68" i="51"/>
  <c r="P140" i="48" s="1"/>
  <c r="H68" i="51"/>
  <c r="H140" i="48" s="1"/>
  <c r="J83" i="51"/>
  <c r="J128" i="49" s="1"/>
  <c r="J82" i="51"/>
  <c r="J127" i="49" s="1"/>
  <c r="J81" i="51"/>
  <c r="J126" i="49" s="1"/>
  <c r="J80" i="51"/>
  <c r="J125" i="49" s="1"/>
  <c r="J79" i="51"/>
  <c r="J124" i="49" s="1"/>
  <c r="J78" i="51"/>
  <c r="J123" i="49" s="1"/>
  <c r="J77" i="51"/>
  <c r="J122" i="49" s="1"/>
  <c r="J76" i="51"/>
  <c r="J121" i="49" s="1"/>
  <c r="J75" i="51"/>
  <c r="J120" i="49" s="1"/>
  <c r="J74" i="51"/>
  <c r="J146" i="48" s="1"/>
  <c r="J73" i="51"/>
  <c r="J145" i="48" s="1"/>
  <c r="J72" i="51"/>
  <c r="J144" i="48" s="1"/>
  <c r="J71" i="51"/>
  <c r="J143" i="48" s="1"/>
  <c r="J70" i="51"/>
  <c r="J142" i="48" s="1"/>
  <c r="J69" i="51"/>
  <c r="J141" i="48" s="1"/>
  <c r="D2" i="51"/>
  <c r="D171" i="41" s="1"/>
  <c r="L83" i="51"/>
  <c r="L128" i="49" s="1"/>
  <c r="D83" i="51"/>
  <c r="D128" i="49" s="1"/>
  <c r="L82" i="51"/>
  <c r="L127" i="49" s="1"/>
  <c r="D82" i="51"/>
  <c r="D127" i="49" s="1"/>
  <c r="L81" i="51"/>
  <c r="L126" i="49" s="1"/>
  <c r="D81" i="51"/>
  <c r="D126" i="49" s="1"/>
  <c r="L80" i="51"/>
  <c r="L125" i="49" s="1"/>
  <c r="D80" i="51"/>
  <c r="D125" i="49" s="1"/>
  <c r="L79" i="51"/>
  <c r="L124" i="49" s="1"/>
  <c r="D79" i="51"/>
  <c r="D124" i="49" s="1"/>
  <c r="L78" i="51"/>
  <c r="L123" i="49" s="1"/>
  <c r="D78" i="51"/>
  <c r="D123" i="49" s="1"/>
  <c r="L77" i="51"/>
  <c r="L122" i="49" s="1"/>
  <c r="D77" i="51"/>
  <c r="D122" i="49" s="1"/>
  <c r="L76" i="51"/>
  <c r="L121" i="49" s="1"/>
  <c r="D76" i="51"/>
  <c r="D121" i="49" s="1"/>
  <c r="L75" i="51"/>
  <c r="L120" i="49" s="1"/>
  <c r="D75" i="51"/>
  <c r="D120" i="49" s="1"/>
  <c r="L74" i="51"/>
  <c r="L146" i="48" s="1"/>
  <c r="D74" i="51"/>
  <c r="D146" i="48" s="1"/>
  <c r="L73" i="51"/>
  <c r="L145" i="48" s="1"/>
  <c r="D73" i="51"/>
  <c r="D145" i="48" s="1"/>
  <c r="L72" i="51"/>
  <c r="L144" i="48" s="1"/>
  <c r="D72" i="51"/>
  <c r="D144" i="48" s="1"/>
  <c r="L71" i="51"/>
  <c r="L143" i="48" s="1"/>
  <c r="D71" i="51"/>
  <c r="D143" i="48" s="1"/>
  <c r="L70" i="51"/>
  <c r="L142" i="48" s="1"/>
  <c r="D70" i="51"/>
  <c r="D142" i="48" s="1"/>
  <c r="L69" i="51"/>
  <c r="L141" i="48" s="1"/>
  <c r="D69" i="51"/>
  <c r="D141" i="48" s="1"/>
  <c r="L68" i="51"/>
  <c r="L140" i="48" s="1"/>
  <c r="N83" i="51"/>
  <c r="N128" i="49" s="1"/>
  <c r="F83" i="51"/>
  <c r="F128" i="49" s="1"/>
  <c r="N82" i="51"/>
  <c r="N127" i="49" s="1"/>
  <c r="F82" i="51"/>
  <c r="F127" i="49" s="1"/>
  <c r="N81" i="51"/>
  <c r="N126" i="49" s="1"/>
  <c r="F81" i="51"/>
  <c r="F126" i="49" s="1"/>
  <c r="N80" i="51"/>
  <c r="N125" i="49" s="1"/>
  <c r="F80" i="51"/>
  <c r="F125" i="49" s="1"/>
  <c r="N79" i="51"/>
  <c r="N124" i="49" s="1"/>
  <c r="F79" i="51"/>
  <c r="F124" i="49" s="1"/>
  <c r="N78" i="51"/>
  <c r="N123" i="49" s="1"/>
  <c r="F78" i="51"/>
  <c r="F123" i="49" s="1"/>
  <c r="N77" i="51"/>
  <c r="N122" i="49" s="1"/>
  <c r="F77" i="51"/>
  <c r="F122" i="49" s="1"/>
  <c r="N76" i="51"/>
  <c r="N121" i="49" s="1"/>
  <c r="F76" i="51"/>
  <c r="F121" i="49" s="1"/>
  <c r="N75" i="51"/>
  <c r="N120" i="49" s="1"/>
  <c r="F75" i="51"/>
  <c r="F120" i="49" s="1"/>
  <c r="N74" i="51"/>
  <c r="N146" i="48" s="1"/>
  <c r="F74" i="51"/>
  <c r="F146" i="48" s="1"/>
  <c r="N73" i="51"/>
  <c r="N145" i="48" s="1"/>
  <c r="F73" i="51"/>
  <c r="F145" i="48" s="1"/>
  <c r="N72" i="51"/>
  <c r="N144" i="48" s="1"/>
  <c r="F72" i="51"/>
  <c r="F144" i="48" s="1"/>
  <c r="N71" i="51"/>
  <c r="N143" i="48" s="1"/>
  <c r="F71" i="51"/>
  <c r="F143" i="48" s="1"/>
  <c r="N70" i="51"/>
  <c r="N142" i="48" s="1"/>
  <c r="F70" i="51"/>
  <c r="F142" i="48" s="1"/>
  <c r="N69" i="51"/>
  <c r="N141" i="48" s="1"/>
  <c r="N3" i="51"/>
  <c r="N172" i="41" s="1"/>
  <c r="N4" i="51"/>
  <c r="N173" i="41" s="1"/>
  <c r="N5" i="51"/>
  <c r="N174" i="41" s="1"/>
  <c r="N6" i="51"/>
  <c r="N175" i="41" s="1"/>
  <c r="N7" i="51"/>
  <c r="N176" i="41" s="1"/>
  <c r="N8" i="51"/>
  <c r="N177" i="41" s="1"/>
  <c r="N9" i="51"/>
  <c r="N178" i="41" s="1"/>
  <c r="N10" i="51"/>
  <c r="N179" i="41" s="1"/>
  <c r="N11" i="51"/>
  <c r="N180" i="41" s="1"/>
  <c r="N12" i="51"/>
  <c r="N181" i="41" s="1"/>
  <c r="N13" i="51"/>
  <c r="N182" i="41" s="1"/>
  <c r="N14" i="51"/>
  <c r="N183" i="41" s="1"/>
  <c r="N15" i="51"/>
  <c r="N184" i="41" s="1"/>
  <c r="N16" i="51"/>
  <c r="N185" i="41" s="1"/>
  <c r="N17" i="51"/>
  <c r="N186" i="41" s="1"/>
  <c r="N18" i="51"/>
  <c r="N187" i="41" s="1"/>
  <c r="N19" i="51"/>
  <c r="N188" i="41" s="1"/>
  <c r="N20" i="51"/>
  <c r="O148" i="42" s="1"/>
  <c r="N21" i="51"/>
  <c r="O149" i="42" s="1"/>
  <c r="N22" i="51"/>
  <c r="O150" i="42" s="1"/>
  <c r="N23" i="51"/>
  <c r="O151" i="42" s="1"/>
  <c r="N24" i="51"/>
  <c r="O152" i="42" s="1"/>
  <c r="N25" i="51"/>
  <c r="O153" i="42" s="1"/>
  <c r="N26" i="51"/>
  <c r="O154" i="42" s="1"/>
  <c r="N27" i="51"/>
  <c r="O155" i="42" s="1"/>
  <c r="N28" i="51"/>
  <c r="O156" i="42" s="1"/>
  <c r="N29" i="51"/>
  <c r="O157" i="42" s="1"/>
  <c r="N30" i="51"/>
  <c r="N118" i="45" s="1"/>
  <c r="N31" i="51"/>
  <c r="N119" i="45" s="1"/>
  <c r="N37" i="51"/>
  <c r="N125" i="45" s="1"/>
  <c r="N38" i="51"/>
  <c r="N129" i="43" s="1"/>
  <c r="N39" i="51"/>
  <c r="N130" i="43" s="1"/>
  <c r="N40" i="51"/>
  <c r="N131" i="43" s="1"/>
  <c r="N41" i="51"/>
  <c r="N132" i="43" s="1"/>
  <c r="N42" i="51"/>
  <c r="N133" i="43" s="1"/>
  <c r="N43" i="51"/>
  <c r="N134" i="43" s="1"/>
  <c r="N44" i="51"/>
  <c r="N135" i="43" s="1"/>
  <c r="N45" i="51"/>
  <c r="N158" i="46" s="1"/>
  <c r="N46" i="51"/>
  <c r="N159" i="46" s="1"/>
  <c r="N47" i="51"/>
  <c r="N160" i="46" s="1"/>
  <c r="N48" i="51"/>
  <c r="N161" i="46" s="1"/>
  <c r="N49" i="51"/>
  <c r="N162" i="46" s="1"/>
  <c r="N50" i="51"/>
  <c r="N163" i="46" s="1"/>
  <c r="N51" i="51"/>
  <c r="N164" i="46" s="1"/>
  <c r="N52" i="51"/>
  <c r="N165" i="46" s="1"/>
  <c r="N53" i="51"/>
  <c r="N166" i="46" s="1"/>
  <c r="N54" i="51"/>
  <c r="N167" i="46" s="1"/>
  <c r="N55" i="51"/>
  <c r="N168" i="46" s="1"/>
  <c r="N56" i="51"/>
  <c r="N169" i="46" s="1"/>
  <c r="N57" i="51"/>
  <c r="N170" i="46" s="1"/>
  <c r="N58" i="51"/>
  <c r="N171" i="46" s="1"/>
  <c r="N59" i="51"/>
  <c r="N107" i="47" s="1"/>
  <c r="N60" i="51"/>
  <c r="N108" i="47" s="1"/>
  <c r="N61" i="51"/>
  <c r="N109" i="47" s="1"/>
  <c r="N62" i="51"/>
  <c r="N110" i="47" s="1"/>
  <c r="N63" i="51"/>
  <c r="N135" i="48" s="1"/>
  <c r="N64" i="51"/>
  <c r="N136" i="48" s="1"/>
  <c r="N65" i="51"/>
  <c r="N137" i="48" s="1"/>
  <c r="N66" i="51"/>
  <c r="N138" i="48" s="1"/>
  <c r="N67" i="51"/>
  <c r="N139" i="48" s="1"/>
  <c r="N32" i="51"/>
  <c r="N120" i="45" s="1"/>
  <c r="N33" i="51"/>
  <c r="N121" i="45" s="1"/>
  <c r="N34" i="51"/>
  <c r="N122" i="45" s="1"/>
  <c r="J3" i="51"/>
  <c r="J172" i="41" s="1"/>
  <c r="J4" i="51"/>
  <c r="J173" i="41" s="1"/>
  <c r="J5" i="51"/>
  <c r="J174" i="41" s="1"/>
  <c r="J6" i="51"/>
  <c r="J175" i="41" s="1"/>
  <c r="J7" i="51"/>
  <c r="J176" i="41" s="1"/>
  <c r="J8" i="51"/>
  <c r="J177" i="41" s="1"/>
  <c r="J9" i="51"/>
  <c r="J178" i="41" s="1"/>
  <c r="J10" i="51"/>
  <c r="J179" i="41" s="1"/>
  <c r="J11" i="51"/>
  <c r="J180" i="41" s="1"/>
  <c r="J12" i="51"/>
  <c r="J181" i="41" s="1"/>
  <c r="J13" i="51"/>
  <c r="J182" i="41" s="1"/>
  <c r="J14" i="51"/>
  <c r="J183" i="41" s="1"/>
  <c r="J15" i="51"/>
  <c r="J184" i="41" s="1"/>
  <c r="J16" i="51"/>
  <c r="J185" i="41" s="1"/>
  <c r="J17" i="51"/>
  <c r="J186" i="41" s="1"/>
  <c r="J18" i="51"/>
  <c r="J187" i="41" s="1"/>
  <c r="J19" i="51"/>
  <c r="J188" i="41" s="1"/>
  <c r="J20" i="51"/>
  <c r="K148" i="42" s="1"/>
  <c r="J21" i="51"/>
  <c r="K149" i="42" s="1"/>
  <c r="J22" i="51"/>
  <c r="K150" i="42" s="1"/>
  <c r="J23" i="51"/>
  <c r="K151" i="42" s="1"/>
  <c r="J24" i="51"/>
  <c r="K152" i="42" s="1"/>
  <c r="J25" i="51"/>
  <c r="K153" i="42" s="1"/>
  <c r="J26" i="51"/>
  <c r="K154" i="42" s="1"/>
  <c r="J27" i="51"/>
  <c r="K155" i="42" s="1"/>
  <c r="J28" i="51"/>
  <c r="K156" i="42" s="1"/>
  <c r="J29" i="51"/>
  <c r="K157" i="42" s="1"/>
  <c r="J30" i="51"/>
  <c r="J118" i="45" s="1"/>
  <c r="J31" i="51"/>
  <c r="J119" i="45" s="1"/>
  <c r="J38" i="51"/>
  <c r="J129" i="43" s="1"/>
  <c r="J39" i="51"/>
  <c r="J130" i="43" s="1"/>
  <c r="J40" i="51"/>
  <c r="J131" i="43" s="1"/>
  <c r="J41" i="51"/>
  <c r="J132" i="43" s="1"/>
  <c r="J42" i="51"/>
  <c r="J133" i="43" s="1"/>
  <c r="J43" i="51"/>
  <c r="J134" i="43" s="1"/>
  <c r="J44" i="51"/>
  <c r="J135" i="43" s="1"/>
  <c r="J45" i="51"/>
  <c r="J158" i="46" s="1"/>
  <c r="J46" i="51"/>
  <c r="J159" i="46" s="1"/>
  <c r="J47" i="51"/>
  <c r="J160" i="46" s="1"/>
  <c r="J48" i="51"/>
  <c r="J161" i="46" s="1"/>
  <c r="J49" i="51"/>
  <c r="J162" i="46" s="1"/>
  <c r="J50" i="51"/>
  <c r="J163" i="46" s="1"/>
  <c r="J51" i="51"/>
  <c r="J164" i="46" s="1"/>
  <c r="J52" i="51"/>
  <c r="J165" i="46" s="1"/>
  <c r="J53" i="51"/>
  <c r="J166" i="46" s="1"/>
  <c r="J54" i="51"/>
  <c r="J167" i="46" s="1"/>
  <c r="J55" i="51"/>
  <c r="J168" i="46" s="1"/>
  <c r="J56" i="51"/>
  <c r="J169" i="46" s="1"/>
  <c r="J57" i="51"/>
  <c r="J170" i="46" s="1"/>
  <c r="J58" i="51"/>
  <c r="J171" i="46" s="1"/>
  <c r="J59" i="51"/>
  <c r="J107" i="47" s="1"/>
  <c r="J60" i="51"/>
  <c r="J108" i="47" s="1"/>
  <c r="J61" i="51"/>
  <c r="J109" i="47" s="1"/>
  <c r="J62" i="51"/>
  <c r="J110" i="47" s="1"/>
  <c r="J63" i="51"/>
  <c r="J135" i="48" s="1"/>
  <c r="J64" i="51"/>
  <c r="J136" i="48" s="1"/>
  <c r="J65" i="51"/>
  <c r="J137" i="48" s="1"/>
  <c r="J66" i="51"/>
  <c r="J138" i="48" s="1"/>
  <c r="J67" i="51"/>
  <c r="J139" i="48" s="1"/>
  <c r="J33" i="51"/>
  <c r="J121" i="45" s="1"/>
  <c r="J34" i="51"/>
  <c r="J122" i="45" s="1"/>
  <c r="F3" i="51"/>
  <c r="F172" i="41" s="1"/>
  <c r="F4" i="51"/>
  <c r="F173" i="41" s="1"/>
  <c r="F5" i="51"/>
  <c r="F174" i="41" s="1"/>
  <c r="F6" i="51"/>
  <c r="F175" i="41" s="1"/>
  <c r="F7" i="51"/>
  <c r="F176" i="41" s="1"/>
  <c r="F8" i="51"/>
  <c r="F177" i="41" s="1"/>
  <c r="F9" i="51"/>
  <c r="F178" i="41" s="1"/>
  <c r="F10" i="51"/>
  <c r="F179" i="41" s="1"/>
  <c r="F11" i="51"/>
  <c r="F180" i="41" s="1"/>
  <c r="F12" i="51"/>
  <c r="F181" i="41" s="1"/>
  <c r="F13" i="51"/>
  <c r="F182" i="41" s="1"/>
  <c r="F14" i="51"/>
  <c r="F183" i="41" s="1"/>
  <c r="F15" i="51"/>
  <c r="F184" i="41" s="1"/>
  <c r="F16" i="51"/>
  <c r="F185" i="41" s="1"/>
  <c r="F17" i="51"/>
  <c r="F186" i="41" s="1"/>
  <c r="F18" i="51"/>
  <c r="F187" i="41" s="1"/>
  <c r="F19" i="51"/>
  <c r="F188" i="41" s="1"/>
  <c r="F20" i="51"/>
  <c r="G148" i="42" s="1"/>
  <c r="F21" i="51"/>
  <c r="G149" i="42" s="1"/>
  <c r="F22" i="51"/>
  <c r="G150" i="42" s="1"/>
  <c r="F23" i="51"/>
  <c r="G151" i="42" s="1"/>
  <c r="F24" i="51"/>
  <c r="G152" i="42" s="1"/>
  <c r="F25" i="51"/>
  <c r="G153" i="42" s="1"/>
  <c r="F26" i="51"/>
  <c r="G154" i="42" s="1"/>
  <c r="F27" i="51"/>
  <c r="G155" i="42" s="1"/>
  <c r="F28" i="51"/>
  <c r="G156" i="42" s="1"/>
  <c r="F29" i="51"/>
  <c r="G157" i="42" s="1"/>
  <c r="F30" i="51"/>
  <c r="F118" i="45" s="1"/>
  <c r="F31" i="51"/>
  <c r="F119" i="45" s="1"/>
  <c r="F38" i="51"/>
  <c r="F129" i="43" s="1"/>
  <c r="F39" i="51"/>
  <c r="F130" i="43" s="1"/>
  <c r="F40" i="51"/>
  <c r="F131" i="43" s="1"/>
  <c r="F41" i="51"/>
  <c r="F132" i="43" s="1"/>
  <c r="F42" i="51"/>
  <c r="F133" i="43" s="1"/>
  <c r="F43" i="51"/>
  <c r="F134" i="43" s="1"/>
  <c r="F44" i="51"/>
  <c r="F135" i="43" s="1"/>
  <c r="F45" i="51"/>
  <c r="F158" i="46" s="1"/>
  <c r="F46" i="51"/>
  <c r="F159" i="46" s="1"/>
  <c r="F47" i="51"/>
  <c r="F160" i="46" s="1"/>
  <c r="F48" i="51"/>
  <c r="F161" i="46" s="1"/>
  <c r="F49" i="51"/>
  <c r="F162" i="46" s="1"/>
  <c r="F50" i="51"/>
  <c r="F163" i="46" s="1"/>
  <c r="F51" i="51"/>
  <c r="F164" i="46" s="1"/>
  <c r="F52" i="51"/>
  <c r="F165" i="46" s="1"/>
  <c r="F53" i="51"/>
  <c r="F166" i="46" s="1"/>
  <c r="F54" i="51"/>
  <c r="F167" i="46" s="1"/>
  <c r="F55" i="51"/>
  <c r="F168" i="46" s="1"/>
  <c r="F56" i="51"/>
  <c r="F169" i="46" s="1"/>
  <c r="F57" i="51"/>
  <c r="F170" i="46" s="1"/>
  <c r="F58" i="51"/>
  <c r="F171" i="46" s="1"/>
  <c r="F59" i="51"/>
  <c r="F107" i="47" s="1"/>
  <c r="F60" i="51"/>
  <c r="F108" i="47" s="1"/>
  <c r="F61" i="51"/>
  <c r="F109" i="47" s="1"/>
  <c r="F62" i="51"/>
  <c r="F110" i="47" s="1"/>
  <c r="F63" i="51"/>
  <c r="F135" i="48" s="1"/>
  <c r="F64" i="51"/>
  <c r="F136" i="48" s="1"/>
  <c r="F65" i="51"/>
  <c r="F137" i="48" s="1"/>
  <c r="F66" i="51"/>
  <c r="F138" i="48" s="1"/>
  <c r="F67" i="51"/>
  <c r="F139" i="48" s="1"/>
  <c r="F68" i="51"/>
  <c r="F140" i="48" s="1"/>
  <c r="F33" i="51"/>
  <c r="F121" i="45" s="1"/>
  <c r="F34" i="51"/>
  <c r="F122" i="45" s="1"/>
  <c r="F35" i="51"/>
  <c r="F123" i="45" s="1"/>
  <c r="E2" i="51"/>
  <c r="E171" i="41" s="1"/>
  <c r="L2" i="51"/>
  <c r="L171" i="41" s="1"/>
  <c r="Q83" i="51"/>
  <c r="Q128" i="49" s="1"/>
  <c r="M83" i="51"/>
  <c r="M128" i="49" s="1"/>
  <c r="I83" i="51"/>
  <c r="I128" i="49" s="1"/>
  <c r="E83" i="51"/>
  <c r="E128" i="49" s="1"/>
  <c r="Q82" i="51"/>
  <c r="Q127" i="49" s="1"/>
  <c r="M82" i="51"/>
  <c r="M127" i="49" s="1"/>
  <c r="I82" i="51"/>
  <c r="I127" i="49" s="1"/>
  <c r="E82" i="51"/>
  <c r="E127" i="49" s="1"/>
  <c r="Q81" i="51"/>
  <c r="Q126" i="49" s="1"/>
  <c r="M81" i="51"/>
  <c r="M126" i="49" s="1"/>
  <c r="I81" i="51"/>
  <c r="I126" i="49" s="1"/>
  <c r="E81" i="51"/>
  <c r="E126" i="49" s="1"/>
  <c r="Q80" i="51"/>
  <c r="Q125" i="49" s="1"/>
  <c r="M80" i="51"/>
  <c r="M125" i="49" s="1"/>
  <c r="I80" i="51"/>
  <c r="I125" i="49" s="1"/>
  <c r="E80" i="51"/>
  <c r="E125" i="49" s="1"/>
  <c r="Q79" i="51"/>
  <c r="Q124" i="49" s="1"/>
  <c r="M79" i="51"/>
  <c r="M124" i="49" s="1"/>
  <c r="I79" i="51"/>
  <c r="I124" i="49" s="1"/>
  <c r="E79" i="51"/>
  <c r="E124" i="49" s="1"/>
  <c r="Q78" i="51"/>
  <c r="Q123" i="49" s="1"/>
  <c r="M78" i="51"/>
  <c r="M123" i="49" s="1"/>
  <c r="I78" i="51"/>
  <c r="I123" i="49" s="1"/>
  <c r="E78" i="51"/>
  <c r="E123" i="49" s="1"/>
  <c r="Q77" i="51"/>
  <c r="Q122" i="49" s="1"/>
  <c r="M77" i="51"/>
  <c r="M122" i="49" s="1"/>
  <c r="I77" i="51"/>
  <c r="I122" i="49" s="1"/>
  <c r="E77" i="51"/>
  <c r="E122" i="49" s="1"/>
  <c r="Q76" i="51"/>
  <c r="Q121" i="49" s="1"/>
  <c r="M76" i="51"/>
  <c r="M121" i="49" s="1"/>
  <c r="I76" i="51"/>
  <c r="I121" i="49" s="1"/>
  <c r="E76" i="51"/>
  <c r="E121" i="49" s="1"/>
  <c r="Q75" i="51"/>
  <c r="Q120" i="49" s="1"/>
  <c r="M75" i="51"/>
  <c r="M120" i="49" s="1"/>
  <c r="I75" i="51"/>
  <c r="I120" i="49" s="1"/>
  <c r="E75" i="51"/>
  <c r="E120" i="49" s="1"/>
  <c r="Q74" i="51"/>
  <c r="Q146" i="48" s="1"/>
  <c r="M74" i="51"/>
  <c r="M146" i="48" s="1"/>
  <c r="I74" i="51"/>
  <c r="I146" i="48" s="1"/>
  <c r="E74" i="51"/>
  <c r="E146" i="48" s="1"/>
  <c r="Q73" i="51"/>
  <c r="Q145" i="48" s="1"/>
  <c r="M73" i="51"/>
  <c r="M145" i="48" s="1"/>
  <c r="I73" i="51"/>
  <c r="I145" i="48" s="1"/>
  <c r="E73" i="51"/>
  <c r="E145" i="48" s="1"/>
  <c r="Q72" i="51"/>
  <c r="Q144" i="48" s="1"/>
  <c r="M72" i="51"/>
  <c r="M144" i="48" s="1"/>
  <c r="I72" i="51"/>
  <c r="I144" i="48" s="1"/>
  <c r="E72" i="51"/>
  <c r="E144" i="48" s="1"/>
  <c r="Q71" i="51"/>
  <c r="Q143" i="48" s="1"/>
  <c r="M71" i="51"/>
  <c r="M143" i="48" s="1"/>
  <c r="I71" i="51"/>
  <c r="I143" i="48" s="1"/>
  <c r="E71" i="51"/>
  <c r="E143" i="48" s="1"/>
  <c r="Q70" i="51"/>
  <c r="Q142" i="48" s="1"/>
  <c r="M70" i="51"/>
  <c r="M142" i="48" s="1"/>
  <c r="I70" i="51"/>
  <c r="I142" i="48" s="1"/>
  <c r="E70" i="51"/>
  <c r="E142" i="48" s="1"/>
  <c r="Q69" i="51"/>
  <c r="Q141" i="48" s="1"/>
  <c r="M69" i="51"/>
  <c r="M141" i="48" s="1"/>
  <c r="I69" i="51"/>
  <c r="I141" i="48" s="1"/>
  <c r="E69" i="51"/>
  <c r="E141" i="48" s="1"/>
  <c r="Q68" i="51"/>
  <c r="Q140" i="48" s="1"/>
  <c r="M68" i="51"/>
  <c r="M140" i="48" s="1"/>
  <c r="I68" i="51"/>
  <c r="I140" i="48" s="1"/>
  <c r="D68" i="51"/>
  <c r="D140" i="48" s="1"/>
  <c r="L67" i="51"/>
  <c r="L139" i="48" s="1"/>
  <c r="D67" i="51"/>
  <c r="D139" i="48" s="1"/>
  <c r="L66" i="51"/>
  <c r="L138" i="48" s="1"/>
  <c r="D66" i="51"/>
  <c r="D138" i="48" s="1"/>
  <c r="L65" i="51"/>
  <c r="L137" i="48" s="1"/>
  <c r="D65" i="51"/>
  <c r="D137" i="48" s="1"/>
  <c r="L64" i="51"/>
  <c r="L136" i="48" s="1"/>
  <c r="D64" i="51"/>
  <c r="D136" i="48" s="1"/>
  <c r="L63" i="51"/>
  <c r="L135" i="48" s="1"/>
  <c r="D63" i="51"/>
  <c r="D135" i="48" s="1"/>
  <c r="L62" i="51"/>
  <c r="L110" i="47" s="1"/>
  <c r="D62" i="51"/>
  <c r="D110" i="47" s="1"/>
  <c r="L61" i="51"/>
  <c r="L109" i="47" s="1"/>
  <c r="D61" i="51"/>
  <c r="D109" i="47" s="1"/>
  <c r="L60" i="51"/>
  <c r="L108" i="47" s="1"/>
  <c r="D60" i="51"/>
  <c r="D108" i="47" s="1"/>
  <c r="L59" i="51"/>
  <c r="L107" i="47" s="1"/>
  <c r="D59" i="51"/>
  <c r="D107" i="47" s="1"/>
  <c r="L58" i="51"/>
  <c r="L171" i="46" s="1"/>
  <c r="D58" i="51"/>
  <c r="D171" i="46" s="1"/>
  <c r="L57" i="51"/>
  <c r="L170" i="46" s="1"/>
  <c r="D57" i="51"/>
  <c r="D170" i="46" s="1"/>
  <c r="L56" i="51"/>
  <c r="L169" i="46" s="1"/>
  <c r="D56" i="51"/>
  <c r="D169" i="46" s="1"/>
  <c r="L55" i="51"/>
  <c r="L168" i="46" s="1"/>
  <c r="D55" i="51"/>
  <c r="D168" i="46" s="1"/>
  <c r="L54" i="51"/>
  <c r="L167" i="46" s="1"/>
  <c r="D54" i="51"/>
  <c r="D167" i="46" s="1"/>
  <c r="L53" i="51"/>
  <c r="L166" i="46" s="1"/>
  <c r="D53" i="51"/>
  <c r="D166" i="46" s="1"/>
  <c r="L52" i="51"/>
  <c r="L165" i="46" s="1"/>
  <c r="D52" i="51"/>
  <c r="D165" i="46" s="1"/>
  <c r="L51" i="51"/>
  <c r="L164" i="46" s="1"/>
  <c r="D51" i="51"/>
  <c r="D164" i="46" s="1"/>
  <c r="L50" i="51"/>
  <c r="L163" i="46" s="1"/>
  <c r="D50" i="51"/>
  <c r="D163" i="46" s="1"/>
  <c r="L49" i="51"/>
  <c r="L162" i="46" s="1"/>
  <c r="D49" i="51"/>
  <c r="D162" i="46" s="1"/>
  <c r="L48" i="51"/>
  <c r="L161" i="46" s="1"/>
  <c r="D48" i="51"/>
  <c r="D161" i="46" s="1"/>
  <c r="L47" i="51"/>
  <c r="L160" i="46" s="1"/>
  <c r="D47" i="51"/>
  <c r="D160" i="46" s="1"/>
  <c r="L46" i="51"/>
  <c r="L159" i="46" s="1"/>
  <c r="D46" i="51"/>
  <c r="D159" i="46" s="1"/>
  <c r="L45" i="51"/>
  <c r="L158" i="46" s="1"/>
  <c r="D45" i="51"/>
  <c r="D158" i="46" s="1"/>
  <c r="L44" i="51"/>
  <c r="L135" i="43" s="1"/>
  <c r="D44" i="51"/>
  <c r="D135" i="43" s="1"/>
  <c r="L43" i="51"/>
  <c r="L134" i="43" s="1"/>
  <c r="D43" i="51"/>
  <c r="D134" i="43" s="1"/>
  <c r="L42" i="51"/>
  <c r="L133" i="43" s="1"/>
  <c r="D42" i="51"/>
  <c r="D133" i="43" s="1"/>
  <c r="L41" i="51"/>
  <c r="L132" i="43" s="1"/>
  <c r="D41" i="51"/>
  <c r="D132" i="43" s="1"/>
  <c r="L40" i="51"/>
  <c r="L131" i="43" s="1"/>
  <c r="D40" i="51"/>
  <c r="D131" i="43" s="1"/>
  <c r="L39" i="51"/>
  <c r="L130" i="43" s="1"/>
  <c r="D39" i="51"/>
  <c r="D130" i="43" s="1"/>
  <c r="J36" i="51"/>
  <c r="J124" i="45" s="1"/>
  <c r="J35" i="51"/>
  <c r="J123" i="45" s="1"/>
  <c r="C33" i="51"/>
  <c r="C121" i="45" s="1"/>
  <c r="C34" i="51"/>
  <c r="C122" i="45" s="1"/>
  <c r="C35" i="51"/>
  <c r="C123" i="45" s="1"/>
  <c r="C3" i="51"/>
  <c r="C172" i="41" s="1"/>
  <c r="C4" i="51"/>
  <c r="C173" i="41" s="1"/>
  <c r="C5" i="51"/>
  <c r="C174" i="41" s="1"/>
  <c r="C6" i="51"/>
  <c r="C175" i="41" s="1"/>
  <c r="C7" i="51"/>
  <c r="C176" i="41" s="1"/>
  <c r="C8" i="51"/>
  <c r="C177" i="41" s="1"/>
  <c r="C9" i="51"/>
  <c r="C178" i="41" s="1"/>
  <c r="C10" i="51"/>
  <c r="C179" i="41" s="1"/>
  <c r="C11" i="51"/>
  <c r="C180" i="41" s="1"/>
  <c r="C12" i="51"/>
  <c r="C181" i="41" s="1"/>
  <c r="C13" i="51"/>
  <c r="C182" i="41" s="1"/>
  <c r="C14" i="51"/>
  <c r="C183" i="41" s="1"/>
  <c r="C15" i="51"/>
  <c r="C184" i="41" s="1"/>
  <c r="C16" i="51"/>
  <c r="C185" i="41" s="1"/>
  <c r="C17" i="51"/>
  <c r="C186" i="41" s="1"/>
  <c r="C18" i="51"/>
  <c r="C187" i="41" s="1"/>
  <c r="C19" i="51"/>
  <c r="C188" i="41" s="1"/>
  <c r="C20" i="51"/>
  <c r="D148" i="42" s="1"/>
  <c r="C21" i="51"/>
  <c r="D149" i="42" s="1"/>
  <c r="C22" i="51"/>
  <c r="D150" i="42" s="1"/>
  <c r="C23" i="51"/>
  <c r="D151" i="42" s="1"/>
  <c r="C24" i="51"/>
  <c r="D152" i="42" s="1"/>
  <c r="C25" i="51"/>
  <c r="D153" i="42" s="1"/>
  <c r="C26" i="51"/>
  <c r="D154" i="42" s="1"/>
  <c r="C27" i="51"/>
  <c r="D155" i="42" s="1"/>
  <c r="C28" i="51"/>
  <c r="D156" i="42" s="1"/>
  <c r="C29" i="51"/>
  <c r="D157" i="42" s="1"/>
  <c r="C30" i="51"/>
  <c r="C118" i="45" s="1"/>
  <c r="C31" i="51"/>
  <c r="C119" i="45" s="1"/>
  <c r="C38" i="51"/>
  <c r="C129" i="43" s="1"/>
  <c r="C39" i="51"/>
  <c r="C130" i="43" s="1"/>
  <c r="C40" i="51"/>
  <c r="C131" i="43" s="1"/>
  <c r="C41" i="51"/>
  <c r="C132" i="43" s="1"/>
  <c r="C42" i="51"/>
  <c r="C133" i="43" s="1"/>
  <c r="C43" i="51"/>
  <c r="C134" i="43" s="1"/>
  <c r="C44" i="51"/>
  <c r="C135" i="43" s="1"/>
  <c r="C45" i="51"/>
  <c r="C158" i="46" s="1"/>
  <c r="C46" i="51"/>
  <c r="C159" i="46" s="1"/>
  <c r="C47" i="51"/>
  <c r="C160" i="46" s="1"/>
  <c r="C48" i="51"/>
  <c r="C161" i="46" s="1"/>
  <c r="C49" i="51"/>
  <c r="C162" i="46" s="1"/>
  <c r="C50" i="51"/>
  <c r="C163" i="46" s="1"/>
  <c r="C51" i="51"/>
  <c r="C164" i="46" s="1"/>
  <c r="C52" i="51"/>
  <c r="C165" i="46" s="1"/>
  <c r="C53" i="51"/>
  <c r="C166" i="46" s="1"/>
  <c r="C54" i="51"/>
  <c r="C167" i="46" s="1"/>
  <c r="C55" i="51"/>
  <c r="C168" i="46" s="1"/>
  <c r="C56" i="51"/>
  <c r="C169" i="46" s="1"/>
  <c r="C57" i="51"/>
  <c r="C170" i="46" s="1"/>
  <c r="C58" i="51"/>
  <c r="C171" i="46" s="1"/>
  <c r="C59" i="51"/>
  <c r="C107" i="47" s="1"/>
  <c r="C60" i="51"/>
  <c r="C108" i="47" s="1"/>
  <c r="C61" i="51"/>
  <c r="C109" i="47" s="1"/>
  <c r="C62" i="51"/>
  <c r="C110" i="47" s="1"/>
  <c r="C63" i="51"/>
  <c r="C135" i="48" s="1"/>
  <c r="C64" i="51"/>
  <c r="C136" i="48" s="1"/>
  <c r="C65" i="51"/>
  <c r="C137" i="48" s="1"/>
  <c r="C66" i="51"/>
  <c r="C138" i="48" s="1"/>
  <c r="C67" i="51"/>
  <c r="C139" i="48" s="1"/>
  <c r="C68" i="51"/>
  <c r="C140" i="48" s="1"/>
  <c r="O32" i="51"/>
  <c r="O120" i="45" s="1"/>
  <c r="O33" i="51"/>
  <c r="O121" i="45" s="1"/>
  <c r="O34" i="51"/>
  <c r="O122" i="45" s="1"/>
  <c r="O3" i="51"/>
  <c r="O172" i="41" s="1"/>
  <c r="O4" i="51"/>
  <c r="O173" i="41" s="1"/>
  <c r="O5" i="51"/>
  <c r="O174" i="41" s="1"/>
  <c r="O6" i="51"/>
  <c r="O175" i="41" s="1"/>
  <c r="O7" i="51"/>
  <c r="O176" i="41" s="1"/>
  <c r="O8" i="51"/>
  <c r="O177" i="41" s="1"/>
  <c r="O9" i="51"/>
  <c r="O178" i="41" s="1"/>
  <c r="O10" i="51"/>
  <c r="O179" i="41" s="1"/>
  <c r="O11" i="51"/>
  <c r="O180" i="41" s="1"/>
  <c r="O12" i="51"/>
  <c r="O181" i="41" s="1"/>
  <c r="O13" i="51"/>
  <c r="O182" i="41" s="1"/>
  <c r="O14" i="51"/>
  <c r="O183" i="41" s="1"/>
  <c r="O15" i="51"/>
  <c r="O184" i="41" s="1"/>
  <c r="O16" i="51"/>
  <c r="O185" i="41" s="1"/>
  <c r="O17" i="51"/>
  <c r="O186" i="41" s="1"/>
  <c r="O18" i="51"/>
  <c r="O187" i="41" s="1"/>
  <c r="O19" i="51"/>
  <c r="O188" i="41" s="1"/>
  <c r="O20" i="51"/>
  <c r="P148" i="42" s="1"/>
  <c r="O21" i="51"/>
  <c r="P149" i="42" s="1"/>
  <c r="O22" i="51"/>
  <c r="P150" i="42" s="1"/>
  <c r="O23" i="51"/>
  <c r="P151" i="42" s="1"/>
  <c r="O24" i="51"/>
  <c r="P152" i="42" s="1"/>
  <c r="O25" i="51"/>
  <c r="P153" i="42" s="1"/>
  <c r="O26" i="51"/>
  <c r="P154" i="42" s="1"/>
  <c r="O27" i="51"/>
  <c r="P155" i="42" s="1"/>
  <c r="O28" i="51"/>
  <c r="P156" i="42" s="1"/>
  <c r="O29" i="51"/>
  <c r="P157" i="42" s="1"/>
  <c r="O30" i="51"/>
  <c r="O118" i="45" s="1"/>
  <c r="O31" i="51"/>
  <c r="O119" i="45" s="1"/>
  <c r="O37" i="51"/>
  <c r="O125" i="45" s="1"/>
  <c r="O38" i="51"/>
  <c r="O129" i="43" s="1"/>
  <c r="O39" i="51"/>
  <c r="O130" i="43" s="1"/>
  <c r="O40" i="51"/>
  <c r="O131" i="43" s="1"/>
  <c r="O41" i="51"/>
  <c r="O132" i="43" s="1"/>
  <c r="O42" i="51"/>
  <c r="O133" i="43" s="1"/>
  <c r="O43" i="51"/>
  <c r="O134" i="43" s="1"/>
  <c r="O44" i="51"/>
  <c r="O135" i="43" s="1"/>
  <c r="O45" i="51"/>
  <c r="O158" i="46" s="1"/>
  <c r="O46" i="51"/>
  <c r="O159" i="46" s="1"/>
  <c r="O47" i="51"/>
  <c r="O160" i="46" s="1"/>
  <c r="O48" i="51"/>
  <c r="O161" i="46" s="1"/>
  <c r="O49" i="51"/>
  <c r="O162" i="46" s="1"/>
  <c r="O50" i="51"/>
  <c r="O163" i="46" s="1"/>
  <c r="O51" i="51"/>
  <c r="O164" i="46" s="1"/>
  <c r="O52" i="51"/>
  <c r="O165" i="46" s="1"/>
  <c r="O53" i="51"/>
  <c r="O166" i="46" s="1"/>
  <c r="O54" i="51"/>
  <c r="O167" i="46" s="1"/>
  <c r="O55" i="51"/>
  <c r="O168" i="46" s="1"/>
  <c r="O56" i="51"/>
  <c r="O169" i="46" s="1"/>
  <c r="O57" i="51"/>
  <c r="O170" i="46" s="1"/>
  <c r="O58" i="51"/>
  <c r="O171" i="46" s="1"/>
  <c r="O59" i="51"/>
  <c r="O107" i="47" s="1"/>
  <c r="O60" i="51"/>
  <c r="O108" i="47" s="1"/>
  <c r="O61" i="51"/>
  <c r="O109" i="47" s="1"/>
  <c r="O62" i="51"/>
  <c r="O110" i="47" s="1"/>
  <c r="O63" i="51"/>
  <c r="O135" i="48" s="1"/>
  <c r="O64" i="51"/>
  <c r="O136" i="48" s="1"/>
  <c r="O65" i="51"/>
  <c r="O137" i="48" s="1"/>
  <c r="O66" i="51"/>
  <c r="O138" i="48" s="1"/>
  <c r="O67" i="51"/>
  <c r="O139" i="48" s="1"/>
  <c r="K33" i="51"/>
  <c r="K121" i="45" s="1"/>
  <c r="K34" i="51"/>
  <c r="K122" i="45" s="1"/>
  <c r="K3" i="51"/>
  <c r="K172" i="41" s="1"/>
  <c r="K4" i="51"/>
  <c r="K173" i="41" s="1"/>
  <c r="K5" i="51"/>
  <c r="K174" i="41" s="1"/>
  <c r="K6" i="51"/>
  <c r="K175" i="41" s="1"/>
  <c r="K7" i="51"/>
  <c r="K176" i="41" s="1"/>
  <c r="K8" i="51"/>
  <c r="K177" i="41" s="1"/>
  <c r="K9" i="51"/>
  <c r="K178" i="41" s="1"/>
  <c r="K10" i="51"/>
  <c r="K179" i="41" s="1"/>
  <c r="K11" i="51"/>
  <c r="K180" i="41" s="1"/>
  <c r="K12" i="51"/>
  <c r="K181" i="41" s="1"/>
  <c r="K13" i="51"/>
  <c r="K182" i="41" s="1"/>
  <c r="K14" i="51"/>
  <c r="K183" i="41" s="1"/>
  <c r="K15" i="51"/>
  <c r="K184" i="41" s="1"/>
  <c r="K16" i="51"/>
  <c r="K185" i="41" s="1"/>
  <c r="K17" i="51"/>
  <c r="K186" i="41" s="1"/>
  <c r="K18" i="51"/>
  <c r="K187" i="41" s="1"/>
  <c r="K19" i="51"/>
  <c r="K188" i="41" s="1"/>
  <c r="K20" i="51"/>
  <c r="L148" i="42" s="1"/>
  <c r="K21" i="51"/>
  <c r="L149" i="42" s="1"/>
  <c r="K22" i="51"/>
  <c r="L150" i="42" s="1"/>
  <c r="K23" i="51"/>
  <c r="L151" i="42" s="1"/>
  <c r="K24" i="51"/>
  <c r="L152" i="42" s="1"/>
  <c r="K25" i="51"/>
  <c r="L153" i="42" s="1"/>
  <c r="K26" i="51"/>
  <c r="L154" i="42" s="1"/>
  <c r="K27" i="51"/>
  <c r="L155" i="42" s="1"/>
  <c r="K28" i="51"/>
  <c r="L156" i="42" s="1"/>
  <c r="K29" i="51"/>
  <c r="L157" i="42" s="1"/>
  <c r="K30" i="51"/>
  <c r="K118" i="45" s="1"/>
  <c r="K31" i="51"/>
  <c r="K119" i="45" s="1"/>
  <c r="K38" i="51"/>
  <c r="K129" i="43" s="1"/>
  <c r="K39" i="51"/>
  <c r="K130" i="43" s="1"/>
  <c r="K40" i="51"/>
  <c r="K131" i="43" s="1"/>
  <c r="K41" i="51"/>
  <c r="K132" i="43" s="1"/>
  <c r="K42" i="51"/>
  <c r="K133" i="43" s="1"/>
  <c r="K43" i="51"/>
  <c r="K134" i="43" s="1"/>
  <c r="K44" i="51"/>
  <c r="K135" i="43" s="1"/>
  <c r="K45" i="51"/>
  <c r="K158" i="46" s="1"/>
  <c r="K46" i="51"/>
  <c r="K159" i="46" s="1"/>
  <c r="K47" i="51"/>
  <c r="K160" i="46" s="1"/>
  <c r="K48" i="51"/>
  <c r="K161" i="46" s="1"/>
  <c r="K49" i="51"/>
  <c r="K162" i="46" s="1"/>
  <c r="K50" i="51"/>
  <c r="K163" i="46" s="1"/>
  <c r="K51" i="51"/>
  <c r="K164" i="46" s="1"/>
  <c r="K52" i="51"/>
  <c r="K165" i="46" s="1"/>
  <c r="K53" i="51"/>
  <c r="K166" i="46" s="1"/>
  <c r="K54" i="51"/>
  <c r="K167" i="46" s="1"/>
  <c r="K55" i="51"/>
  <c r="K168" i="46" s="1"/>
  <c r="K56" i="51"/>
  <c r="K169" i="46" s="1"/>
  <c r="K57" i="51"/>
  <c r="K170" i="46" s="1"/>
  <c r="K58" i="51"/>
  <c r="K171" i="46" s="1"/>
  <c r="K59" i="51"/>
  <c r="K107" i="47" s="1"/>
  <c r="K60" i="51"/>
  <c r="K108" i="47" s="1"/>
  <c r="K61" i="51"/>
  <c r="K109" i="47" s="1"/>
  <c r="K62" i="51"/>
  <c r="K110" i="47" s="1"/>
  <c r="K63" i="51"/>
  <c r="K135" i="48" s="1"/>
  <c r="K64" i="51"/>
  <c r="K136" i="48" s="1"/>
  <c r="K65" i="51"/>
  <c r="K137" i="48" s="1"/>
  <c r="K66" i="51"/>
  <c r="K138" i="48" s="1"/>
  <c r="K67" i="51"/>
  <c r="K139" i="48" s="1"/>
  <c r="G33" i="51"/>
  <c r="G121" i="45" s="1"/>
  <c r="G34" i="51"/>
  <c r="G122" i="45" s="1"/>
  <c r="G35" i="51"/>
  <c r="G123" i="45" s="1"/>
  <c r="G3" i="51"/>
  <c r="G172" i="41" s="1"/>
  <c r="G4" i="51"/>
  <c r="G173" i="41" s="1"/>
  <c r="G5" i="51"/>
  <c r="G174" i="41" s="1"/>
  <c r="G6" i="51"/>
  <c r="G175" i="41" s="1"/>
  <c r="G7" i="51"/>
  <c r="G176" i="41" s="1"/>
  <c r="G8" i="51"/>
  <c r="G177" i="41" s="1"/>
  <c r="G9" i="51"/>
  <c r="G178" i="41" s="1"/>
  <c r="G10" i="51"/>
  <c r="G179" i="41" s="1"/>
  <c r="G11" i="51"/>
  <c r="G180" i="41" s="1"/>
  <c r="G12" i="51"/>
  <c r="G181" i="41" s="1"/>
  <c r="G13" i="51"/>
  <c r="G182" i="41" s="1"/>
  <c r="G14" i="51"/>
  <c r="G183" i="41" s="1"/>
  <c r="G15" i="51"/>
  <c r="G184" i="41" s="1"/>
  <c r="G16" i="51"/>
  <c r="G185" i="41" s="1"/>
  <c r="G17" i="51"/>
  <c r="G186" i="41" s="1"/>
  <c r="G18" i="51"/>
  <c r="G187" i="41" s="1"/>
  <c r="G19" i="51"/>
  <c r="G188" i="41" s="1"/>
  <c r="G20" i="51"/>
  <c r="H148" i="42" s="1"/>
  <c r="G21" i="51"/>
  <c r="H149" i="42" s="1"/>
  <c r="G22" i="51"/>
  <c r="H150" i="42" s="1"/>
  <c r="G23" i="51"/>
  <c r="H151" i="42" s="1"/>
  <c r="G24" i="51"/>
  <c r="H152" i="42" s="1"/>
  <c r="G25" i="51"/>
  <c r="H153" i="42" s="1"/>
  <c r="G26" i="51"/>
  <c r="H154" i="42" s="1"/>
  <c r="G27" i="51"/>
  <c r="H155" i="42" s="1"/>
  <c r="G28" i="51"/>
  <c r="H156" i="42" s="1"/>
  <c r="G29" i="51"/>
  <c r="H157" i="42" s="1"/>
  <c r="G30" i="51"/>
  <c r="G118" i="45" s="1"/>
  <c r="G31" i="51"/>
  <c r="G119" i="45" s="1"/>
  <c r="G38" i="51"/>
  <c r="G129" i="43" s="1"/>
  <c r="G39" i="51"/>
  <c r="G130" i="43" s="1"/>
  <c r="G40" i="51"/>
  <c r="G131" i="43" s="1"/>
  <c r="G41" i="51"/>
  <c r="G132" i="43" s="1"/>
  <c r="G42" i="51"/>
  <c r="G133" i="43" s="1"/>
  <c r="G43" i="51"/>
  <c r="G134" i="43" s="1"/>
  <c r="G44" i="51"/>
  <c r="G135" i="43" s="1"/>
  <c r="G45" i="51"/>
  <c r="G158" i="46" s="1"/>
  <c r="G46" i="51"/>
  <c r="G159" i="46" s="1"/>
  <c r="G47" i="51"/>
  <c r="G160" i="46" s="1"/>
  <c r="G48" i="51"/>
  <c r="G161" i="46" s="1"/>
  <c r="G49" i="51"/>
  <c r="G162" i="46" s="1"/>
  <c r="G50" i="51"/>
  <c r="G163" i="46" s="1"/>
  <c r="G51" i="51"/>
  <c r="G164" i="46" s="1"/>
  <c r="G52" i="51"/>
  <c r="G165" i="46" s="1"/>
  <c r="G53" i="51"/>
  <c r="G166" i="46" s="1"/>
  <c r="G54" i="51"/>
  <c r="G167" i="46" s="1"/>
  <c r="G55" i="51"/>
  <c r="G168" i="46" s="1"/>
  <c r="G56" i="51"/>
  <c r="G169" i="46" s="1"/>
  <c r="G57" i="51"/>
  <c r="G170" i="46" s="1"/>
  <c r="G58" i="51"/>
  <c r="G171" i="46" s="1"/>
  <c r="G59" i="51"/>
  <c r="G107" i="47" s="1"/>
  <c r="G60" i="51"/>
  <c r="G108" i="47" s="1"/>
  <c r="G61" i="51"/>
  <c r="G109" i="47" s="1"/>
  <c r="G62" i="51"/>
  <c r="G110" i="47" s="1"/>
  <c r="G63" i="51"/>
  <c r="G135" i="48" s="1"/>
  <c r="G64" i="51"/>
  <c r="G136" i="48" s="1"/>
  <c r="G65" i="51"/>
  <c r="G137" i="48" s="1"/>
  <c r="G66" i="51"/>
  <c r="G138" i="48" s="1"/>
  <c r="G67" i="51"/>
  <c r="G139" i="48" s="1"/>
  <c r="C2" i="51"/>
  <c r="C171" i="41" s="1"/>
  <c r="M2" i="51"/>
  <c r="M171" i="41" s="1"/>
  <c r="E68" i="51"/>
  <c r="E140" i="48" s="1"/>
  <c r="M67" i="51"/>
  <c r="M139" i="48" s="1"/>
  <c r="E67" i="51"/>
  <c r="E139" i="48" s="1"/>
  <c r="M66" i="51"/>
  <c r="M138" i="48" s="1"/>
  <c r="E66" i="51"/>
  <c r="E138" i="48" s="1"/>
  <c r="M65" i="51"/>
  <c r="M137" i="48" s="1"/>
  <c r="E65" i="51"/>
  <c r="E137" i="48" s="1"/>
  <c r="M64" i="51"/>
  <c r="M136" i="48" s="1"/>
  <c r="E64" i="51"/>
  <c r="E136" i="48" s="1"/>
  <c r="M63" i="51"/>
  <c r="M135" i="48" s="1"/>
  <c r="E63" i="51"/>
  <c r="E135" i="48" s="1"/>
  <c r="M62" i="51"/>
  <c r="M110" i="47" s="1"/>
  <c r="E62" i="51"/>
  <c r="E110" i="47" s="1"/>
  <c r="M61" i="51"/>
  <c r="M109" i="47" s="1"/>
  <c r="E61" i="51"/>
  <c r="E109" i="47" s="1"/>
  <c r="M60" i="51"/>
  <c r="M108" i="47" s="1"/>
  <c r="E60" i="51"/>
  <c r="E108" i="47" s="1"/>
  <c r="M59" i="51"/>
  <c r="M107" i="47" s="1"/>
  <c r="E59" i="51"/>
  <c r="E107" i="47" s="1"/>
  <c r="M58" i="51"/>
  <c r="M171" i="46" s="1"/>
  <c r="E58" i="51"/>
  <c r="E171" i="46" s="1"/>
  <c r="M57" i="51"/>
  <c r="M170" i="46" s="1"/>
  <c r="E57" i="51"/>
  <c r="E170" i="46" s="1"/>
  <c r="M56" i="51"/>
  <c r="M169" i="46" s="1"/>
  <c r="E56" i="51"/>
  <c r="E169" i="46" s="1"/>
  <c r="M55" i="51"/>
  <c r="M168" i="46" s="1"/>
  <c r="E55" i="51"/>
  <c r="E168" i="46" s="1"/>
  <c r="M54" i="51"/>
  <c r="M167" i="46" s="1"/>
  <c r="E54" i="51"/>
  <c r="E167" i="46" s="1"/>
  <c r="M53" i="51"/>
  <c r="M166" i="46" s="1"/>
  <c r="E53" i="51"/>
  <c r="E166" i="46" s="1"/>
  <c r="M52" i="51"/>
  <c r="M165" i="46" s="1"/>
  <c r="E52" i="51"/>
  <c r="E165" i="46" s="1"/>
  <c r="M51" i="51"/>
  <c r="M164" i="46" s="1"/>
  <c r="E51" i="51"/>
  <c r="E164" i="46" s="1"/>
  <c r="M50" i="51"/>
  <c r="M163" i="46" s="1"/>
  <c r="E50" i="51"/>
  <c r="E163" i="46" s="1"/>
  <c r="M49" i="51"/>
  <c r="M162" i="46" s="1"/>
  <c r="E49" i="51"/>
  <c r="E162" i="46" s="1"/>
  <c r="M48" i="51"/>
  <c r="M161" i="46" s="1"/>
  <c r="E48" i="51"/>
  <c r="E161" i="46" s="1"/>
  <c r="M47" i="51"/>
  <c r="M160" i="46" s="1"/>
  <c r="E47" i="51"/>
  <c r="E160" i="46" s="1"/>
  <c r="M46" i="51"/>
  <c r="M159" i="46" s="1"/>
  <c r="E46" i="51"/>
  <c r="E159" i="46" s="1"/>
  <c r="M45" i="51"/>
  <c r="M158" i="46" s="1"/>
  <c r="E45" i="51"/>
  <c r="E158" i="46" s="1"/>
  <c r="M44" i="51"/>
  <c r="M135" i="43" s="1"/>
  <c r="E44" i="51"/>
  <c r="E135" i="43" s="1"/>
  <c r="M43" i="51"/>
  <c r="M134" i="43" s="1"/>
  <c r="E43" i="51"/>
  <c r="E134" i="43" s="1"/>
  <c r="M42" i="51"/>
  <c r="M133" i="43" s="1"/>
  <c r="E42" i="51"/>
  <c r="E133" i="43" s="1"/>
  <c r="M41" i="51"/>
  <c r="M132" i="43" s="1"/>
  <c r="E41" i="51"/>
  <c r="E132" i="43" s="1"/>
  <c r="M40" i="51"/>
  <c r="M131" i="43" s="1"/>
  <c r="E40" i="51"/>
  <c r="E131" i="43" s="1"/>
  <c r="M39" i="51"/>
  <c r="M130" i="43" s="1"/>
  <c r="E39" i="51"/>
  <c r="E130" i="43" s="1"/>
  <c r="M38" i="51"/>
  <c r="M129" i="43" s="1"/>
  <c r="K36" i="51"/>
  <c r="K124" i="45" s="1"/>
  <c r="C36" i="51"/>
  <c r="C124" i="45" s="1"/>
  <c r="K35" i="51"/>
  <c r="K123" i="45" s="1"/>
  <c r="P32" i="51"/>
  <c r="P120" i="45" s="1"/>
  <c r="P33" i="51"/>
  <c r="P121" i="45" s="1"/>
  <c r="P34" i="51"/>
  <c r="P122" i="45" s="1"/>
  <c r="P35" i="51"/>
  <c r="P123" i="45" s="1"/>
  <c r="P36" i="51"/>
  <c r="P124" i="45" s="1"/>
  <c r="P3" i="51"/>
  <c r="P172" i="41" s="1"/>
  <c r="P4" i="51"/>
  <c r="P173" i="41" s="1"/>
  <c r="P5" i="51"/>
  <c r="P174" i="41" s="1"/>
  <c r="P6" i="51"/>
  <c r="P175" i="41" s="1"/>
  <c r="P7" i="51"/>
  <c r="P176" i="41" s="1"/>
  <c r="P8" i="51"/>
  <c r="P177" i="41" s="1"/>
  <c r="P9" i="51"/>
  <c r="P178" i="41" s="1"/>
  <c r="P10" i="51"/>
  <c r="P179" i="41" s="1"/>
  <c r="P11" i="51"/>
  <c r="P180" i="41" s="1"/>
  <c r="P12" i="51"/>
  <c r="P181" i="41" s="1"/>
  <c r="P13" i="51"/>
  <c r="P182" i="41" s="1"/>
  <c r="P14" i="51"/>
  <c r="P183" i="41" s="1"/>
  <c r="P15" i="51"/>
  <c r="P184" i="41" s="1"/>
  <c r="P16" i="51"/>
  <c r="P185" i="41" s="1"/>
  <c r="P17" i="51"/>
  <c r="P186" i="41" s="1"/>
  <c r="P18" i="51"/>
  <c r="P187" i="41" s="1"/>
  <c r="P19" i="51"/>
  <c r="P188" i="41" s="1"/>
  <c r="P20" i="51"/>
  <c r="Q148" i="42" s="1"/>
  <c r="P21" i="51"/>
  <c r="Q149" i="42" s="1"/>
  <c r="P22" i="51"/>
  <c r="Q150" i="42" s="1"/>
  <c r="P23" i="51"/>
  <c r="Q151" i="42" s="1"/>
  <c r="P24" i="51"/>
  <c r="Q152" i="42" s="1"/>
  <c r="P26" i="51"/>
  <c r="Q154" i="42" s="1"/>
  <c r="P27" i="51"/>
  <c r="Q155" i="42" s="1"/>
  <c r="P28" i="51"/>
  <c r="Q156" i="42" s="1"/>
  <c r="P29" i="51"/>
  <c r="Q157" i="42" s="1"/>
  <c r="P30" i="51"/>
  <c r="P118" i="45" s="1"/>
  <c r="P31" i="51"/>
  <c r="P119" i="45" s="1"/>
  <c r="L33" i="51"/>
  <c r="L121" i="45" s="1"/>
  <c r="L34" i="51"/>
  <c r="L122" i="45" s="1"/>
  <c r="L35" i="51"/>
  <c r="L123" i="45" s="1"/>
  <c r="L36" i="51"/>
  <c r="L124" i="45" s="1"/>
  <c r="L3" i="51"/>
  <c r="L172" i="41" s="1"/>
  <c r="L4" i="51"/>
  <c r="L173" i="41" s="1"/>
  <c r="L5" i="51"/>
  <c r="L174" i="41" s="1"/>
  <c r="L6" i="51"/>
  <c r="L175" i="41" s="1"/>
  <c r="L7" i="51"/>
  <c r="L176" i="41" s="1"/>
  <c r="L8" i="51"/>
  <c r="L177" i="41" s="1"/>
  <c r="L9" i="51"/>
  <c r="L178" i="41" s="1"/>
  <c r="L10" i="51"/>
  <c r="L179" i="41" s="1"/>
  <c r="L11" i="51"/>
  <c r="L180" i="41" s="1"/>
  <c r="L12" i="51"/>
  <c r="L181" i="41" s="1"/>
  <c r="L13" i="51"/>
  <c r="L182" i="41" s="1"/>
  <c r="L14" i="51"/>
  <c r="L183" i="41" s="1"/>
  <c r="L15" i="51"/>
  <c r="L184" i="41" s="1"/>
  <c r="L16" i="51"/>
  <c r="L185" i="41" s="1"/>
  <c r="L17" i="51"/>
  <c r="L186" i="41" s="1"/>
  <c r="L18" i="51"/>
  <c r="L187" i="41" s="1"/>
  <c r="L19" i="51"/>
  <c r="L188" i="41" s="1"/>
  <c r="L20" i="51"/>
  <c r="M148" i="42" s="1"/>
  <c r="L21" i="51"/>
  <c r="M149" i="42" s="1"/>
  <c r="L22" i="51"/>
  <c r="M150" i="42" s="1"/>
  <c r="L23" i="51"/>
  <c r="M151" i="42" s="1"/>
  <c r="L24" i="51"/>
  <c r="M152" i="42" s="1"/>
  <c r="L25" i="51"/>
  <c r="M153" i="42" s="1"/>
  <c r="L26" i="51"/>
  <c r="M154" i="42" s="1"/>
  <c r="L27" i="51"/>
  <c r="M155" i="42" s="1"/>
  <c r="L28" i="51"/>
  <c r="M156" i="42" s="1"/>
  <c r="L29" i="51"/>
  <c r="M157" i="42" s="1"/>
  <c r="L30" i="51"/>
  <c r="L118" i="45" s="1"/>
  <c r="L31" i="51"/>
  <c r="L119" i="45" s="1"/>
  <c r="H33" i="51"/>
  <c r="H121" i="45" s="1"/>
  <c r="H34" i="51"/>
  <c r="H122" i="45" s="1"/>
  <c r="H35" i="51"/>
  <c r="H123" i="45" s="1"/>
  <c r="H36" i="51"/>
  <c r="H124" i="45" s="1"/>
  <c r="H3" i="51"/>
  <c r="H172" i="41" s="1"/>
  <c r="H4" i="51"/>
  <c r="H173" i="41" s="1"/>
  <c r="H5" i="51"/>
  <c r="H174" i="41" s="1"/>
  <c r="H6" i="51"/>
  <c r="H175" i="41" s="1"/>
  <c r="H7" i="51"/>
  <c r="H176" i="41" s="1"/>
  <c r="H8" i="51"/>
  <c r="H177" i="41" s="1"/>
  <c r="H9" i="51"/>
  <c r="H178" i="41" s="1"/>
  <c r="H10" i="51"/>
  <c r="H179" i="41" s="1"/>
  <c r="H11" i="51"/>
  <c r="H180" i="41" s="1"/>
  <c r="H12" i="51"/>
  <c r="H181" i="41" s="1"/>
  <c r="H13" i="51"/>
  <c r="H182" i="41" s="1"/>
  <c r="H14" i="51"/>
  <c r="H183" i="41" s="1"/>
  <c r="H15" i="51"/>
  <c r="H184" i="41" s="1"/>
  <c r="H16" i="51"/>
  <c r="H185" i="41" s="1"/>
  <c r="H17" i="51"/>
  <c r="H186" i="41" s="1"/>
  <c r="H18" i="51"/>
  <c r="H187" i="41" s="1"/>
  <c r="H19" i="51"/>
  <c r="H188" i="41" s="1"/>
  <c r="H20" i="51"/>
  <c r="I148" i="42" s="1"/>
  <c r="H21" i="51"/>
  <c r="I149" i="42" s="1"/>
  <c r="H22" i="51"/>
  <c r="I150" i="42" s="1"/>
  <c r="H23" i="51"/>
  <c r="I151" i="42" s="1"/>
  <c r="H24" i="51"/>
  <c r="I152" i="42" s="1"/>
  <c r="H25" i="51"/>
  <c r="I153" i="42" s="1"/>
  <c r="H26" i="51"/>
  <c r="I154" i="42" s="1"/>
  <c r="H27" i="51"/>
  <c r="I155" i="42" s="1"/>
  <c r="H28" i="51"/>
  <c r="I156" i="42" s="1"/>
  <c r="H29" i="51"/>
  <c r="I157" i="42" s="1"/>
  <c r="H30" i="51"/>
  <c r="H118" i="45" s="1"/>
  <c r="H31" i="51"/>
  <c r="H119" i="45" s="1"/>
  <c r="D33" i="51"/>
  <c r="D121" i="45" s="1"/>
  <c r="D34" i="51"/>
  <c r="D122" i="45" s="1"/>
  <c r="D35" i="51"/>
  <c r="D123" i="45" s="1"/>
  <c r="D36" i="51"/>
  <c r="D124" i="45" s="1"/>
  <c r="D3" i="51"/>
  <c r="D172" i="41" s="1"/>
  <c r="D4" i="51"/>
  <c r="D173" i="41" s="1"/>
  <c r="D5" i="51"/>
  <c r="D174" i="41" s="1"/>
  <c r="D6" i="51"/>
  <c r="D175" i="41" s="1"/>
  <c r="D7" i="51"/>
  <c r="D176" i="41" s="1"/>
  <c r="D8" i="51"/>
  <c r="D177" i="41" s="1"/>
  <c r="D9" i="51"/>
  <c r="D178" i="41" s="1"/>
  <c r="D10" i="51"/>
  <c r="D179" i="41" s="1"/>
  <c r="D11" i="51"/>
  <c r="D180" i="41" s="1"/>
  <c r="D12" i="51"/>
  <c r="D181" i="41" s="1"/>
  <c r="D13" i="51"/>
  <c r="D182" i="41" s="1"/>
  <c r="D14" i="51"/>
  <c r="D183" i="41" s="1"/>
  <c r="D15" i="51"/>
  <c r="D184" i="41" s="1"/>
  <c r="D16" i="51"/>
  <c r="D185" i="41" s="1"/>
  <c r="D17" i="51"/>
  <c r="D186" i="41" s="1"/>
  <c r="D18" i="51"/>
  <c r="D187" i="41" s="1"/>
  <c r="D19" i="51"/>
  <c r="D188" i="41" s="1"/>
  <c r="D20" i="51"/>
  <c r="E148" i="42" s="1"/>
  <c r="D21" i="51"/>
  <c r="E149" i="42" s="1"/>
  <c r="D22" i="51"/>
  <c r="E150" i="42" s="1"/>
  <c r="D23" i="51"/>
  <c r="E151" i="42" s="1"/>
  <c r="D24" i="51"/>
  <c r="E152" i="42" s="1"/>
  <c r="D25" i="51"/>
  <c r="E153" i="42" s="1"/>
  <c r="D26" i="51"/>
  <c r="E154" i="42" s="1"/>
  <c r="D27" i="51"/>
  <c r="E155" i="42" s="1"/>
  <c r="D28" i="51"/>
  <c r="E156" i="42" s="1"/>
  <c r="D29" i="51"/>
  <c r="E157" i="42" s="1"/>
  <c r="D30" i="51"/>
  <c r="D118" i="45" s="1"/>
  <c r="D31" i="51"/>
  <c r="D119" i="45" s="1"/>
  <c r="N2" i="51"/>
  <c r="N171" i="41" s="1"/>
  <c r="J2" i="51"/>
  <c r="J171" i="41" s="1"/>
  <c r="F2" i="51"/>
  <c r="F171" i="41" s="1"/>
  <c r="O83" i="51"/>
  <c r="O128" i="49" s="1"/>
  <c r="K83" i="51"/>
  <c r="K128" i="49" s="1"/>
  <c r="G83" i="51"/>
  <c r="G128" i="49" s="1"/>
  <c r="C83" i="51"/>
  <c r="C128" i="49" s="1"/>
  <c r="O82" i="51"/>
  <c r="O127" i="49" s="1"/>
  <c r="K82" i="51"/>
  <c r="K127" i="49" s="1"/>
  <c r="G82" i="51"/>
  <c r="G127" i="49" s="1"/>
  <c r="C82" i="51"/>
  <c r="C127" i="49" s="1"/>
  <c r="O81" i="51"/>
  <c r="O126" i="49" s="1"/>
  <c r="K81" i="51"/>
  <c r="K126" i="49" s="1"/>
  <c r="G81" i="51"/>
  <c r="G126" i="49" s="1"/>
  <c r="C81" i="51"/>
  <c r="C126" i="49" s="1"/>
  <c r="O80" i="51"/>
  <c r="O125" i="49" s="1"/>
  <c r="K80" i="51"/>
  <c r="K125" i="49" s="1"/>
  <c r="G80" i="51"/>
  <c r="G125" i="49" s="1"/>
  <c r="C80" i="51"/>
  <c r="C125" i="49" s="1"/>
  <c r="O79" i="51"/>
  <c r="O124" i="49" s="1"/>
  <c r="K79" i="51"/>
  <c r="K124" i="49" s="1"/>
  <c r="G79" i="51"/>
  <c r="G124" i="49" s="1"/>
  <c r="C79" i="51"/>
  <c r="C124" i="49" s="1"/>
  <c r="O78" i="51"/>
  <c r="O123" i="49" s="1"/>
  <c r="K78" i="51"/>
  <c r="K123" i="49" s="1"/>
  <c r="G78" i="51"/>
  <c r="G123" i="49" s="1"/>
  <c r="C78" i="51"/>
  <c r="C123" i="49" s="1"/>
  <c r="O77" i="51"/>
  <c r="O122" i="49" s="1"/>
  <c r="K77" i="51"/>
  <c r="K122" i="49" s="1"/>
  <c r="G77" i="51"/>
  <c r="G122" i="49" s="1"/>
  <c r="C77" i="51"/>
  <c r="C122" i="49" s="1"/>
  <c r="O76" i="51"/>
  <c r="O121" i="49" s="1"/>
  <c r="K76" i="51"/>
  <c r="K121" i="49" s="1"/>
  <c r="G76" i="51"/>
  <c r="G121" i="49" s="1"/>
  <c r="C76" i="51"/>
  <c r="C121" i="49" s="1"/>
  <c r="O75" i="51"/>
  <c r="O120" i="49" s="1"/>
  <c r="K75" i="51"/>
  <c r="K120" i="49" s="1"/>
  <c r="G75" i="51"/>
  <c r="G120" i="49" s="1"/>
  <c r="C75" i="51"/>
  <c r="C120" i="49" s="1"/>
  <c r="O74" i="51"/>
  <c r="O146" i="48" s="1"/>
  <c r="K74" i="51"/>
  <c r="K146" i="48" s="1"/>
  <c r="G74" i="51"/>
  <c r="G146" i="48" s="1"/>
  <c r="C74" i="51"/>
  <c r="C146" i="48" s="1"/>
  <c r="O73" i="51"/>
  <c r="O145" i="48" s="1"/>
  <c r="K73" i="51"/>
  <c r="K145" i="48" s="1"/>
  <c r="G73" i="51"/>
  <c r="G145" i="48" s="1"/>
  <c r="C73" i="51"/>
  <c r="C145" i="48" s="1"/>
  <c r="O72" i="51"/>
  <c r="O144" i="48" s="1"/>
  <c r="K72" i="51"/>
  <c r="K144" i="48" s="1"/>
  <c r="G72" i="51"/>
  <c r="G144" i="48" s="1"/>
  <c r="C72" i="51"/>
  <c r="C144" i="48" s="1"/>
  <c r="O71" i="51"/>
  <c r="O143" i="48" s="1"/>
  <c r="K71" i="51"/>
  <c r="K143" i="48" s="1"/>
  <c r="G71" i="51"/>
  <c r="G143" i="48" s="1"/>
  <c r="C71" i="51"/>
  <c r="C143" i="48" s="1"/>
  <c r="O70" i="51"/>
  <c r="O142" i="48" s="1"/>
  <c r="K70" i="51"/>
  <c r="K142" i="48" s="1"/>
  <c r="G70" i="51"/>
  <c r="G142" i="48" s="1"/>
  <c r="C70" i="51"/>
  <c r="C142" i="48" s="1"/>
  <c r="O69" i="51"/>
  <c r="O141" i="48" s="1"/>
  <c r="K69" i="51"/>
  <c r="K141" i="48" s="1"/>
  <c r="G69" i="51"/>
  <c r="G141" i="48" s="1"/>
  <c r="C69" i="51"/>
  <c r="C141" i="48" s="1"/>
  <c r="O68" i="51"/>
  <c r="O140" i="48" s="1"/>
  <c r="K68" i="51"/>
  <c r="K140" i="48" s="1"/>
  <c r="G68" i="51"/>
  <c r="G140" i="48" s="1"/>
  <c r="P67" i="51"/>
  <c r="P139" i="48" s="1"/>
  <c r="H67" i="51"/>
  <c r="H139" i="48" s="1"/>
  <c r="P66" i="51"/>
  <c r="P138" i="48" s="1"/>
  <c r="H66" i="51"/>
  <c r="H138" i="48" s="1"/>
  <c r="P65" i="51"/>
  <c r="P137" i="48" s="1"/>
  <c r="H65" i="51"/>
  <c r="H137" i="48" s="1"/>
  <c r="P64" i="51"/>
  <c r="P136" i="48" s="1"/>
  <c r="H64" i="51"/>
  <c r="H136" i="48" s="1"/>
  <c r="P63" i="51"/>
  <c r="P135" i="48" s="1"/>
  <c r="H63" i="51"/>
  <c r="H135" i="48" s="1"/>
  <c r="P62" i="51"/>
  <c r="P110" i="47" s="1"/>
  <c r="H62" i="51"/>
  <c r="H110" i="47" s="1"/>
  <c r="P61" i="51"/>
  <c r="P109" i="47" s="1"/>
  <c r="H61" i="51"/>
  <c r="H109" i="47" s="1"/>
  <c r="P60" i="51"/>
  <c r="P108" i="47" s="1"/>
  <c r="H60" i="51"/>
  <c r="H108" i="47" s="1"/>
  <c r="P59" i="51"/>
  <c r="P107" i="47" s="1"/>
  <c r="H59" i="51"/>
  <c r="H107" i="47" s="1"/>
  <c r="P58" i="51"/>
  <c r="P171" i="46" s="1"/>
  <c r="H58" i="51"/>
  <c r="H171" i="46" s="1"/>
  <c r="P57" i="51"/>
  <c r="P170" i="46" s="1"/>
  <c r="H57" i="51"/>
  <c r="H170" i="46" s="1"/>
  <c r="P56" i="51"/>
  <c r="P169" i="46" s="1"/>
  <c r="H56" i="51"/>
  <c r="H169" i="46" s="1"/>
  <c r="P55" i="51"/>
  <c r="P168" i="46" s="1"/>
  <c r="H55" i="51"/>
  <c r="H168" i="46" s="1"/>
  <c r="P54" i="51"/>
  <c r="P167" i="46" s="1"/>
  <c r="H54" i="51"/>
  <c r="H167" i="46" s="1"/>
  <c r="P53" i="51"/>
  <c r="P166" i="46" s="1"/>
  <c r="H53" i="51"/>
  <c r="H166" i="46" s="1"/>
  <c r="P52" i="51"/>
  <c r="P165" i="46" s="1"/>
  <c r="H52" i="51"/>
  <c r="H165" i="46" s="1"/>
  <c r="P51" i="51"/>
  <c r="P164" i="46" s="1"/>
  <c r="H51" i="51"/>
  <c r="H164" i="46" s="1"/>
  <c r="P50" i="51"/>
  <c r="P163" i="46" s="1"/>
  <c r="H50" i="51"/>
  <c r="H163" i="46" s="1"/>
  <c r="P49" i="51"/>
  <c r="P162" i="46" s="1"/>
  <c r="H49" i="51"/>
  <c r="H162" i="46" s="1"/>
  <c r="P48" i="51"/>
  <c r="P161" i="46" s="1"/>
  <c r="H48" i="51"/>
  <c r="H161" i="46" s="1"/>
  <c r="P47" i="51"/>
  <c r="P160" i="46" s="1"/>
  <c r="H47" i="51"/>
  <c r="H160" i="46" s="1"/>
  <c r="P46" i="51"/>
  <c r="P159" i="46" s="1"/>
  <c r="H46" i="51"/>
  <c r="H159" i="46" s="1"/>
  <c r="P45" i="51"/>
  <c r="P158" i="46" s="1"/>
  <c r="H45" i="51"/>
  <c r="H158" i="46" s="1"/>
  <c r="P44" i="51"/>
  <c r="P135" i="43" s="1"/>
  <c r="H44" i="51"/>
  <c r="H135" i="43" s="1"/>
  <c r="P43" i="51"/>
  <c r="P134" i="43" s="1"/>
  <c r="H43" i="51"/>
  <c r="H134" i="43" s="1"/>
  <c r="P42" i="51"/>
  <c r="P133" i="43" s="1"/>
  <c r="H42" i="51"/>
  <c r="H133" i="43" s="1"/>
  <c r="P41" i="51"/>
  <c r="P132" i="43" s="1"/>
  <c r="H41" i="51"/>
  <c r="H132" i="43" s="1"/>
  <c r="P40" i="51"/>
  <c r="P131" i="43" s="1"/>
  <c r="H40" i="51"/>
  <c r="H131" i="43" s="1"/>
  <c r="P39" i="51"/>
  <c r="P130" i="43" s="1"/>
  <c r="H39" i="51"/>
  <c r="H130" i="43" s="1"/>
  <c r="P38" i="51"/>
  <c r="P129" i="43" s="1"/>
  <c r="H38" i="51"/>
  <c r="H129" i="43" s="1"/>
  <c r="P37" i="51"/>
  <c r="P125" i="45" s="1"/>
  <c r="N36" i="51"/>
  <c r="N124" i="45" s="1"/>
  <c r="F36" i="51"/>
  <c r="F124" i="45" s="1"/>
  <c r="N35" i="51"/>
  <c r="N123" i="45" s="1"/>
  <c r="Q3" i="51"/>
  <c r="Q172" i="41" s="1"/>
  <c r="Q4" i="51"/>
  <c r="Q173" i="41" s="1"/>
  <c r="Q5" i="51"/>
  <c r="Q174" i="41" s="1"/>
  <c r="Q6" i="51"/>
  <c r="Q175" i="41" s="1"/>
  <c r="Q7" i="51"/>
  <c r="Q176" i="41" s="1"/>
  <c r="Q8" i="51"/>
  <c r="Q177" i="41" s="1"/>
  <c r="Q9" i="51"/>
  <c r="Q178" i="41" s="1"/>
  <c r="Q10" i="51"/>
  <c r="Q179" i="41" s="1"/>
  <c r="Q11" i="51"/>
  <c r="Q180" i="41" s="1"/>
  <c r="Q12" i="51"/>
  <c r="Q181" i="41" s="1"/>
  <c r="Q13" i="51"/>
  <c r="Q182" i="41" s="1"/>
  <c r="Q14" i="51"/>
  <c r="Q183" i="41" s="1"/>
  <c r="Q15" i="51"/>
  <c r="Q184" i="41" s="1"/>
  <c r="Q16" i="51"/>
  <c r="Q185" i="41" s="1"/>
  <c r="Q17" i="51"/>
  <c r="Q186" i="41" s="1"/>
  <c r="Q18" i="51"/>
  <c r="Q187" i="41" s="1"/>
  <c r="Q19" i="51"/>
  <c r="Q188" i="41" s="1"/>
  <c r="Q20" i="51"/>
  <c r="R148" i="42" s="1"/>
  <c r="Q21" i="51"/>
  <c r="R149" i="42" s="1"/>
  <c r="Q22" i="51"/>
  <c r="R150" i="42" s="1"/>
  <c r="Q23" i="51"/>
  <c r="R151" i="42" s="1"/>
  <c r="Q24" i="51"/>
  <c r="R152" i="42" s="1"/>
  <c r="Q25" i="51"/>
  <c r="R153" i="42" s="1"/>
  <c r="Q26" i="51"/>
  <c r="R154" i="42" s="1"/>
  <c r="Q27" i="51"/>
  <c r="R155" i="42" s="1"/>
  <c r="Q28" i="51"/>
  <c r="R156" i="42" s="1"/>
  <c r="Q29" i="51"/>
  <c r="R157" i="42" s="1"/>
  <c r="Q30" i="51"/>
  <c r="Q118" i="45" s="1"/>
  <c r="Q31" i="51"/>
  <c r="Q119" i="45" s="1"/>
  <c r="Q32" i="51"/>
  <c r="Q120" i="45" s="1"/>
  <c r="Q33" i="51"/>
  <c r="Q121" i="45" s="1"/>
  <c r="Q34" i="51"/>
  <c r="Q122" i="45" s="1"/>
  <c r="Q35" i="51"/>
  <c r="Q123" i="45" s="1"/>
  <c r="Q36" i="51"/>
  <c r="Q124" i="45" s="1"/>
  <c r="M3" i="51"/>
  <c r="M172" i="41" s="1"/>
  <c r="M4" i="51"/>
  <c r="M173" i="41" s="1"/>
  <c r="M5" i="51"/>
  <c r="M174" i="41" s="1"/>
  <c r="M6" i="51"/>
  <c r="M175" i="41" s="1"/>
  <c r="M7" i="51"/>
  <c r="M176" i="41" s="1"/>
  <c r="M8" i="51"/>
  <c r="M177" i="41" s="1"/>
  <c r="M9" i="51"/>
  <c r="M178" i="41" s="1"/>
  <c r="M10" i="51"/>
  <c r="M179" i="41" s="1"/>
  <c r="M11" i="51"/>
  <c r="M180" i="41" s="1"/>
  <c r="M12" i="51"/>
  <c r="M181" i="41" s="1"/>
  <c r="M13" i="51"/>
  <c r="M182" i="41" s="1"/>
  <c r="M14" i="51"/>
  <c r="M183" i="41" s="1"/>
  <c r="M15" i="51"/>
  <c r="M184" i="41" s="1"/>
  <c r="M16" i="51"/>
  <c r="M185" i="41" s="1"/>
  <c r="M17" i="51"/>
  <c r="M186" i="41" s="1"/>
  <c r="M18" i="51"/>
  <c r="M187" i="41" s="1"/>
  <c r="M19" i="51"/>
  <c r="M188" i="41" s="1"/>
  <c r="M20" i="51"/>
  <c r="N148" i="42" s="1"/>
  <c r="M21" i="51"/>
  <c r="N149" i="42" s="1"/>
  <c r="M22" i="51"/>
  <c r="N150" i="42" s="1"/>
  <c r="M23" i="51"/>
  <c r="N151" i="42" s="1"/>
  <c r="M24" i="51"/>
  <c r="N152" i="42" s="1"/>
  <c r="M25" i="51"/>
  <c r="N153" i="42" s="1"/>
  <c r="M26" i="51"/>
  <c r="N154" i="42" s="1"/>
  <c r="M27" i="51"/>
  <c r="N155" i="42" s="1"/>
  <c r="M28" i="51"/>
  <c r="N156" i="42" s="1"/>
  <c r="M29" i="51"/>
  <c r="N157" i="42" s="1"/>
  <c r="M30" i="51"/>
  <c r="M118" i="45" s="1"/>
  <c r="M31" i="51"/>
  <c r="M119" i="45" s="1"/>
  <c r="M32" i="51"/>
  <c r="M120" i="45" s="1"/>
  <c r="M33" i="51"/>
  <c r="M121" i="45" s="1"/>
  <c r="M34" i="51"/>
  <c r="M122" i="45" s="1"/>
  <c r="M35" i="51"/>
  <c r="M123" i="45" s="1"/>
  <c r="M36" i="51"/>
  <c r="M124" i="45" s="1"/>
  <c r="I3" i="51"/>
  <c r="I172" i="41" s="1"/>
  <c r="I4" i="51"/>
  <c r="I173" i="41" s="1"/>
  <c r="I5" i="51"/>
  <c r="I174" i="41" s="1"/>
  <c r="I6" i="51"/>
  <c r="I175" i="41" s="1"/>
  <c r="I7" i="51"/>
  <c r="I176" i="41" s="1"/>
  <c r="I8" i="51"/>
  <c r="I177" i="41" s="1"/>
  <c r="I9" i="51"/>
  <c r="I178" i="41" s="1"/>
  <c r="I10" i="51"/>
  <c r="I179" i="41" s="1"/>
  <c r="I11" i="51"/>
  <c r="I180" i="41" s="1"/>
  <c r="I12" i="51"/>
  <c r="I181" i="41" s="1"/>
  <c r="I13" i="51"/>
  <c r="I182" i="41" s="1"/>
  <c r="I14" i="51"/>
  <c r="I183" i="41" s="1"/>
  <c r="I15" i="51"/>
  <c r="I184" i="41" s="1"/>
  <c r="I16" i="51"/>
  <c r="I185" i="41" s="1"/>
  <c r="I17" i="51"/>
  <c r="I186" i="41" s="1"/>
  <c r="I18" i="51"/>
  <c r="I187" i="41" s="1"/>
  <c r="I19" i="51"/>
  <c r="I188" i="41" s="1"/>
  <c r="I20" i="51"/>
  <c r="J148" i="42" s="1"/>
  <c r="I21" i="51"/>
  <c r="J149" i="42" s="1"/>
  <c r="I22" i="51"/>
  <c r="J150" i="42" s="1"/>
  <c r="I23" i="51"/>
  <c r="J151" i="42" s="1"/>
  <c r="I24" i="51"/>
  <c r="J152" i="42" s="1"/>
  <c r="I25" i="51"/>
  <c r="J153" i="42" s="1"/>
  <c r="I26" i="51"/>
  <c r="J154" i="42" s="1"/>
  <c r="I27" i="51"/>
  <c r="J155" i="42" s="1"/>
  <c r="I28" i="51"/>
  <c r="J156" i="42" s="1"/>
  <c r="I29" i="51"/>
  <c r="J157" i="42" s="1"/>
  <c r="I30" i="51"/>
  <c r="I118" i="45" s="1"/>
  <c r="I31" i="51"/>
  <c r="I119" i="45" s="1"/>
  <c r="I33" i="51"/>
  <c r="I121" i="45" s="1"/>
  <c r="I34" i="51"/>
  <c r="I122" i="45" s="1"/>
  <c r="I35" i="51"/>
  <c r="I123" i="45" s="1"/>
  <c r="I36" i="51"/>
  <c r="I124" i="45" s="1"/>
  <c r="E3" i="51"/>
  <c r="E172" i="41" s="1"/>
  <c r="E4" i="51"/>
  <c r="E173" i="41" s="1"/>
  <c r="E5" i="51"/>
  <c r="E174" i="41" s="1"/>
  <c r="E6" i="51"/>
  <c r="E175" i="41" s="1"/>
  <c r="E7" i="51"/>
  <c r="E176" i="41" s="1"/>
  <c r="E8" i="51"/>
  <c r="E177" i="41" s="1"/>
  <c r="E9" i="51"/>
  <c r="E178" i="41" s="1"/>
  <c r="E10" i="51"/>
  <c r="E179" i="41" s="1"/>
  <c r="E11" i="51"/>
  <c r="E180" i="41" s="1"/>
  <c r="E12" i="51"/>
  <c r="E181" i="41" s="1"/>
  <c r="E13" i="51"/>
  <c r="E182" i="41" s="1"/>
  <c r="E14" i="51"/>
  <c r="E183" i="41" s="1"/>
  <c r="E15" i="51"/>
  <c r="E184" i="41" s="1"/>
  <c r="E16" i="51"/>
  <c r="E185" i="41" s="1"/>
  <c r="E17" i="51"/>
  <c r="E186" i="41" s="1"/>
  <c r="E18" i="51"/>
  <c r="E187" i="41" s="1"/>
  <c r="E19" i="51"/>
  <c r="E188" i="41" s="1"/>
  <c r="E20" i="51"/>
  <c r="F148" i="42" s="1"/>
  <c r="E21" i="51"/>
  <c r="F149" i="42" s="1"/>
  <c r="E22" i="51"/>
  <c r="F150" i="42" s="1"/>
  <c r="E23" i="51"/>
  <c r="F151" i="42" s="1"/>
  <c r="E24" i="51"/>
  <c r="F152" i="42" s="1"/>
  <c r="E25" i="51"/>
  <c r="F153" i="42" s="1"/>
  <c r="E26" i="51"/>
  <c r="F154" i="42" s="1"/>
  <c r="E27" i="51"/>
  <c r="F155" i="42" s="1"/>
  <c r="E28" i="51"/>
  <c r="F156" i="42" s="1"/>
  <c r="E29" i="51"/>
  <c r="F157" i="42" s="1"/>
  <c r="E30" i="51"/>
  <c r="E118" i="45" s="1"/>
  <c r="E31" i="51"/>
  <c r="E119" i="45" s="1"/>
  <c r="E33" i="51"/>
  <c r="E121" i="45" s="1"/>
  <c r="E34" i="51"/>
  <c r="E122" i="45" s="1"/>
  <c r="E35" i="51"/>
  <c r="E123" i="45" s="1"/>
  <c r="E36" i="51"/>
  <c r="E124" i="45" s="1"/>
  <c r="O2" i="51"/>
  <c r="O171" i="41" s="1"/>
  <c r="K2" i="51"/>
  <c r="K171" i="41" s="1"/>
  <c r="G2" i="51"/>
  <c r="G171" i="41" s="1"/>
  <c r="Q67" i="51"/>
  <c r="Q139" i="48" s="1"/>
  <c r="I67" i="51"/>
  <c r="I139" i="48" s="1"/>
  <c r="Q66" i="51"/>
  <c r="Q138" i="48" s="1"/>
  <c r="I66" i="51"/>
  <c r="I138" i="48" s="1"/>
  <c r="Q65" i="51"/>
  <c r="Q137" i="48" s="1"/>
  <c r="I65" i="51"/>
  <c r="I137" i="48" s="1"/>
  <c r="Q64" i="51"/>
  <c r="Q136" i="48" s="1"/>
  <c r="I64" i="51"/>
  <c r="I136" i="48" s="1"/>
  <c r="Q63" i="51"/>
  <c r="Q135" i="48" s="1"/>
  <c r="I63" i="51"/>
  <c r="I135" i="48" s="1"/>
  <c r="Q62" i="51"/>
  <c r="Q110" i="47" s="1"/>
  <c r="I62" i="51"/>
  <c r="I110" i="47" s="1"/>
  <c r="Q61" i="51"/>
  <c r="Q109" i="47" s="1"/>
  <c r="I61" i="51"/>
  <c r="I109" i="47" s="1"/>
  <c r="Q60" i="51"/>
  <c r="Q108" i="47" s="1"/>
  <c r="I60" i="51"/>
  <c r="I108" i="47" s="1"/>
  <c r="Q59" i="51"/>
  <c r="Q107" i="47" s="1"/>
  <c r="I59" i="51"/>
  <c r="I107" i="47" s="1"/>
  <c r="Q58" i="51"/>
  <c r="Q171" i="46" s="1"/>
  <c r="I58" i="51"/>
  <c r="I171" i="46" s="1"/>
  <c r="Q57" i="51"/>
  <c r="Q170" i="46" s="1"/>
  <c r="I57" i="51"/>
  <c r="I170" i="46" s="1"/>
  <c r="Q56" i="51"/>
  <c r="Q169" i="46" s="1"/>
  <c r="I56" i="51"/>
  <c r="I169" i="46" s="1"/>
  <c r="Q55" i="51"/>
  <c r="Q168" i="46" s="1"/>
  <c r="I55" i="51"/>
  <c r="I168" i="46" s="1"/>
  <c r="Q54" i="51"/>
  <c r="Q167" i="46" s="1"/>
  <c r="I54" i="51"/>
  <c r="I167" i="46" s="1"/>
  <c r="Q53" i="51"/>
  <c r="Q166" i="46" s="1"/>
  <c r="I53" i="51"/>
  <c r="I166" i="46" s="1"/>
  <c r="Q52" i="51"/>
  <c r="Q165" i="46" s="1"/>
  <c r="I52" i="51"/>
  <c r="I165" i="46" s="1"/>
  <c r="Q51" i="51"/>
  <c r="Q164" i="46" s="1"/>
  <c r="I51" i="51"/>
  <c r="I164" i="46" s="1"/>
  <c r="Q50" i="51"/>
  <c r="Q163" i="46" s="1"/>
  <c r="I50" i="51"/>
  <c r="I163" i="46" s="1"/>
  <c r="Q49" i="51"/>
  <c r="Q162" i="46" s="1"/>
  <c r="I49" i="51"/>
  <c r="I162" i="46" s="1"/>
  <c r="Q48" i="51"/>
  <c r="Q161" i="46" s="1"/>
  <c r="I48" i="51"/>
  <c r="I161" i="46" s="1"/>
  <c r="Q47" i="51"/>
  <c r="Q160" i="46" s="1"/>
  <c r="I47" i="51"/>
  <c r="I160" i="46" s="1"/>
  <c r="Q46" i="51"/>
  <c r="Q159" i="46" s="1"/>
  <c r="I46" i="51"/>
  <c r="I159" i="46" s="1"/>
  <c r="Q45" i="51"/>
  <c r="Q158" i="46" s="1"/>
  <c r="I45" i="51"/>
  <c r="I158" i="46" s="1"/>
  <c r="Q44" i="51"/>
  <c r="Q135" i="43" s="1"/>
  <c r="I44" i="51"/>
  <c r="I135" i="43" s="1"/>
  <c r="Q43" i="51"/>
  <c r="Q134" i="43" s="1"/>
  <c r="I43" i="51"/>
  <c r="I134" i="43" s="1"/>
  <c r="Q42" i="51"/>
  <c r="Q133" i="43" s="1"/>
  <c r="I42" i="51"/>
  <c r="I133" i="43" s="1"/>
  <c r="Q41" i="51"/>
  <c r="Q132" i="43" s="1"/>
  <c r="I41" i="51"/>
  <c r="I132" i="43" s="1"/>
  <c r="Q40" i="51"/>
  <c r="Q131" i="43" s="1"/>
  <c r="I40" i="51"/>
  <c r="I131" i="43" s="1"/>
  <c r="Q39" i="51"/>
  <c r="Q130" i="43" s="1"/>
  <c r="I39" i="51"/>
  <c r="I130" i="43" s="1"/>
  <c r="Q38" i="51"/>
  <c r="Q129" i="43" s="1"/>
  <c r="I38" i="51"/>
  <c r="I129" i="43" s="1"/>
  <c r="Q37" i="51"/>
  <c r="Q125" i="45" s="1"/>
  <c r="O36" i="51"/>
  <c r="O124" i="45" s="1"/>
  <c r="G36" i="51"/>
  <c r="G124" i="45" s="1"/>
  <c r="O35" i="51"/>
  <c r="O123" i="45" s="1"/>
  <c r="R39" i="44" l="1"/>
  <c r="R55" i="43" s="1"/>
  <c r="R57" i="44"/>
  <c r="R80" i="46" s="1"/>
  <c r="R68" i="44"/>
  <c r="R60" i="48" s="1"/>
  <c r="R63" i="44"/>
  <c r="R55" i="48" s="1"/>
  <c r="R59" i="44"/>
  <c r="R46" i="47" s="1"/>
  <c r="R60" i="44"/>
  <c r="R47" i="47" s="1"/>
  <c r="R52" i="44"/>
  <c r="R75" i="46" s="1"/>
  <c r="R50" i="44"/>
  <c r="R73" i="46" s="1"/>
  <c r="R41" i="44"/>
  <c r="R57" i="43" s="1"/>
  <c r="E5" i="43"/>
  <c r="R62" i="51"/>
  <c r="R110" i="47" s="1"/>
  <c r="D15" i="47"/>
  <c r="R50" i="51"/>
  <c r="R163" i="46" s="1"/>
  <c r="D37" i="46"/>
  <c r="R38" i="51"/>
  <c r="R129" i="43" s="1"/>
  <c r="D18" i="43"/>
  <c r="R21" i="51"/>
  <c r="S149" i="42" s="1"/>
  <c r="E25" i="42"/>
  <c r="R9" i="51"/>
  <c r="R178" i="41" s="1"/>
  <c r="D47" i="41"/>
  <c r="R53" i="44"/>
  <c r="R76" i="46" s="1"/>
  <c r="E10" i="46"/>
  <c r="R64" i="44"/>
  <c r="R56" i="48" s="1"/>
  <c r="D3" i="48"/>
  <c r="R9" i="44"/>
  <c r="R86" i="41" s="1"/>
  <c r="C9" i="41"/>
  <c r="R58" i="44"/>
  <c r="R81" i="46" s="1"/>
  <c r="E15" i="46"/>
  <c r="R75" i="44"/>
  <c r="R62" i="49" s="1"/>
  <c r="E2" i="49"/>
  <c r="R31" i="44"/>
  <c r="R43" i="45" s="1"/>
  <c r="E3" i="45"/>
  <c r="R20" i="51"/>
  <c r="S148" i="42" s="1"/>
  <c r="E24" i="42"/>
  <c r="R77" i="51"/>
  <c r="R122" i="49" s="1"/>
  <c r="D24" i="49"/>
  <c r="R60" i="51"/>
  <c r="R108" i="47" s="1"/>
  <c r="D13" i="47"/>
  <c r="R48" i="51"/>
  <c r="R161" i="46" s="1"/>
  <c r="D35" i="46"/>
  <c r="R31" i="51"/>
  <c r="R119" i="45" s="1"/>
  <c r="D21" i="45"/>
  <c r="R19" i="51"/>
  <c r="R188" i="41" s="1"/>
  <c r="D57" i="41"/>
  <c r="R7" i="51"/>
  <c r="R176" i="41" s="1"/>
  <c r="D45" i="41"/>
  <c r="R72" i="44"/>
  <c r="R64" i="48" s="1"/>
  <c r="D11" i="48"/>
  <c r="R54" i="44"/>
  <c r="R77" i="46" s="1"/>
  <c r="D11" i="46"/>
  <c r="R83" i="44"/>
  <c r="R70" i="49" s="1"/>
  <c r="C10" i="49"/>
  <c r="R13" i="44"/>
  <c r="R90" i="41" s="1"/>
  <c r="C13" i="41"/>
  <c r="R82" i="51"/>
  <c r="R127" i="49" s="1"/>
  <c r="D29" i="49"/>
  <c r="R71" i="51"/>
  <c r="R143" i="48" s="1"/>
  <c r="D36" i="48"/>
  <c r="R35" i="51"/>
  <c r="R123" i="45" s="1"/>
  <c r="D25" i="45"/>
  <c r="R59" i="51"/>
  <c r="R107" i="47" s="1"/>
  <c r="D12" i="47"/>
  <c r="R47" i="51"/>
  <c r="R160" i="46" s="1"/>
  <c r="D34" i="46"/>
  <c r="R30" i="51"/>
  <c r="R118" i="45" s="1"/>
  <c r="D20" i="45"/>
  <c r="R18" i="51"/>
  <c r="R187" i="41" s="1"/>
  <c r="D56" i="41"/>
  <c r="R6" i="51"/>
  <c r="R175" i="41" s="1"/>
  <c r="D44" i="41"/>
  <c r="R72" i="51"/>
  <c r="R144" i="48" s="1"/>
  <c r="D37" i="48"/>
  <c r="R78" i="51"/>
  <c r="R123" i="49" s="1"/>
  <c r="D25" i="49"/>
  <c r="R27" i="44"/>
  <c r="S61" i="42" s="1"/>
  <c r="F9" i="42"/>
  <c r="R23" i="44"/>
  <c r="S57" i="42" s="1"/>
  <c r="F5" i="42"/>
  <c r="R8" i="44"/>
  <c r="R85" i="41" s="1"/>
  <c r="D8" i="41"/>
  <c r="R12" i="44"/>
  <c r="R89" i="41" s="1"/>
  <c r="E12" i="41"/>
  <c r="R36" i="51"/>
  <c r="R124" i="45" s="1"/>
  <c r="D26" i="45"/>
  <c r="R34" i="51"/>
  <c r="R122" i="45" s="1"/>
  <c r="D24" i="45"/>
  <c r="R58" i="51"/>
  <c r="R171" i="46" s="1"/>
  <c r="D45" i="46"/>
  <c r="R46" i="51"/>
  <c r="R159" i="46" s="1"/>
  <c r="D33" i="46"/>
  <c r="R29" i="51"/>
  <c r="S157" i="42" s="1"/>
  <c r="E33" i="42"/>
  <c r="R17" i="51"/>
  <c r="R186" i="41" s="1"/>
  <c r="D55" i="41"/>
  <c r="R5" i="51"/>
  <c r="R174" i="41" s="1"/>
  <c r="D43" i="41"/>
  <c r="R15" i="44"/>
  <c r="R92" i="41" s="1"/>
  <c r="E15" i="41"/>
  <c r="R32" i="44"/>
  <c r="R44" i="45" s="1"/>
  <c r="D4" i="45"/>
  <c r="R62" i="44"/>
  <c r="R49" i="47" s="1"/>
  <c r="D5" i="47"/>
  <c r="R33" i="51"/>
  <c r="R121" i="45" s="1"/>
  <c r="D23" i="45"/>
  <c r="R57" i="51"/>
  <c r="R170" i="46" s="1"/>
  <c r="D44" i="46"/>
  <c r="R45" i="51"/>
  <c r="R158" i="46" s="1"/>
  <c r="D32" i="46"/>
  <c r="R28" i="51"/>
  <c r="S156" i="42" s="1"/>
  <c r="E32" i="42"/>
  <c r="R16" i="51"/>
  <c r="R185" i="41" s="1"/>
  <c r="D54" i="41"/>
  <c r="R4" i="51"/>
  <c r="R173" i="41" s="1"/>
  <c r="D42" i="41"/>
  <c r="R79" i="51"/>
  <c r="R124" i="49" s="1"/>
  <c r="D26" i="49"/>
  <c r="R36" i="44"/>
  <c r="R48" i="45" s="1"/>
  <c r="C8" i="45"/>
  <c r="R18" i="44"/>
  <c r="R95" i="41" s="1"/>
  <c r="C18" i="41"/>
  <c r="R22" i="51"/>
  <c r="S150" i="42" s="1"/>
  <c r="E26" i="42"/>
  <c r="R61" i="51"/>
  <c r="R109" i="47" s="1"/>
  <c r="D14" i="47"/>
  <c r="R49" i="51"/>
  <c r="R162" i="46" s="1"/>
  <c r="D36" i="46"/>
  <c r="R37" i="51"/>
  <c r="R125" i="45" s="1"/>
  <c r="D27" i="45"/>
  <c r="R8" i="51"/>
  <c r="R177" i="41" s="1"/>
  <c r="D46" i="41"/>
  <c r="R73" i="51"/>
  <c r="R145" i="48" s="1"/>
  <c r="D38" i="48"/>
  <c r="R32" i="51"/>
  <c r="R120" i="45" s="1"/>
  <c r="D22" i="45"/>
  <c r="R56" i="51"/>
  <c r="R169" i="46" s="1"/>
  <c r="D43" i="46"/>
  <c r="R44" i="51"/>
  <c r="R135" i="43" s="1"/>
  <c r="D24" i="43"/>
  <c r="R27" i="51"/>
  <c r="S155" i="42" s="1"/>
  <c r="E31" i="42"/>
  <c r="R15" i="51"/>
  <c r="R184" i="41" s="1"/>
  <c r="D53" i="41"/>
  <c r="R3" i="51"/>
  <c r="R172" i="41" s="1"/>
  <c r="D41" i="41"/>
  <c r="R7" i="44"/>
  <c r="R84" i="41" s="1"/>
  <c r="E7" i="41"/>
  <c r="R73" i="44"/>
  <c r="R65" i="48" s="1"/>
  <c r="E12" i="48"/>
  <c r="R40" i="44"/>
  <c r="R56" i="43" s="1"/>
  <c r="D4" i="43"/>
  <c r="R74" i="51"/>
  <c r="R146" i="48" s="1"/>
  <c r="D39" i="48"/>
  <c r="R80" i="51"/>
  <c r="R125" i="49" s="1"/>
  <c r="D27" i="49"/>
  <c r="R26" i="44"/>
  <c r="S60" i="42" s="1"/>
  <c r="F8" i="42"/>
  <c r="R63" i="51"/>
  <c r="R135" i="48" s="1"/>
  <c r="D28" i="48"/>
  <c r="R51" i="51"/>
  <c r="R164" i="46" s="1"/>
  <c r="D38" i="46"/>
  <c r="R39" i="51"/>
  <c r="R130" i="43" s="1"/>
  <c r="D19" i="43"/>
  <c r="R10" i="51"/>
  <c r="R179" i="41" s="1"/>
  <c r="D48" i="41"/>
  <c r="R76" i="51"/>
  <c r="R121" i="49" s="1"/>
  <c r="D23" i="49"/>
  <c r="R67" i="51"/>
  <c r="R139" i="48" s="1"/>
  <c r="D32" i="48"/>
  <c r="R66" i="51"/>
  <c r="R138" i="48" s="1"/>
  <c r="D31" i="48"/>
  <c r="R54" i="51"/>
  <c r="R167" i="46" s="1"/>
  <c r="D41" i="46"/>
  <c r="R42" i="51"/>
  <c r="R133" i="43" s="1"/>
  <c r="D22" i="43"/>
  <c r="R25" i="51"/>
  <c r="S153" i="42" s="1"/>
  <c r="E29" i="42"/>
  <c r="R13" i="51"/>
  <c r="R182" i="41" s="1"/>
  <c r="D51" i="41"/>
  <c r="R69" i="44"/>
  <c r="R61" i="48" s="1"/>
  <c r="R78" i="44"/>
  <c r="R65" i="49" s="1"/>
  <c r="D5" i="49"/>
  <c r="R45" i="44"/>
  <c r="R68" i="46" s="1"/>
  <c r="C2" i="46"/>
  <c r="R70" i="51"/>
  <c r="R142" i="48" s="1"/>
  <c r="D35" i="48"/>
  <c r="R83" i="51"/>
  <c r="R128" i="49" s="1"/>
  <c r="D30" i="49"/>
  <c r="R55" i="51"/>
  <c r="R168" i="46" s="1"/>
  <c r="D42" i="46"/>
  <c r="R43" i="51"/>
  <c r="R134" i="43" s="1"/>
  <c r="D23" i="43"/>
  <c r="R26" i="51"/>
  <c r="S154" i="42" s="1"/>
  <c r="E30" i="42"/>
  <c r="R14" i="51"/>
  <c r="R183" i="41" s="1"/>
  <c r="D52" i="41"/>
  <c r="R2" i="51"/>
  <c r="R171" i="41" s="1"/>
  <c r="D40" i="41"/>
  <c r="R65" i="51"/>
  <c r="R137" i="48" s="1"/>
  <c r="D30" i="48"/>
  <c r="R53" i="51"/>
  <c r="R166" i="46" s="1"/>
  <c r="D40" i="46"/>
  <c r="R41" i="51"/>
  <c r="R132" i="43" s="1"/>
  <c r="D21" i="43"/>
  <c r="R24" i="51"/>
  <c r="S152" i="42" s="1"/>
  <c r="E28" i="42"/>
  <c r="R12" i="51"/>
  <c r="R181" i="41" s="1"/>
  <c r="D50" i="41"/>
  <c r="R69" i="51"/>
  <c r="R141" i="48" s="1"/>
  <c r="D34" i="48"/>
  <c r="R75" i="51"/>
  <c r="R120" i="49" s="1"/>
  <c r="D22" i="49"/>
  <c r="R81" i="51"/>
  <c r="R126" i="49" s="1"/>
  <c r="D28" i="49"/>
  <c r="R33" i="44"/>
  <c r="R45" i="45" s="1"/>
  <c r="D5" i="45"/>
  <c r="R34" i="44"/>
  <c r="R46" i="45" s="1"/>
  <c r="E6" i="45"/>
  <c r="R64" i="51"/>
  <c r="R136" i="48" s="1"/>
  <c r="D29" i="48"/>
  <c r="R52" i="51"/>
  <c r="R165" i="46" s="1"/>
  <c r="D39" i="46"/>
  <c r="R40" i="51"/>
  <c r="R131" i="43" s="1"/>
  <c r="D20" i="43"/>
  <c r="R23" i="51"/>
  <c r="S151" i="42" s="1"/>
  <c r="E27" i="42"/>
  <c r="R11" i="51"/>
  <c r="R180" i="41" s="1"/>
  <c r="D49" i="41"/>
  <c r="R61" i="44"/>
  <c r="R48" i="47" s="1"/>
  <c r="E4" i="47"/>
  <c r="R81" i="44"/>
  <c r="R68" i="49" s="1"/>
  <c r="E8" i="49"/>
  <c r="R74" i="44"/>
  <c r="R66" i="48" s="1"/>
  <c r="C13" i="48"/>
  <c r="R2" i="44"/>
  <c r="R79" i="41" s="1"/>
  <c r="E2" i="41"/>
  <c r="R71" i="44"/>
  <c r="R63" i="48" s="1"/>
  <c r="E10" i="48"/>
  <c r="R67" i="44"/>
  <c r="R59" i="48" s="1"/>
  <c r="E6" i="48"/>
  <c r="R10" i="44"/>
  <c r="R87" i="41" s="1"/>
  <c r="E10" i="41"/>
  <c r="R56" i="44"/>
  <c r="R79" i="46" s="1"/>
  <c r="R11" i="44"/>
  <c r="R88" i="41" s="1"/>
  <c r="R14" i="44"/>
  <c r="R91" i="41" s="1"/>
  <c r="R55" i="44"/>
  <c r="R78" i="46" s="1"/>
  <c r="R42" i="44"/>
  <c r="R58" i="43" s="1"/>
  <c r="R82" i="44"/>
  <c r="R69" i="49" s="1"/>
  <c r="R47" i="44"/>
  <c r="R70" i="46" s="1"/>
  <c r="R35" i="44"/>
  <c r="R47" i="45" s="1"/>
  <c r="R80" i="44"/>
  <c r="R67" i="49" s="1"/>
  <c r="R30" i="44"/>
  <c r="R42" i="45" s="1"/>
  <c r="R19" i="44"/>
  <c r="R96" i="41" s="1"/>
  <c r="R48" i="44"/>
  <c r="R71" i="46" s="1"/>
  <c r="R65" i="44"/>
  <c r="R57" i="48" s="1"/>
  <c r="R43" i="44"/>
  <c r="R59" i="43" s="1"/>
  <c r="R79" i="44"/>
  <c r="R66" i="49" s="1"/>
  <c r="R46" i="44"/>
  <c r="R69" i="46" s="1"/>
  <c r="R38" i="44"/>
  <c r="R54" i="43" s="1"/>
  <c r="R70" i="44"/>
  <c r="R62" i="48" s="1"/>
  <c r="R3" i="44"/>
  <c r="R80" i="41" s="1"/>
  <c r="R4" i="44"/>
  <c r="R81" i="41" s="1"/>
  <c r="R22" i="44"/>
  <c r="S56" i="42" s="1"/>
  <c r="R25" i="44"/>
  <c r="S59" i="42" s="1"/>
  <c r="R24" i="44"/>
  <c r="S58" i="42" s="1"/>
  <c r="R49" i="44"/>
  <c r="R72" i="46" s="1"/>
  <c r="P25" i="51"/>
  <c r="Q153" i="42" s="1"/>
</calcChain>
</file>

<file path=xl/sharedStrings.xml><?xml version="1.0" encoding="utf-8"?>
<sst xmlns="http://schemas.openxmlformats.org/spreadsheetml/2006/main" count="3154" uniqueCount="222">
  <si>
    <t>№</t>
  </si>
  <si>
    <t>Название региона</t>
  </si>
  <si>
    <t>Белгородская область</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</si>
  <si>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</si>
  <si>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</si>
  <si>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</si>
  <si>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</si>
  <si>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</si>
  <si>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</si>
  <si>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</si>
  <si>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</si>
  <si>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</si>
  <si>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</si>
  <si>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</si>
  <si>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Смоленская область</t>
  </si>
  <si>
    <t>Тамбовская область</t>
  </si>
  <si>
    <t>Тверская область</t>
  </si>
  <si>
    <t>Тульская область</t>
  </si>
  <si>
    <t>Ярославская область</t>
  </si>
  <si>
    <t>г. Москва</t>
  </si>
  <si>
    <t>Республика Карелия</t>
  </si>
  <si>
    <t>Республика Коми</t>
  </si>
  <si>
    <t>Архангельская область</t>
  </si>
  <si>
    <t>Вологодская область</t>
  </si>
  <si>
    <t>Калининградская область</t>
  </si>
  <si>
    <t>Ленинградская область</t>
  </si>
  <si>
    <t>Мурманская область</t>
  </si>
  <si>
    <t>Новгородская область</t>
  </si>
  <si>
    <t>Псковская область</t>
  </si>
  <si>
    <t>г. Санкт-Петербург</t>
  </si>
  <si>
    <t>Республика Адыгея</t>
  </si>
  <si>
    <t>Республика Калмыкия</t>
  </si>
  <si>
    <t>Республика Крым</t>
  </si>
  <si>
    <t>Краснодарский край</t>
  </si>
  <si>
    <t>Астраханская область</t>
  </si>
  <si>
    <t>Волгоградская область</t>
  </si>
  <si>
    <t>Ростовская область</t>
  </si>
  <si>
    <t>г. Севастополь</t>
  </si>
  <si>
    <t>Республика Дагестан</t>
  </si>
  <si>
    <t xml:space="preserve">Республика Ингушетия </t>
  </si>
  <si>
    <t>Кабардино-Балкарская</t>
  </si>
  <si>
    <t>Карачаево-Черкесская Республика</t>
  </si>
  <si>
    <t xml:space="preserve">Чеченская Республика </t>
  </si>
  <si>
    <t>Ставропольский край</t>
  </si>
  <si>
    <t>Республика Башкортостан</t>
  </si>
  <si>
    <t>Республика Марий Эл</t>
  </si>
  <si>
    <t>Республика Мордовия</t>
  </si>
  <si>
    <t>Республика Татарстан</t>
  </si>
  <si>
    <t>Удмуртская Республика</t>
  </si>
  <si>
    <t>Чувашская Республика</t>
  </si>
  <si>
    <t>Пермский край</t>
  </si>
  <si>
    <t>Кировская область</t>
  </si>
  <si>
    <t xml:space="preserve">Нижегородская область </t>
  </si>
  <si>
    <t>Оренбургская область</t>
  </si>
  <si>
    <t>Пензенская область</t>
  </si>
  <si>
    <t>Самарская область</t>
  </si>
  <si>
    <t>Саратовская область</t>
  </si>
  <si>
    <t>Ульяновская область</t>
  </si>
  <si>
    <t>Курганская область</t>
  </si>
  <si>
    <t xml:space="preserve">Свердловская область </t>
  </si>
  <si>
    <t>Тюменская область</t>
  </si>
  <si>
    <t>Республика Северная Осетия - Алания</t>
  </si>
  <si>
    <t>Челябинская область</t>
  </si>
  <si>
    <t>Республика Алтай</t>
  </si>
  <si>
    <t>Республика Тыва</t>
  </si>
  <si>
    <t>Республика Хакасия</t>
  </si>
  <si>
    <t>Алтайский край</t>
  </si>
  <si>
    <t>Красноярский край</t>
  </si>
  <si>
    <t>Иркутская область</t>
  </si>
  <si>
    <t>Кемеровская область</t>
  </si>
  <si>
    <t xml:space="preserve">Новосибирская область </t>
  </si>
  <si>
    <t>Омская область</t>
  </si>
  <si>
    <t>Томская область</t>
  </si>
  <si>
    <t>Республика Бурятия</t>
  </si>
  <si>
    <t>Забайкальский край</t>
  </si>
  <si>
    <t>Республика Саха (Якутия)</t>
  </si>
  <si>
    <t>Камчатский край</t>
  </si>
  <si>
    <t>Приморский край</t>
  </si>
  <si>
    <t xml:space="preserve">Хабаровский край </t>
  </si>
  <si>
    <t>Амурская область</t>
  </si>
  <si>
    <t>Магаданская область</t>
  </si>
  <si>
    <t>Сахалинская область</t>
  </si>
  <si>
    <t>Еврейская автономная область</t>
  </si>
  <si>
    <t>Чукотский автономный округ</t>
  </si>
  <si>
    <t>Площадь территрии тыс км2 (2019)</t>
  </si>
  <si>
    <t>…</t>
  </si>
  <si>
    <r>
      <t>31342</t>
    </r>
    <r>
      <rPr>
        <vertAlign val="superscript"/>
        <sz val="12"/>
        <rFont val="Times New Roman"/>
        <family val="1"/>
        <charset val="204"/>
      </rPr>
      <t>1)</t>
    </r>
  </si>
  <si>
    <t>Прожиточный минимум (рублей)</t>
  </si>
  <si>
    <t>Ввод в действие дошкольных образовательных организаций, мест</t>
  </si>
  <si>
    <t>Численность, тыс. чел.</t>
  </si>
  <si>
    <t xml:space="preserve"> Объем работ, выполненных по виду экономической деятельности "Строительство", млн. руб.</t>
  </si>
  <si>
    <t>Обрабатывающие производства, млн. руб.</t>
  </si>
  <si>
    <t>Продукция сельского хозяйства, млн.руб.</t>
  </si>
  <si>
    <t>Проекция</t>
  </si>
  <si>
    <t>Индикаторы</t>
  </si>
  <si>
    <t>Размерность</t>
  </si>
  <si>
    <t>Пояснение</t>
  </si>
  <si>
    <t>Ссылка</t>
  </si>
  <si>
    <t>Нормировка</t>
  </si>
  <si>
    <t>Порог</t>
  </si>
  <si>
    <t>Экономика</t>
  </si>
  <si>
    <t>Продукция сельского хозяйства/ численность населения</t>
  </si>
  <si>
    <t>y=2^-(a/x)</t>
  </si>
  <si>
    <t>(ЭКОНОМИЧЕСКАЯ БЕЗОПАСНОСТЬ РЕГИОНОВ РОССИИ Под редакцией д.ф.-м.н., профессора, члена Президиума РАЕН С.Н. Митякова)</t>
  </si>
  <si>
    <t>Объем работ, выполненных по виду экономической деятельности "Строительство"/ численность населения</t>
  </si>
  <si>
    <t>Обрабатывающие производства</t>
  </si>
  <si>
    <t>Обрабатывающие производства/  численность населения</t>
  </si>
  <si>
    <t>Образование</t>
  </si>
  <si>
    <t>https://gks.ru/bgd/regl/b20_14p/IssWWW.exe/Stg/d02/14-01.docx  https://gks.ru/bgd/regl/b20_14p/IssWWW.exe/Stg/d01/02-01.docx</t>
  </si>
  <si>
    <t>https://gks.ru/bgd/regl/b20_14p/IssWWW.exe/Stg/d02/15-01.docx  https://gks.ru/bgd/regl/b20_14p/IssWWW.exe/Stg/d01/02-01.docx</t>
  </si>
  <si>
    <t>https://gks.ru/bgd/regl/b20_14p/IssWWW.exe/Stg/d02/13-01.docx https://gks.ru/bgd/regl/b20_14p/IssWWW.exe/Stg/d01/02-01.docx</t>
  </si>
  <si>
    <t xml:space="preserve">22,3*
(среднее по стране в 2012 г)
</t>
  </si>
  <si>
    <t xml:space="preserve">39,9**
(среднее по стране в 2012 г)
</t>
  </si>
  <si>
    <t xml:space="preserve">175,2***
(среднее по стране в 2012 г)
</t>
  </si>
  <si>
    <t>Численность студентов, обучающихся по образовательным программам бакалавриата, специалитета, магистратуры всех форм обучения (очная, очно-заочная, заочная) по состоянию на начало учебного года/ численность населения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 10000</t>
  </si>
  <si>
    <t>Численность студентов, обучающихся по образовательным программам подготовки специалистов среднего звена всех форм обучения (очная, очно-заочная, заочная) по состоянию на начало учебного года/ численность населения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 10000</t>
  </si>
  <si>
    <t xml:space="preserve">Численность воспитанников, состоящих на конец отчетного года в списках организаций, осуществляющих образовательную деятельность по образовательным программам дошкольного образования, присмотр и уход за детьми/ численность детей в возрасте 1 – 6 лет (от 1 года до 6 лет включительно)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t>
  </si>
  <si>
    <t>https://gks.ru/bgd/regl/b20_14p/IssWWW.exe/Stg/d01/05-02.docx</t>
  </si>
  <si>
    <t>https://gks.ru/bgd/regl/b20_14p/IssWWW.exe/Stg/d01/05-11.docx</t>
  </si>
  <si>
    <t>https://gks.ru/bgd/regl/b20_14p/IssWWW.exe/Stg/d01/05-16.docx</t>
  </si>
  <si>
    <t>Экспертно, международные сопоставления, ориентация на среднее по регионам</t>
  </si>
  <si>
    <t xml:space="preserve">Труд и занятость </t>
  </si>
  <si>
    <t>Уровень безработицы</t>
  </si>
  <si>
    <t>%</t>
  </si>
  <si>
    <t>Отношение численности безработных определенной возрастной группы к численности рабочей силы соответствующей возрастной группы</t>
  </si>
  <si>
    <t>https://gks.ru/bgd/regl/b20_14p/IssWWW.exe/Stg/d01/03-21.docx</t>
  </si>
  <si>
    <t>y=2^-(x/a)</t>
  </si>
  <si>
    <t>«Уровень безработицы по методологии МОТ»  (ЭКОНОМИЧЕСКАЯ БЕЗОПАСНОСТЬ РЕГИОНОВ РОССИИ Под редакцией д.ф.-м.н., профессора, члена Президиума РАЕН С.Н. Митякова)</t>
  </si>
  <si>
    <t>Тыс.руб</t>
  </si>
  <si>
    <t xml:space="preserve">Среднемесячная номинальная начисленная заработная плата (тыс.руб.) </t>
  </si>
  <si>
    <t>https://gks.ru/bgd/regl/b20_14p/IssWWW.exe/Stg/d01/04-05.docx https://gks.ru/bgd/regl/b20_14p/IssWWW.exe/Stg/d01/04-17.docx</t>
  </si>
  <si>
    <t>чел.</t>
  </si>
  <si>
    <t>Среднегодовая численность занятых в экономике/ среднегодовая численность пенсионеров</t>
  </si>
  <si>
    <t>https://gks.ru/bgd/regl/b20_14p/IssWWW.exe/Stg/d01/04-12.docx</t>
  </si>
  <si>
    <t>Экспертно, международные сопоставления</t>
  </si>
  <si>
    <t>Семья</t>
  </si>
  <si>
    <t>Соотношение браков и разводов</t>
  </si>
  <si>
    <t>на 1000 браков приходится разводов</t>
  </si>
  <si>
    <t xml:space="preserve">Число разводов/число браков*1000
соотношения числа разводов и браков. Рост этого показателя говорит о нарастающей дезорганизации института семьи.
</t>
  </si>
  <si>
    <t>https://gks.ru/bgd/regl/b20_14p/IssWWW.exe/Stg/d01/02-18.docx</t>
  </si>
  <si>
    <t>Суммарный коэффициент рождаемости</t>
  </si>
  <si>
    <t>число детей на 1 женщину</t>
  </si>
  <si>
    <t>Отношение числа родившихся живыми (обычно за календарный год) к средней (среднегодовой) численности женщин в возрасте от 15 до 50 лет .</t>
  </si>
  <si>
    <t>https://gks.ru/bgd/regl/b20_14p/IssWWW.exe/Stg/d01/02-14.docx</t>
  </si>
  <si>
    <t xml:space="preserve">Талалаева Г. Социальная демография
https://www.gumer.info/bibliotek_Buks/Sociolog/talal/05.php
</t>
  </si>
  <si>
    <t>мест/тыс.чел</t>
  </si>
  <si>
    <t>Ввод в действие дошкольных образовательных организаций/ численность населения</t>
  </si>
  <si>
    <t>https://gks.ru/bgd/regl/b20_14p/IssWWW.exe/Stg/d02/15-10.docx https://gks.ru/bgd/regl/b20_14p/IssWWW.exe/Stg/d01/02-01.docx</t>
  </si>
  <si>
    <t>1.1.</t>
  </si>
  <si>
    <t>1.2.</t>
  </si>
  <si>
    <t>1.3.</t>
  </si>
  <si>
    <t>2.1.</t>
  </si>
  <si>
    <t>2.2.</t>
  </si>
  <si>
    <t>3.1.</t>
  </si>
  <si>
    <t>3.2.</t>
  </si>
  <si>
    <t>3.3.</t>
  </si>
  <si>
    <t>4.1.</t>
  </si>
  <si>
    <t>4.2.</t>
  </si>
  <si>
    <t>4.3.</t>
  </si>
  <si>
    <t>2.3.</t>
  </si>
  <si>
    <t>13,1****</t>
  </si>
  <si>
    <t>ЦФО</t>
  </si>
  <si>
    <t>СЗФО</t>
  </si>
  <si>
    <t>ЮФО</t>
  </si>
  <si>
    <t>СКФО</t>
  </si>
  <si>
    <t>ПФО</t>
  </si>
  <si>
    <t>УФО</t>
  </si>
  <si>
    <t>СФО</t>
  </si>
  <si>
    <t>ДФО</t>
  </si>
  <si>
    <t>В Центральном федеральном округе  по индикатору "экономика" лидером является Белгородская область. Белгородская область — один из ведущих аграрных регионов страны, лидер РФ в производстве свинины и мяса птицы, вторая в стране по сбору сои. Даже несмотря на распространение коронавирусной инфекции строительство в данной области не было остановлено. На сегодня Белгородская область занимает 1 место по этому показателю среди областей Центрально-Чернозёмного района. Также Белгородская область по праву считается горнодобывающим регионом с развитой отраслью металлообработки. Не отстает от Белгородской области Липецкая. Самые плохие показатели наблюдаются у Ивановской области.</t>
  </si>
  <si>
    <t>В Северо-Западном округе Ленинградская область является одним из лидеров по экономическому развитию. Наблюдается стабильный рост по всем трем исследуемым показателям. В период с 2005 по 2013 гг. Вологодская область пыталась не отставать, имея хорошие показатели по "обрабатывающему производству", так как Вологодская область — сильный промышленно-развитый регион. Настоящим флагманом экономики области является черная металлургия. Также заметно развитие Калининградской области. Аутсайдером здесь является Республика Карелия. Остро стоит проблема численности населения, на данном этапе она является самой важной, так как население Республики Карелия стремительно сокращается.</t>
  </si>
  <si>
    <t>В Южном федеральном округе по индикатору "экономика" лидер - Волгоградская область - один из наиболее экономически развитых регионов России со сбалансированной структурой хозяйства. Многоотраслевое сельское хозяйство сочетается с разнообразной промышленностью, запасами нефти и газа. На низком уровне экономика находится в республике Адыгея. Республика Адыгея характеризуется низкой экономической активностью. Адыгея — дотационный регион, находящийся в состоянии постоянного энергетического дефицита, который сдерживает полноценное экономическое развитие республики.</t>
  </si>
  <si>
    <t xml:space="preserve">В Северо-Кавказском федеральном округе по индикатору "экономика" Карачаево-Черкесская Республика была лидером в период с 2005 по 2006 гг. и с 2011 по 2020 гг. Карачаево-Черкесская Республика традиционно считается аграрным регионом, одной из ведущих отраслей экономики является сельское хозяйство. Аграрный характер экономики Карачаево-Черкесской Республики обусловлен, прежде всего, наличием природных условий для осуществления сельскохозяйственного производства. Карачаево-Черкесская Республика, как и другие республики Северного Кавказа, развивается за счет сельского хозяйства. Но в регионе работают и промышленные предприятия такие, как Черкесский завод РТИ по производству резинотехнических изделий, и крупнейший в Южном федеральном округе производитель бетона - АО «Кавказцемент». К 2020 году аутсайдером так и осталась республика Ингушетия из-за маленьких показателей по сельскому хозяйству и обрабатывающему производству. </t>
  </si>
  <si>
    <t xml:space="preserve">В Приволжском федеральном округе по индикатору "экономика" на протяжении всего исследуемого периода лидером была республика Татарстан. Основу экономики Татарстана составляет промышленное производство, основными сферами которой являются нефтехимия, энергетика, машиностроение и IT. В Республике добывается около 32 миллионов тонн нефти в год. Аутсайдером является Кировская область. </t>
  </si>
  <si>
    <t xml:space="preserve">В Уральском федеральном округе по индикатору "экономика" лидером является Тюменская область. Экономика области характеризуется многоотраслевой структурой. Здесь имеется крупный промышленный потенциал, развитая транспортная инфраструктура, продуктивное сельское хозяйство, широкий комплекс различных социальных услуг. В регионе развиты все основные виды транспорта. Здесь проходят нефте - и газопроводы, железнодорожные и автомобильные магистрали, водные пути, развит авиационный транспорт. На последнем месте - Курганская область, так как обрабатювающее производство находится на низком уровне. </t>
  </si>
  <si>
    <t xml:space="preserve">В Сибирском федеральном округе по индикатору "экономика" на протяжении рассматриваемого периода лидирующие позиции занимали Омская область и Красноярский край. К 2020 г лидером осталась Омская область, так как ее показатели по сельскому хозяйству и обрабатывающему производству выше. Аутсайдер - республика Тыва. Низкая социально-экономическая освоенность территории стали основными причинами того, из-за чего республика оказалась в числе аутсайдеров. </t>
  </si>
  <si>
    <t xml:space="preserve">В Дальневосточном федеральном округе по индикатору "экономика" с 2010 по 2018 гг. лидером был Камчатский край. Промышленное производство занимает ведущее место в развитии экономики Камчатского края и является одним из определяющих секторов в производстве валового регионального продукта (ВРП). Опережающие темпы развития производства наблюдаются в добывающем секторе. Устойчивое развитие производства сложилась и по видам деятельности «Обрабатывающие производства» .Но с 2019 года Чукотский автономный окргу выбился в лидеры, имея самые высокие показатели по "объему работ, выполненных по виду экономической деятельности «Строительство»" и "обрабатывающие производства". В 2020 году аутсайдером была Еврейская автономная область, имеющая низкие показатели по объему работ, выполненных по виду экономической деятельности «Строительство» и обрабатывающему производству. </t>
  </si>
  <si>
    <t>В Центральном федеральном округе по индикатору "образование"  в качестве лидера можно рассматривать Орловскую область, так как  у данного субъекта наблюдался стабильный рост таких показателей, как валовой коэффициент охвата дошкольным образованием и численность студентов, обучающихся по программам подготовки специалистов среднего звена.  В период с 2010 года по 2012 год Москва занимала лидирующую позицию, но после опять уступила Орловской области, так как к 2021 году в Москве численность студентов, обучающихся по программам бакалавриата, специалитета, магистратуры уменьшилась практически в 2 раза. Явным аутсайдером по рассматриваемому индикатору является Московская область. Причиной этому является снижение численности студентов, обучающихся по программам бакалавриата, специалитета, магистратуры.</t>
  </si>
  <si>
    <t>По индикатору "образование" в Северо-Западном федеральном округе бесспорным лидером является город Санкт-Петербург. В настоящее время в Санкт‑Петербурге образовательную деятельность осуществляют 73 государственных и негосударственных высших учебных заведения, а также 81 профессиональная образовательная организация, осуществляющая наряду с 33 вузами подготовку специалистов среднего звена. В городе сформирована широкая сеть научно-исследовательских центров и институтов, в которую входят более 295 научных организаций. В Ленинрадской области достаточно небольшая  численность студентов, обучающихся по программам подготовки специалистов среднего звена и численность студентов, обучающихся по программам бакалавриата, специалитета, магистратуры, что делает данную область аутсайдером.</t>
  </si>
  <si>
    <t>В Южном федеральном округе по индикатору "образование" с 2005 по 2017 гг. лидером была Астраханская область, далее ее сместила республика Калмыкия из-за увеличения числа студентов, обучающихся по программам бакалавриата, специалитета, магистратуры. Сильно отстают республика Крым и Севастополь.</t>
  </si>
  <si>
    <t xml:space="preserve">В Северо-Кавказском федеральном округе по индикатору "образование" с 2005 по 2014 гг. лидером был Ставропольский край, далее его сместила республика Северная Осетия - Алания, так как у нее увеличился валовой коэффициент охвата дошкольным образованием и численность студентов, обучающихся по программам бакалавриата, специалитета, магистратуры. Аутсайдер - республика Ингушетия из-за достаточно небольшого валового коэффициента охвата дошкольным образованием. </t>
  </si>
  <si>
    <t>В Приволжском федеральном округе по индикатору "образование" за последние десять лет лидером является республика Татарстан из-за большой численности студентов, обучающихся по программам бакалавриата, специалитета, магистратуры. Аутсайдером является Пензенская область из-за отсутствия достаточного числа студентов, обучающихся по программам подготовки специалистов среднего звена.</t>
  </si>
  <si>
    <t>В Уральском федеральном округе по индикатору "образование" с 2005 по 2013 гг. лидером была Челябинская область, но потом ее сместила Свердловская область, увеличив свои показатели. В плохом положении остаются Курганская и Тюменская области, имеющие небольшую численность студентов, обучающихся по программам бакалавриата, специалитета, магистратуры.</t>
  </si>
  <si>
    <t>В Сибирском федеральном округе по индикатору "образование" с 2015 по 2020 гг. лидером была Томксая область из-за большого числа студентов, обучающихся по программам бакалавриата, специалитета, магистратуры. Аутсайдером также является республика Тыва из-за низкого валового коэффициента охвата дошкольным образованием и  небольшой численности студентов, обучающихся по программам бакалавриата, специалитета, магистратуры.</t>
  </si>
  <si>
    <t xml:space="preserve">В Дальневосточном федеральном округе по индикатору "образование" начиная с 2009 года лидером остается Хабаровский край. Среди субъектов Российской Федерации по качеству образования Хабаровский край занял 30-ое место, набрав 58 баллов из 100 возможных. При этом среди субъектов ДФО регион стал лучшим. Еврейская автономная область сильно снизила свои показатели из-за сокращения численности студентов, обучающихся по программам подготовки специалистов среднего звена. </t>
  </si>
  <si>
    <t>В Центральном федеральном округе по индикатору "труд и занятость" со значительным отрывом лидирует Москва. Это можно видеть по среднемесячной номинальной начисленной заработной плате и численности занятых, приходящихся на одного пенсионера. На втором месте - Московская область. За последнее десятилетие аутсайдером остается Орловская область.</t>
  </si>
  <si>
    <t xml:space="preserve">По индикатору "труд и занятость" в Северо-Западном федеральном округе лидером также является город Санкт-Петербург. Только в 2018 году его показатели превысила Ленинградская область. За 2018 год на рынке труда Ленинградской области количество вакансий увеличилось на 63%, резюме — на 36%. Практически на 10% вырос уровень заработных плат. На протяжении практически всего 2018 года, за исключением августа, наблюдался интенсивный рост вакансий и резюме. Республика Карелия и Псковская область занимают последние места, что объясняется высоким уровнем безработицы. </t>
  </si>
  <si>
    <t>В Южном федеральном округе по индикатору "труд и занятость" с 2008 по 2009 гг. и с 2011 по 2016 гг. лидером был Краснодарский край.  С 2017 по 2020 гг. лидирующую позицию занял город Севастополь, благодаря увеличению среднемесячной номинальной начисленной заработной платы и численности занятых, приходящихся на одного пенсионера. Самую нижнюю позицию занимает республика Калмыкия.</t>
  </si>
  <si>
    <t>В Северо-Кавказском федеральном округе по индикатору "труд и занятость" явный лидер - Ставропольский край из-за невысокого уровня безработицы и большой численности занятых, приходящихся на одного пенсионера. Аутсайдером является Чеченская республика, так как там наблюдается высокий уровень безработицы.</t>
  </si>
  <si>
    <t>В Приволжском федеральном округе по индикатору "труд и занятость" Самарская область с 2005 по 2010 гг. и с 2012 по 2015 гг. была лидером. Конкурентом была республика Татарстан в 2011 году и в период с 2016 по 2020 гг. Место аутсайдера разделяют республика Марий Эл и Кировская область.</t>
  </si>
  <si>
    <t xml:space="preserve">В Уральском федеральном округе по индикатору "труд и занятость" лидирующую позицию занимает Тюменская область, так как среднемесячная номинальная начисленная заработная плата значительно выше, чем в других областях. Аутсайдером является Курганская область, имеющая высокий уровень безработицы. </t>
  </si>
  <si>
    <t>В Сибирском федеральном округе по индикатору "труд и занятость" лидером является Красноярский край, так как среднемесячная номинальная начисленная заработная плата находится на достаточно высоком уровне. Аутсайдером является республика Тыва, так как там высокий уровень безработицы.</t>
  </si>
  <si>
    <t>В Дальневосточном федеральном округе по индикатору "труд и занятость" явный лидер - Чукотский автономный округ, так как там достаточно низкий уровень безработицы, высокая среднемесячная номинальная начисленная заработная плата. Явный аутсайдер - Еврейская автономная область из-за маленькой среднемесячной номинальной начисленной заработной платы.</t>
  </si>
  <si>
    <t xml:space="preserve">В Центральном федеральном округе по индикатору "семья" в период с 2005 года по 2009 год лидером была Москва, что объясняется большим числом ввода в действие дошкольных образовательных организаций.  С 2013 года по 2018 год лидировала Московская область. Воронежская область в 2019 году заняла самую верхнюю позицию, несмотря на то, что с 2005 года по 2012 год была в аутсайдерах. </t>
  </si>
  <si>
    <t>В Северо-Западном федеральном округе о индикатору "семья" в период с 2011 по 2014 гг. лидером была республика Коми, что объясняется большим числом ввода в действие дошкольных образовательных организаций. Далее в 2015-2016 гг. верхнюю позицию занимает Калининградская область. В 2017 году - Санкт Петербург. В 2019 году с большим отрывом лидирует Вологодская область. В 2020 году - Архангельская область. Аутсайдером в период с 2005 по 2011 гг. и с 2013 по 2014 гг. была Ленинградская область. С 2015 по 2018 гг. Псковская область занимала нижнюю позицию, к 2019 году заметен резкий скачок вверх, что объясняется большим вводом в действие дошкольных образовательных организаций.</t>
  </si>
  <si>
    <t xml:space="preserve">В Южном федеральном округе по индикатору "семья" с 2005 по 2010 гг., в 2013 году, с 2015 по 2016 гг. лидером была республика Калмыкия. Республика Адыгея была лидером в 2011 году, 2014 и с 2019 по 2020 год. Ростовская область с 2005 года имела тенденцию к росту и к 2015 была на хорошем уровне, но после снова пошла на спад. </t>
  </si>
  <si>
    <t>В Северо-Кавказском федеральном округе по индикатору "семья" в 2020 году  лидером стала республика Ингушетия из-за хорошего показателя "Ввод в действие дошкольных образовательных организаций". Недалеко ушла и Чеченская республика. Аутсайдером к 2020 году стала Карачаево-черкесская республика из-за малого ввода в действие дошкольных образовательных организаций.</t>
  </si>
  <si>
    <t>В Приволжском федеральном округе по индикатору "семья" чаще всего в лидеры стремится республика Татарстан, конкурируя с Удмуртсткой республикой. Нижегородская область с 2005 года была аутсайдером, но продолжала увеличивать свои показатели, достигнув своего пика в 2014 году, увеличив количество дошкольных образовательных организаций.</t>
  </si>
  <si>
    <t>В Уральском федеральном округе по индикатору "семья" с 2006 по 2013 гг. и с 2017 по 2020 гг. лидером была Тюменская область. В 2014-2015 гг. ее смещала Свердловская область, а в 2016 г. Курганская. Каждая из рассматриваемых областей по-своему развивается. На 2020 год аутсайдером является Свердловская область.</t>
  </si>
  <si>
    <t>В Сибирском федеральном округе по индикатору "семья" хорошую позицию занимает республика Тыва, в 2020 году она является лидером благодаря высокому суммарному коэффициенту рождаемости. В 2020 году аутсайдером является Омская область, так как присутствует небольшой ввод в действие дошкольных образовательных организаций.</t>
  </si>
  <si>
    <t>В Дальневосточном федеральном округе по индикатору "семья" с 2017 по 2020 гг. лидером была республика Саха, так как был большой ввод в действие дошкольных образовательных организаций. Магаданская область практически все время была аутсайдером. Только в 2017 и 2019 гг. был резкий скачок вверх из-за достаточно большого ввода в действие дошкольных образовательных организаций.</t>
  </si>
  <si>
    <t>Вывод</t>
  </si>
  <si>
    <t>По индикатору "экономика" Белгородская область входит в число успешно развивающихся индустриальных и сельскохозяйственных регионов России. Также можно отметить, что Республика Татарстан является одним из наиболее экономически развитых регионов России. Важную роль в экономике играет аграрный сектор.</t>
  </si>
  <si>
    <t>По индикатору "образование" лидирует город Москва, а также город Санкт-Петербург. Так необходимо отметить Томскую область, где имеются крупнейшие научные центры страны.</t>
  </si>
  <si>
    <t xml:space="preserve">По инддикатору "труд и занятость" лидирует Москва. Московская экономика демонстрирует высокую стабильность даже при глобальных потрясениях. Рынок труда Москвы демонстрирует высокую стабильность на протяжении всего исследуемого периода. </t>
  </si>
  <si>
    <t>По индикатору "семья" наиболее привлекательной является республика Тыва.</t>
  </si>
  <si>
    <t>Сельское хозяйство</t>
  </si>
  <si>
    <t>Строительство</t>
  </si>
  <si>
    <t>тыс. руб./чел.</t>
  </si>
  <si>
    <t>тыс .руб./чел.</t>
  </si>
  <si>
    <t xml:space="preserve">Охват дошкольным образованием
</t>
  </si>
  <si>
    <t>Охват средним специальным образованием</t>
  </si>
  <si>
    <t>Охват высшим образованием</t>
  </si>
  <si>
    <t>Заработная плата</t>
  </si>
  <si>
    <t>Численность занятых на одного пенсионера</t>
  </si>
  <si>
    <t>Ввод в действие дошкольных организаций</t>
  </si>
  <si>
    <t>Cтроительство</t>
  </si>
  <si>
    <t xml:space="preserve">Охват дошкольным 
образованием
</t>
  </si>
  <si>
    <t>region_id</t>
  </si>
  <si>
    <t>value</t>
  </si>
  <si>
    <t>update_date</t>
  </si>
  <si>
    <t>criteria_id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</si>
</sst>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р_._-;\-* #,##0.00_р_._-;_-* &quot;-&quot;??_р_._-;_-@_-"/>
    <numFmt numFmtId="165" formatCode="#,##0.0"/>
    <numFmt numFmtId="166" formatCode="0.0"/>
    <numFmt numFmtId="167" formatCode="[=0]&quot;-&quot;;0.0"/>
    <numFmt numFmtId="168" formatCode="0.000"/>
    <numFmt numFmtId="169" formatCode="0.0000"/>
    <numFmt numFmtId="170" formatCode="0.00000"/>
    <numFmt numFmtId="175" formatCode="0.000000000"/>
  </numFmts>
  <fonts count="38" x14ac:knownFonts="1">
    <font>
      <sz val="11"/>
      <color theme="1"/>
      <name val="Calibri"/>
      <family val="2"/>
      <scheme val="minor"/>
    </font>
    <font>
      <sz val="7"/>
      <color indexed="8"/>
      <name val="Arial"/>
      <family val="2"/>
      <charset val="204"/>
    </font>
    <font>
      <sz val="11"/>
      <color indexed="8"/>
      <name val="Times New Roman"/>
      <family val="1"/>
      <charset val="204"/>
    </font>
    <font>
      <sz val="10"/>
      <color indexed="8"/>
      <name val="Arial"/>
      <family val="2"/>
      <charset val="204"/>
    </font>
    <font>
      <b/>
      <sz val="11"/>
      <color indexed="8"/>
      <name val="Times New Roman"/>
      <family val="1"/>
      <charset val="204"/>
    </font>
    <font>
      <sz val="11"/>
      <name val="Times New Roman"/>
      <family val="1"/>
      <charset val="204"/>
    </font>
    <font>
      <sz val="10"/>
      <name val="Arial Cyr"/>
      <charset val="204"/>
    </font>
    <font>
      <b/>
      <sz val="12"/>
      <color indexed="8"/>
      <name val="Times New Roman"/>
      <family val="1"/>
      <charset val="204"/>
    </font>
    <font>
      <sz val="12"/>
      <color indexed="8"/>
      <name val="Times New Roman"/>
      <family val="1"/>
      <charset val="204"/>
    </font>
    <font>
      <sz val="7.5"/>
      <color indexed="8"/>
      <name val="Arial"/>
      <family val="2"/>
      <charset val="204"/>
    </font>
    <font>
      <b/>
      <sz val="7.5"/>
      <color indexed="8"/>
      <name val="Arial"/>
      <family val="2"/>
      <charset val="204"/>
    </font>
    <font>
      <b/>
      <sz val="14"/>
      <color indexed="8"/>
      <name val="Times New Roman"/>
      <family val="1"/>
      <charset val="204"/>
    </font>
    <font>
      <b/>
      <sz val="12"/>
      <color indexed="8"/>
      <name val="Calibri"/>
      <family val="2"/>
      <charset val="204"/>
    </font>
    <font>
      <sz val="8"/>
      <name val="Calibri"/>
      <family val="2"/>
    </font>
    <font>
      <vertAlign val="superscript"/>
      <sz val="7.5"/>
      <color indexed="8"/>
      <name val="Arial"/>
      <family val="2"/>
      <charset val="204"/>
    </font>
    <font>
      <b/>
      <sz val="7.5"/>
      <color indexed="8"/>
      <name val="Arial CYR"/>
    </font>
    <font>
      <sz val="7.5"/>
      <color indexed="8"/>
      <name val="Arial CYR"/>
    </font>
    <font>
      <sz val="12"/>
      <name val="Times New Roman"/>
      <family val="1"/>
      <charset val="204"/>
    </font>
    <font>
      <vertAlign val="superscript"/>
      <sz val="12"/>
      <name val="Times New Roman"/>
      <family val="1"/>
      <charset val="204"/>
    </font>
    <font>
      <sz val="10"/>
      <name val="Arial"/>
      <family val="2"/>
      <charset val="204"/>
    </font>
    <font>
      <b/>
      <sz val="14"/>
      <name val="Times New Roman"/>
      <family val="1"/>
      <charset val="204"/>
    </font>
    <font>
      <b/>
      <sz val="12"/>
      <name val="Times New Roman"/>
      <family val="1"/>
      <charset val="204"/>
    </font>
    <font>
      <sz val="12"/>
      <color indexed="8"/>
      <name val="Times New Roman"/>
      <family val="1"/>
      <charset val="204"/>
    </font>
    <font>
      <sz val="12"/>
      <color indexed="8"/>
      <name val="Calibri"/>
      <family val="2"/>
    </font>
    <font>
      <b/>
      <sz val="12"/>
      <color indexed="8"/>
      <name val="Times New Roman"/>
      <family val="1"/>
      <charset val="204"/>
    </font>
    <font>
      <sz val="11"/>
      <color indexed="8"/>
      <name val="Times New Roman"/>
      <family val="1"/>
      <charset val="204"/>
    </font>
    <font>
      <sz val="11"/>
      <color indexed="8"/>
      <name val="Calibri"/>
      <family val="2"/>
      <charset val="204"/>
    </font>
    <font>
      <sz val="12"/>
      <color indexed="8"/>
      <name val="Times New Roman"/>
      <family val="1"/>
      <charset val="204"/>
    </font>
    <font>
      <b/>
      <sz val="12"/>
      <color indexed="8"/>
      <name val="Times New Roman"/>
      <family val="1"/>
      <charset val="204"/>
    </font>
    <font>
      <u/>
      <sz val="11"/>
      <color theme="10"/>
      <name val="Calibri"/>
      <family val="2"/>
    </font>
    <font>
      <b/>
      <sz val="11"/>
      <color theme="1"/>
      <name val="Calibri"/>
      <family val="2"/>
      <charset val="204"/>
      <scheme val="minor"/>
    </font>
    <font>
      <sz val="12"/>
      <color theme="1"/>
      <name val="Times New Roman"/>
      <family val="1"/>
      <charset val="204"/>
    </font>
    <font>
      <b/>
      <sz val="12"/>
      <color theme="1"/>
      <name val="Times New Roman"/>
      <family val="1"/>
      <charset val="204"/>
    </font>
    <font>
      <sz val="12"/>
      <color rgb="FFFF0000"/>
      <name val="Times New Roman"/>
      <family val="1"/>
      <charset val="204"/>
    </font>
    <font>
      <sz val="12"/>
      <color rgb="FF000000"/>
      <name val="Times New Roman"/>
      <family val="1"/>
      <charset val="204"/>
    </font>
    <font>
      <sz val="16"/>
      <color theme="1"/>
      <name val="Calibri"/>
      <family val="2"/>
      <scheme val="minor"/>
    </font>
    <font>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14"/>
        <bgColor indexed="64"/>
      </patternFill>
    </fill>
    <fill>
      <patternFill patternType="solid">
        <fgColor indexed="36"/>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9" fillId="0" borderId="0" applyNumberFormat="0" applyFill="0" applyBorder="0" applyAlignment="0" applyProtection="0">
      <alignment vertical="top"/>
      <protection locked="0"/>
    </xf>
    <xf numFmtId="0" fontId="19" fillId="0" borderId="0"/>
    <xf numFmtId="164" fontId="6" fillId="0" borderId="0" applyFont="0" applyFill="0" applyBorder="0" applyAlignment="0" applyProtection="0"/>
  </cellStyleXfs>
  <cellXfs count="231">
    <xf numFmtId="0" fontId="0" fillId="0" borderId="0" xfId="0"/>
    <xf numFmtId="4" fontId="3" fillId="0" borderId="0" xfId="0" applyNumberFormat="1" applyFont="1" applyAlignment="1">
      <alignment horizontal="right" vertical="center"/>
    </xf>
    <xf numFmtId="0" fontId="3" fillId="0" borderId="0" xfId="0" applyFont="1" applyAlignment="1">
      <alignment horizontal="right" vertical="center"/>
    </xf>
    <xf numFmtId="0" fontId="2" fillId="0" borderId="0" xfId="0" applyFont="1" applyAlignment="1">
      <alignment vertical="center"/>
    </xf>
    <xf numFmtId="0" fontId="4" fillId="2" borderId="1" xfId="0" applyFont="1" applyFill="1" applyBorder="1"/>
    <xf numFmtId="0" fontId="4" fillId="2" borderId="1" xfId="0" applyFont="1" applyFill="1" applyBorder="1" applyAlignment="1">
      <alignment wrapText="1"/>
    </xf>
    <xf numFmtId="0" fontId="2" fillId="0" borderId="1" xfId="0" applyFont="1" applyBorder="1" applyAlignment="1">
      <alignment horizontal="right" vertical="center" wrapText="1"/>
    </xf>
    <xf numFmtId="0" fontId="2" fillId="0" borderId="1" xfId="0" applyFont="1" applyBorder="1"/>
    <xf numFmtId="0" fontId="2" fillId="3" borderId="1" xfId="0" applyFont="1" applyFill="1" applyBorder="1" applyAlignment="1">
      <alignment wrapText="1"/>
    </xf>
    <xf numFmtId="0" fontId="2" fillId="3" borderId="1" xfId="0" applyFont="1" applyFill="1" applyBorder="1"/>
    <xf numFmtId="0" fontId="0" fillId="2" borderId="0" xfId="0" applyFill="1"/>
    <xf numFmtId="0" fontId="1" fillId="0" borderId="2" xfId="0" applyFont="1" applyBorder="1" applyAlignment="1">
      <alignment wrapText="1"/>
    </xf>
    <xf numFmtId="0" fontId="7" fillId="4" borderId="1" xfId="0" applyFont="1" applyFill="1" applyBorder="1"/>
    <xf numFmtId="0" fontId="8" fillId="0" borderId="1" xfId="0" applyFont="1" applyBorder="1"/>
    <xf numFmtId="0" fontId="8" fillId="0" borderId="1" xfId="0" applyFont="1" applyBorder="1" applyAlignment="1">
      <alignment wrapText="1"/>
    </xf>
    <xf numFmtId="0" fontId="8" fillId="0" borderId="1" xfId="0" applyFont="1" applyBorder="1" applyAlignment="1">
      <alignment horizontal="right" vertical="center" wrapText="1"/>
    </xf>
    <xf numFmtId="1" fontId="8" fillId="0" borderId="1" xfId="0" applyNumberFormat="1" applyFont="1" applyBorder="1" applyAlignment="1">
      <alignment horizontal="right" vertical="center"/>
    </xf>
    <xf numFmtId="0" fontId="8" fillId="0" borderId="1" xfId="0" applyFont="1" applyBorder="1" applyAlignment="1">
      <alignment horizontal="right" wrapText="1"/>
    </xf>
    <xf numFmtId="0" fontId="4" fillId="5" borderId="1" xfId="0" applyFont="1" applyFill="1" applyBorder="1"/>
    <xf numFmtId="0" fontId="2" fillId="0" borderId="1" xfId="0" applyFont="1" applyBorder="1" applyAlignment="1">
      <alignment horizontal="right" wrapText="1"/>
    </xf>
    <xf numFmtId="165" fontId="2" fillId="0" borderId="1" xfId="0" applyNumberFormat="1" applyFont="1" applyBorder="1"/>
    <xf numFmtId="165" fontId="5" fillId="0" borderId="1" xfId="0" applyNumberFormat="1" applyFont="1" applyBorder="1"/>
    <xf numFmtId="0" fontId="7" fillId="6" borderId="1" xfId="0" applyFont="1" applyFill="1" applyBorder="1"/>
    <xf numFmtId="0" fontId="8" fillId="3" borderId="1" xfId="0" applyFont="1" applyFill="1" applyBorder="1" applyAlignment="1">
      <alignment wrapText="1"/>
    </xf>
    <xf numFmtId="0" fontId="8" fillId="3" borderId="1" xfId="0" applyFont="1" applyFill="1" applyBorder="1"/>
    <xf numFmtId="0" fontId="9" fillId="0" borderId="0" xfId="0" applyFont="1" applyAlignment="1">
      <alignment horizontal="center" vertical="top" wrapText="1"/>
    </xf>
    <xf numFmtId="0" fontId="0" fillId="0" borderId="0" xfId="0" applyAlignment="1">
      <alignment vertical="top" wrapText="1"/>
    </xf>
    <xf numFmtId="0" fontId="10" fillId="0" borderId="0" xfId="0" applyFont="1" applyAlignment="1">
      <alignment wrapText="1"/>
    </xf>
    <xf numFmtId="0" fontId="0" fillId="0" borderId="0" xfId="0" applyAlignment="1">
      <alignment horizontal="right" wrapText="1"/>
    </xf>
    <xf numFmtId="0" fontId="10" fillId="0" borderId="0" xfId="0" applyFont="1" applyAlignment="1">
      <alignment horizontal="right" wrapText="1"/>
    </xf>
    <xf numFmtId="0" fontId="10" fillId="0" borderId="0" xfId="0" applyFont="1" applyAlignment="1">
      <alignment horizontal="center" wrapText="1"/>
    </xf>
    <xf numFmtId="0" fontId="9" fillId="0" borderId="0" xfId="0" applyFont="1" applyAlignment="1">
      <alignment wrapText="1"/>
    </xf>
    <xf numFmtId="0" fontId="9" fillId="0" borderId="0" xfId="0" applyFont="1" applyAlignment="1">
      <alignment horizontal="right" wrapText="1"/>
    </xf>
    <xf numFmtId="0" fontId="10" fillId="0" borderId="0" xfId="0" applyFont="1" applyAlignment="1">
      <alignment horizontal="center" vertical="top" wrapText="1"/>
    </xf>
    <xf numFmtId="0" fontId="2" fillId="0" borderId="0" xfId="0" applyFont="1" applyAlignment="1">
      <alignment wrapText="1"/>
    </xf>
    <xf numFmtId="0" fontId="16" fillId="0" borderId="0" xfId="0" applyFont="1" applyAlignment="1">
      <alignment horizontal="right" wrapText="1"/>
    </xf>
    <xf numFmtId="0" fontId="15" fillId="0" borderId="0" xfId="0" applyFont="1" applyAlignment="1">
      <alignment wrapText="1"/>
    </xf>
    <xf numFmtId="0" fontId="17" fillId="0" borderId="1" xfId="0" applyFont="1" applyBorder="1" applyAlignment="1">
      <alignment horizontal="center" wrapText="1"/>
    </xf>
    <xf numFmtId="0" fontId="8" fillId="0" borderId="1" xfId="0" applyFont="1" applyBorder="1" applyAlignment="1">
      <alignment horizontal="center" vertical="center" wrapText="1"/>
    </xf>
    <xf numFmtId="0" fontId="8" fillId="0" borderId="1" xfId="0" applyFont="1" applyBorder="1" applyAlignment="1">
      <alignment horizontal="center" wrapText="1"/>
    </xf>
    <xf numFmtId="0" fontId="8" fillId="0" borderId="1" xfId="0" applyFont="1" applyBorder="1" applyAlignment="1">
      <alignment horizontal="center"/>
    </xf>
    <xf numFmtId="0" fontId="8" fillId="3" borderId="1" xfId="0" applyFont="1" applyFill="1" applyBorder="1" applyAlignment="1">
      <alignment horizontal="center" wrapText="1"/>
    </xf>
    <xf numFmtId="0" fontId="8" fillId="0" borderId="1" xfId="0" applyFont="1" applyBorder="1" applyAlignment="1">
      <alignment horizontal="right"/>
    </xf>
    <xf numFmtId="0" fontId="8" fillId="0" borderId="1" xfId="0" applyFont="1" applyBorder="1" applyAlignment="1">
      <alignment horizontal="left" wrapText="1"/>
    </xf>
    <xf numFmtId="0" fontId="17" fillId="0" borderId="1" xfId="0" applyFont="1" applyBorder="1" applyAlignment="1">
      <alignment horizontal="left" wrapText="1"/>
    </xf>
    <xf numFmtId="0" fontId="8" fillId="0" borderId="1" xfId="0" applyFont="1" applyBorder="1" applyAlignment="1">
      <alignment horizontal="left"/>
    </xf>
    <xf numFmtId="1" fontId="8" fillId="0" borderId="1" xfId="0" applyNumberFormat="1" applyFont="1" applyBorder="1" applyAlignment="1">
      <alignment horizontal="right" vertical="center" wrapText="1"/>
    </xf>
    <xf numFmtId="0" fontId="8" fillId="0" borderId="1" xfId="0" applyFont="1" applyBorder="1" applyAlignment="1">
      <alignment horizontal="right" vertical="center"/>
    </xf>
    <xf numFmtId="0" fontId="17" fillId="0" borderId="1" xfId="0" applyFont="1" applyBorder="1" applyAlignment="1">
      <alignment horizontal="right"/>
    </xf>
    <xf numFmtId="0" fontId="19" fillId="0" borderId="0" xfId="2"/>
    <xf numFmtId="0" fontId="7" fillId="7" borderId="1" xfId="2" applyFont="1" applyFill="1" applyBorder="1"/>
    <xf numFmtId="0" fontId="8" fillId="0" borderId="1" xfId="2" applyFont="1" applyBorder="1" applyAlignment="1">
      <alignment wrapText="1"/>
    </xf>
    <xf numFmtId="0" fontId="8" fillId="0" borderId="1" xfId="2" applyFont="1" applyBorder="1"/>
    <xf numFmtId="0" fontId="17" fillId="0" borderId="1" xfId="2" applyFont="1" applyBorder="1" applyAlignment="1">
      <alignment wrapText="1"/>
    </xf>
    <xf numFmtId="0" fontId="17" fillId="0" borderId="1" xfId="2" applyFont="1" applyBorder="1"/>
    <xf numFmtId="0" fontId="21" fillId="0" borderId="0" xfId="2" applyFont="1"/>
    <xf numFmtId="0" fontId="8" fillId="3" borderId="1" xfId="0" applyFont="1" applyFill="1" applyBorder="1" applyAlignment="1">
      <alignment horizontal="left" wrapText="1"/>
    </xf>
    <xf numFmtId="0" fontId="8" fillId="3" borderId="1" xfId="0" applyFont="1" applyFill="1" applyBorder="1" applyAlignment="1">
      <alignment horizontal="left"/>
    </xf>
    <xf numFmtId="0" fontId="4" fillId="6" borderId="1" xfId="0" applyFont="1" applyFill="1" applyBorder="1"/>
    <xf numFmtId="0" fontId="4" fillId="6" borderId="3" xfId="0" applyFont="1" applyFill="1" applyBorder="1"/>
    <xf numFmtId="0" fontId="23" fillId="0" borderId="1" xfId="0" applyFont="1" applyBorder="1"/>
    <xf numFmtId="0" fontId="7" fillId="7" borderId="3" xfId="2" applyFont="1" applyFill="1" applyBorder="1"/>
    <xf numFmtId="0" fontId="17" fillId="0" borderId="1" xfId="0" applyFont="1" applyBorder="1" applyAlignment="1">
      <alignment horizontal="right" wrapText="1"/>
    </xf>
    <xf numFmtId="0" fontId="22" fillId="0" borderId="1" xfId="0" applyFont="1" applyBorder="1" applyAlignment="1">
      <alignment horizontal="right" wrapText="1"/>
    </xf>
    <xf numFmtId="0" fontId="22" fillId="0" borderId="1" xfId="0" applyFont="1" applyBorder="1"/>
    <xf numFmtId="0" fontId="17" fillId="0" borderId="1" xfId="0" applyFont="1" applyBorder="1" applyAlignment="1">
      <alignment wrapText="1"/>
    </xf>
    <xf numFmtId="0" fontId="22" fillId="0" borderId="1" xfId="0" applyFont="1" applyBorder="1" applyAlignment="1">
      <alignment horizontal="right" wrapText="1" indent="1"/>
    </xf>
    <xf numFmtId="0" fontId="7" fillId="0" borderId="0" xfId="0" applyFont="1"/>
    <xf numFmtId="0" fontId="11" fillId="0" borderId="4" xfId="0" applyFont="1" applyBorder="1"/>
    <xf numFmtId="0" fontId="7" fillId="0" borderId="4" xfId="0" applyFont="1" applyBorder="1"/>
    <xf numFmtId="0" fontId="24" fillId="0" borderId="4" xfId="0" applyFont="1" applyBorder="1"/>
    <xf numFmtId="0" fontId="25" fillId="0" borderId="0" xfId="0" applyFont="1"/>
    <xf numFmtId="166" fontId="17" fillId="0" borderId="1" xfId="0" applyNumberFormat="1" applyFont="1" applyBorder="1" applyAlignment="1">
      <alignment horizontal="center"/>
    </xf>
    <xf numFmtId="167" fontId="17" fillId="0" borderId="1" xfId="0" applyNumberFormat="1" applyFont="1" applyBorder="1" applyAlignment="1">
      <alignment horizontal="center" wrapText="1"/>
    </xf>
    <xf numFmtId="166" fontId="21" fillId="0" borderId="1" xfId="0" applyNumberFormat="1" applyFont="1" applyBorder="1" applyAlignment="1">
      <alignment horizontal="center"/>
    </xf>
    <xf numFmtId="0" fontId="25" fillId="0" borderId="0" xfId="0" applyFont="1" applyAlignment="1">
      <alignment horizontal="center"/>
    </xf>
    <xf numFmtId="0" fontId="0" fillId="0" borderId="0" xfId="0" applyAlignment="1">
      <alignment horizontal="center"/>
    </xf>
    <xf numFmtId="0" fontId="27" fillId="0" borderId="0" xfId="0" applyFont="1"/>
    <xf numFmtId="0" fontId="27" fillId="0" borderId="1" xfId="0" applyFont="1" applyBorder="1"/>
    <xf numFmtId="0" fontId="7" fillId="0" borderId="1" xfId="2" applyFont="1" applyBorder="1"/>
    <xf numFmtId="0" fontId="7" fillId="0" borderId="1" xfId="0" applyFont="1" applyBorder="1"/>
    <xf numFmtId="0" fontId="7" fillId="0" borderId="1" xfId="2" applyFont="1" applyBorder="1" applyAlignment="1">
      <alignment horizontal="center"/>
    </xf>
    <xf numFmtId="0" fontId="28" fillId="0" borderId="1" xfId="0" applyFont="1" applyBorder="1"/>
    <xf numFmtId="0" fontId="7" fillId="0" borderId="1" xfId="0" applyFont="1" applyBorder="1" applyAlignment="1">
      <alignment horizontal="center"/>
    </xf>
    <xf numFmtId="0" fontId="8" fillId="0" borderId="0" xfId="0" applyFont="1" applyAlignment="1">
      <alignment horizontal="right" wrapText="1"/>
    </xf>
    <xf numFmtId="0" fontId="7" fillId="0" borderId="0" xfId="0" applyFont="1" applyAlignment="1">
      <alignment horizontal="right" wrapText="1"/>
    </xf>
    <xf numFmtId="0" fontId="8" fillId="0" borderId="0" xfId="0" applyFont="1" applyAlignment="1">
      <alignment wrapText="1"/>
    </xf>
    <xf numFmtId="0" fontId="7" fillId="0" borderId="0" xfId="0" applyFont="1" applyAlignment="1">
      <alignment wrapText="1"/>
    </xf>
    <xf numFmtId="0" fontId="7" fillId="0" borderId="1" xfId="0" applyFont="1" applyBorder="1" applyAlignment="1">
      <alignment horizontal="left"/>
    </xf>
    <xf numFmtId="0" fontId="8" fillId="0" borderId="1" xfId="2" applyFont="1" applyBorder="1" applyAlignment="1">
      <alignment horizontal="center" wrapText="1"/>
    </xf>
    <xf numFmtId="0" fontId="17" fillId="0" borderId="1" xfId="2" applyFont="1" applyBorder="1" applyAlignment="1">
      <alignment horizontal="center" wrapText="1"/>
    </xf>
    <xf numFmtId="0" fontId="17" fillId="0" borderId="1" xfId="2" applyFont="1" applyBorder="1" applyAlignment="1">
      <alignment horizontal="center"/>
    </xf>
    <xf numFmtId="0" fontId="8" fillId="8" borderId="1" xfId="0" applyFont="1" applyFill="1" applyBorder="1" applyAlignment="1">
      <alignment horizontal="center" wrapText="1"/>
    </xf>
    <xf numFmtId="0" fontId="8" fillId="8" borderId="1" xfId="0" applyFont="1" applyFill="1" applyBorder="1" applyAlignment="1">
      <alignment horizontal="center"/>
    </xf>
    <xf numFmtId="0" fontId="28" fillId="0" borderId="1" xfId="0" applyFont="1" applyBorder="1" applyAlignment="1">
      <alignment horizontal="center"/>
    </xf>
    <xf numFmtId="0" fontId="27" fillId="0" borderId="1" xfId="0" applyFont="1" applyBorder="1" applyAlignment="1">
      <alignment horizontal="center"/>
    </xf>
    <xf numFmtId="0" fontId="7" fillId="3" borderId="1" xfId="0" applyFont="1" applyFill="1" applyBorder="1"/>
    <xf numFmtId="0" fontId="8" fillId="8" borderId="1" xfId="0" applyFont="1" applyFill="1" applyBorder="1"/>
    <xf numFmtId="0" fontId="8" fillId="8" borderId="1" xfId="0" applyFont="1" applyFill="1" applyBorder="1" applyAlignment="1">
      <alignment horizontal="right"/>
    </xf>
    <xf numFmtId="0" fontId="26" fillId="0" borderId="5" xfId="0" applyFont="1" applyBorder="1" applyAlignment="1">
      <alignment horizontal="right" vertical="top"/>
    </xf>
    <xf numFmtId="2" fontId="8" fillId="0" borderId="1" xfId="0" applyNumberFormat="1" applyFont="1" applyBorder="1" applyAlignment="1">
      <alignment horizontal="right" vertical="center" wrapText="1"/>
    </xf>
    <xf numFmtId="0" fontId="27" fillId="8" borderId="1" xfId="0" applyFont="1" applyFill="1" applyBorder="1"/>
    <xf numFmtId="0" fontId="21" fillId="0" borderId="1" xfId="0" applyFont="1" applyBorder="1" applyAlignment="1">
      <alignment horizontal="center" vertical="center" wrapText="1"/>
    </xf>
    <xf numFmtId="0" fontId="17" fillId="0" borderId="0" xfId="0" applyFont="1"/>
    <xf numFmtId="16" fontId="17" fillId="0" borderId="1" xfId="0" applyNumberFormat="1" applyFont="1" applyBorder="1"/>
    <xf numFmtId="0" fontId="17" fillId="0" borderId="1" xfId="0" applyFont="1" applyBorder="1" applyAlignment="1">
      <alignment horizontal="center" vertical="center" wrapText="1"/>
    </xf>
    <xf numFmtId="0" fontId="17" fillId="0" borderId="1" xfId="1" applyFont="1" applyBorder="1" applyAlignment="1" applyProtection="1">
      <alignment horizontal="center" vertical="center" wrapText="1"/>
    </xf>
    <xf numFmtId="0" fontId="17" fillId="0" borderId="1" xfId="0" applyFont="1" applyBorder="1"/>
    <xf numFmtId="0" fontId="17" fillId="0" borderId="6" xfId="0" applyFont="1" applyBorder="1" applyAlignment="1">
      <alignment horizontal="center" vertical="center" wrapText="1"/>
    </xf>
    <xf numFmtId="0" fontId="17" fillId="0" borderId="1" xfId="0" applyFont="1" applyBorder="1" applyAlignment="1">
      <alignment horizontal="center" vertical="center"/>
    </xf>
    <xf numFmtId="0" fontId="17" fillId="0" borderId="1" xfId="0" applyFont="1" applyBorder="1" applyAlignment="1">
      <alignment horizontal="centerContinuous" vertical="center" wrapText="1"/>
    </xf>
    <xf numFmtId="0" fontId="17" fillId="0" borderId="0" xfId="0" applyFont="1" applyAlignment="1">
      <alignment horizontal="center" vertical="center"/>
    </xf>
    <xf numFmtId="0" fontId="17" fillId="0" borderId="0" xfId="0" applyFont="1" applyAlignment="1">
      <alignment horizontal="center" vertical="center" wrapText="1"/>
    </xf>
    <xf numFmtId="0" fontId="26" fillId="0" borderId="1" xfId="0" applyFont="1" applyBorder="1" applyAlignment="1">
      <alignment horizontal="right"/>
    </xf>
    <xf numFmtId="0" fontId="25" fillId="0" borderId="1" xfId="0" applyFont="1" applyBorder="1" applyAlignment="1">
      <alignment horizontal="center"/>
    </xf>
    <xf numFmtId="166" fontId="25" fillId="0" borderId="1" xfId="0" applyNumberFormat="1" applyFont="1" applyBorder="1" applyAlignment="1">
      <alignment horizontal="center"/>
    </xf>
    <xf numFmtId="0" fontId="8" fillId="8" borderId="1" xfId="2" applyFont="1" applyFill="1" applyBorder="1" applyAlignment="1">
      <alignment horizontal="center" wrapText="1"/>
    </xf>
    <xf numFmtId="0" fontId="0" fillId="0" borderId="1" xfId="0" applyBorder="1"/>
    <xf numFmtId="0" fontId="4" fillId="0" borderId="1" xfId="0" applyFont="1" applyBorder="1"/>
    <xf numFmtId="0" fontId="7" fillId="0" borderId="1" xfId="2" applyFont="1" applyBorder="1" applyAlignment="1">
      <alignment wrapText="1"/>
    </xf>
    <xf numFmtId="0" fontId="26" fillId="0" borderId="1" xfId="0" applyFont="1" applyBorder="1" applyAlignment="1">
      <alignment horizontal="right" vertical="top"/>
    </xf>
    <xf numFmtId="1" fontId="0" fillId="0" borderId="1" xfId="0" applyNumberFormat="1" applyBorder="1"/>
    <xf numFmtId="0" fontId="17" fillId="8" borderId="1" xfId="0" applyFont="1" applyFill="1" applyBorder="1" applyAlignment="1">
      <alignment horizontal="center" wrapText="1"/>
    </xf>
    <xf numFmtId="0" fontId="8" fillId="8" borderId="1" xfId="0" applyFont="1" applyFill="1" applyBorder="1" applyAlignment="1">
      <alignment horizontal="center" vertical="center" wrapText="1"/>
    </xf>
    <xf numFmtId="2" fontId="8" fillId="8" borderId="1" xfId="0" applyNumberFormat="1" applyFont="1" applyFill="1" applyBorder="1" applyAlignment="1">
      <alignment horizontal="right" vertical="center" wrapText="1"/>
    </xf>
    <xf numFmtId="2" fontId="0" fillId="0" borderId="1" xfId="0" applyNumberFormat="1" applyBorder="1"/>
    <xf numFmtId="0" fontId="17" fillId="8" borderId="1" xfId="2" applyFont="1" applyFill="1" applyBorder="1" applyAlignment="1">
      <alignment horizontal="center" wrapText="1"/>
    </xf>
    <xf numFmtId="0" fontId="17" fillId="8" borderId="1" xfId="2" applyFont="1" applyFill="1" applyBorder="1" applyAlignment="1">
      <alignment horizontal="center"/>
    </xf>
    <xf numFmtId="0" fontId="7" fillId="0" borderId="9" xfId="2" applyFont="1" applyBorder="1"/>
    <xf numFmtId="0" fontId="27" fillId="0" borderId="9" xfId="0" applyFont="1" applyBorder="1"/>
    <xf numFmtId="0" fontId="0" fillId="0" borderId="9" xfId="0" applyBorder="1"/>
    <xf numFmtId="0" fontId="7" fillId="7" borderId="9" xfId="2" applyFont="1" applyFill="1" applyBorder="1"/>
    <xf numFmtId="0" fontId="17" fillId="0" borderId="9" xfId="2" applyFont="1" applyBorder="1" applyAlignment="1">
      <alignment wrapText="1"/>
    </xf>
    <xf numFmtId="0" fontId="17" fillId="0" borderId="9" xfId="2" applyFont="1" applyBorder="1"/>
    <xf numFmtId="0" fontId="30" fillId="0" borderId="1" xfId="0" applyFont="1" applyBorder="1"/>
    <xf numFmtId="2" fontId="26" fillId="0" borderId="1" xfId="0" applyNumberFormat="1" applyFont="1" applyBorder="1" applyAlignment="1">
      <alignment horizontal="right"/>
    </xf>
    <xf numFmtId="0" fontId="0" fillId="0" borderId="0" xfId="0" applyAlignment="1">
      <alignment wrapText="1"/>
    </xf>
    <xf numFmtId="2" fontId="8" fillId="9" borderId="1" xfId="0" applyNumberFormat="1" applyFont="1" applyFill="1" applyBorder="1" applyAlignment="1">
      <alignment horizontal="right" vertical="center" wrapText="1"/>
    </xf>
    <xf numFmtId="0" fontId="31" fillId="0" borderId="1" xfId="0" applyFont="1" applyBorder="1"/>
    <xf numFmtId="0" fontId="30" fillId="0" borderId="0" xfId="0" applyFont="1"/>
    <xf numFmtId="0" fontId="31" fillId="0" borderId="0" xfId="0" applyFont="1"/>
    <xf numFmtId="0" fontId="0" fillId="0" borderId="0" xfId="0" applyAlignment="1">
      <alignment horizontal="left"/>
    </xf>
    <xf numFmtId="0" fontId="0" fillId="0" borderId="0" xfId="0" applyAlignment="1">
      <alignment horizontal="right"/>
    </xf>
    <xf numFmtId="0" fontId="31" fillId="0" borderId="1" xfId="0" applyFont="1" applyBorder="1" applyAlignment="1">
      <alignment horizontal="right" vertical="center"/>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33" fillId="9" borderId="1" xfId="0" applyFont="1" applyFill="1" applyBorder="1" applyAlignment="1">
      <alignment horizontal="center" vertical="center"/>
    </xf>
    <xf numFmtId="0" fontId="31" fillId="9" borderId="1" xfId="0" applyFont="1" applyFill="1" applyBorder="1" applyAlignment="1">
      <alignment horizontal="center" vertical="center"/>
    </xf>
    <xf numFmtId="0" fontId="32" fillId="0" borderId="1" xfId="0" applyFont="1" applyBorder="1" applyAlignment="1">
      <alignment horizontal="right" vertical="center"/>
    </xf>
    <xf numFmtId="0" fontId="32" fillId="0" borderId="1" xfId="0" applyFont="1" applyBorder="1" applyAlignment="1">
      <alignment horizontal="left" vertical="center"/>
    </xf>
    <xf numFmtId="0" fontId="32" fillId="0" borderId="1" xfId="0" applyFont="1" applyBorder="1" applyAlignment="1">
      <alignment horizontal="center" vertical="center"/>
    </xf>
    <xf numFmtId="0" fontId="32" fillId="0" borderId="1" xfId="0" applyFont="1" applyBorder="1"/>
    <xf numFmtId="0" fontId="32" fillId="0" borderId="1" xfId="0" applyFont="1" applyBorder="1" applyAlignment="1">
      <alignment horizontal="center"/>
    </xf>
    <xf numFmtId="0" fontId="31" fillId="0" borderId="1" xfId="0" applyFont="1" applyBorder="1" applyAlignment="1">
      <alignment horizontal="center"/>
    </xf>
    <xf numFmtId="0" fontId="31" fillId="9" borderId="1" xfId="0" applyFont="1" applyFill="1" applyBorder="1" applyAlignment="1">
      <alignment horizontal="center"/>
    </xf>
    <xf numFmtId="168" fontId="31" fillId="0" borderId="1" xfId="0" applyNumberFormat="1" applyFont="1" applyBorder="1" applyAlignment="1">
      <alignment horizontal="center"/>
    </xf>
    <xf numFmtId="0" fontId="32" fillId="0" borderId="1" xfId="0" applyFont="1" applyBorder="1" applyAlignment="1">
      <alignment horizontal="right"/>
    </xf>
    <xf numFmtId="0" fontId="31" fillId="0" borderId="1" xfId="0" applyFont="1" applyBorder="1" applyAlignment="1">
      <alignment horizontal="right"/>
    </xf>
    <xf numFmtId="0" fontId="22" fillId="9" borderId="1" xfId="0" applyFont="1" applyFill="1" applyBorder="1" applyAlignment="1">
      <alignment horizontal="right" wrapText="1"/>
    </xf>
    <xf numFmtId="0" fontId="34" fillId="0" borderId="0" xfId="0" applyFont="1"/>
    <xf numFmtId="0" fontId="17" fillId="9" borderId="1" xfId="2" applyFont="1" applyFill="1" applyBorder="1" applyAlignment="1">
      <alignment wrapText="1"/>
    </xf>
    <xf numFmtId="0" fontId="22" fillId="9" borderId="1" xfId="0" applyFont="1" applyFill="1" applyBorder="1"/>
    <xf numFmtId="0" fontId="17" fillId="9" borderId="1" xfId="0" applyFont="1" applyFill="1" applyBorder="1" applyAlignment="1">
      <alignment horizontal="right" wrapText="1"/>
    </xf>
    <xf numFmtId="0" fontId="8" fillId="9" borderId="1" xfId="0" applyFont="1" applyFill="1" applyBorder="1" applyAlignment="1">
      <alignment horizontal="left"/>
    </xf>
    <xf numFmtId="0" fontId="17" fillId="9" borderId="1" xfId="0" applyFont="1" applyFill="1" applyBorder="1" applyAlignment="1">
      <alignment horizontal="left" wrapText="1"/>
    </xf>
    <xf numFmtId="0" fontId="8" fillId="9" borderId="1" xfId="0" applyFont="1" applyFill="1" applyBorder="1" applyAlignment="1">
      <alignment horizontal="left" wrapText="1"/>
    </xf>
    <xf numFmtId="0" fontId="7" fillId="7" borderId="1" xfId="2" applyFont="1" applyFill="1" applyBorder="1" applyAlignment="1">
      <alignment horizontal="right"/>
    </xf>
    <xf numFmtId="0" fontId="2" fillId="9" borderId="1" xfId="0" applyFont="1" applyFill="1" applyBorder="1" applyAlignment="1">
      <alignment horizontal="right" wrapText="1"/>
    </xf>
    <xf numFmtId="165" fontId="2" fillId="9" borderId="1" xfId="0" applyNumberFormat="1" applyFont="1" applyFill="1" applyBorder="1"/>
    <xf numFmtId="165" fontId="5" fillId="9" borderId="1" xfId="0" applyNumberFormat="1" applyFont="1" applyFill="1" applyBorder="1"/>
    <xf numFmtId="0" fontId="0" fillId="0" borderId="3" xfId="0" applyBorder="1"/>
    <xf numFmtId="0" fontId="17" fillId="0" borderId="1" xfId="3" applyNumberFormat="1" applyFont="1" applyBorder="1" applyAlignment="1">
      <alignment horizontal="center" vertical="center"/>
    </xf>
    <xf numFmtId="0" fontId="8" fillId="9" borderId="1" xfId="0" applyFont="1" applyFill="1" applyBorder="1" applyAlignment="1">
      <alignment horizontal="center" wrapText="1"/>
    </xf>
    <xf numFmtId="0" fontId="17" fillId="9" borderId="1" xfId="0" applyFont="1" applyFill="1" applyBorder="1" applyAlignment="1">
      <alignment horizontal="center" wrapText="1"/>
    </xf>
    <xf numFmtId="0" fontId="8" fillId="9" borderId="1" xfId="0" applyFont="1" applyFill="1" applyBorder="1" applyAlignment="1">
      <alignment horizontal="center" vertical="center" wrapText="1"/>
    </xf>
    <xf numFmtId="0" fontId="7" fillId="10" borderId="1" xfId="0" applyFont="1" applyFill="1" applyBorder="1" applyAlignment="1">
      <alignment horizontal="center"/>
    </xf>
    <xf numFmtId="0" fontId="12" fillId="10" borderId="1" xfId="0" applyFont="1" applyFill="1" applyBorder="1" applyAlignment="1">
      <alignment horizontal="center"/>
    </xf>
    <xf numFmtId="166" fontId="8" fillId="0" borderId="1" xfId="0" applyNumberFormat="1" applyFont="1" applyBorder="1" applyAlignment="1">
      <alignment horizontal="center"/>
    </xf>
    <xf numFmtId="0" fontId="8" fillId="9" borderId="1" xfId="0" applyFont="1" applyFill="1" applyBorder="1" applyAlignment="1">
      <alignment horizontal="center"/>
    </xf>
    <xf numFmtId="166" fontId="8" fillId="8" borderId="1" xfId="0" applyNumberFormat="1" applyFont="1" applyFill="1" applyBorder="1" applyAlignment="1">
      <alignment horizontal="center"/>
    </xf>
    <xf numFmtId="166" fontId="0" fillId="0" borderId="1" xfId="0" applyNumberFormat="1" applyBorder="1"/>
    <xf numFmtId="166" fontId="8" fillId="9" borderId="1" xfId="0" applyNumberFormat="1" applyFont="1" applyFill="1" applyBorder="1" applyAlignment="1">
      <alignment horizontal="center"/>
    </xf>
    <xf numFmtId="169" fontId="8" fillId="0" borderId="1" xfId="0" applyNumberFormat="1" applyFont="1" applyBorder="1" applyAlignment="1">
      <alignment horizontal="center"/>
    </xf>
    <xf numFmtId="0" fontId="36" fillId="0" borderId="0" xfId="0" applyFont="1" applyAlignment="1">
      <alignment horizontal="left" vertical="top" wrapText="1"/>
    </xf>
    <xf numFmtId="0" fontId="0" fillId="0" borderId="0" xfId="0" applyAlignment="1">
      <alignment horizontal="left" vertical="top" wrapText="1"/>
    </xf>
    <xf numFmtId="0" fontId="35" fillId="0" borderId="0" xfId="0" applyFont="1" applyAlignment="1">
      <alignment horizontal="left" vertical="top" wrapText="1"/>
    </xf>
    <xf numFmtId="0" fontId="29" fillId="0" borderId="1" xfId="1" applyBorder="1" applyAlignment="1" applyProtection="1">
      <alignment horizontal="center" vertical="center" wrapText="1"/>
    </xf>
    <xf numFmtId="0" fontId="33" fillId="9" borderId="1" xfId="0" applyFont="1" applyFill="1" applyBorder="1" applyAlignment="1">
      <alignment horizontal="center" vertical="center" wrapText="1"/>
    </xf>
    <xf numFmtId="0" fontId="0" fillId="0" borderId="1" xfId="0" applyBorder="1" applyAlignment="1">
      <alignment vertical="top" wrapText="1"/>
    </xf>
    <xf numFmtId="0" fontId="37" fillId="0" borderId="1" xfId="0" applyFont="1" applyBorder="1" applyAlignment="1">
      <alignment vertical="top" wrapText="1"/>
    </xf>
    <xf numFmtId="0" fontId="37" fillId="0" borderId="1" xfId="0" applyFont="1" applyBorder="1" applyAlignment="1">
      <alignment horizontal="left" vertical="top" wrapText="1"/>
    </xf>
    <xf numFmtId="0" fontId="8" fillId="3" borderId="0" xfId="0" applyFont="1" applyFill="1" applyAlignment="1">
      <alignment horizontal="left" wrapText="1"/>
    </xf>
    <xf numFmtId="0" fontId="8" fillId="3" borderId="0" xfId="0" applyFont="1" applyFill="1" applyAlignment="1">
      <alignment wrapText="1"/>
    </xf>
    <xf numFmtId="0" fontId="31" fillId="0" borderId="0" xfId="0" applyFont="1" applyAlignment="1">
      <alignment horizontal="center"/>
    </xf>
    <xf numFmtId="0" fontId="8" fillId="3" borderId="0" xfId="0" applyFont="1" applyFill="1"/>
    <xf numFmtId="0" fontId="31" fillId="0" borderId="0" xfId="0" applyFont="1" applyAlignment="1">
      <alignment horizontal="right"/>
    </xf>
    <xf numFmtId="0" fontId="8" fillId="3" borderId="0" xfId="0" applyFont="1" applyFill="1" applyAlignment="1">
      <alignment horizontal="center" wrapText="1"/>
    </xf>
    <xf numFmtId="0" fontId="7" fillId="7" borderId="0" xfId="2" applyFont="1" applyFill="1"/>
    <xf numFmtId="0" fontId="2" fillId="5" borderId="1" xfId="0" applyFont="1" applyFill="1" applyBorder="1"/>
    <xf numFmtId="0" fontId="2" fillId="5" borderId="1" xfId="0" applyFont="1" applyFill="1" applyBorder="1" applyAlignment="1">
      <alignment wrapText="1"/>
    </xf>
    <xf numFmtId="0" fontId="17" fillId="11" borderId="1" xfId="0" applyFont="1" applyFill="1" applyBorder="1" applyAlignment="1">
      <alignment horizontal="center" vertical="center" wrapText="1"/>
    </xf>
    <xf numFmtId="1" fontId="22" fillId="0" borderId="1" xfId="0" applyNumberFormat="1" applyFont="1" applyBorder="1" applyAlignment="1">
      <alignment horizontal="right" wrapText="1"/>
    </xf>
    <xf numFmtId="2" fontId="17" fillId="0" borderId="1" xfId="2" applyNumberFormat="1" applyFont="1" applyBorder="1" applyAlignment="1">
      <alignment horizontal="center" wrapText="1"/>
    </xf>
    <xf numFmtId="170" fontId="31" fillId="0" borderId="1" xfId="0" applyNumberFormat="1" applyFont="1" applyBorder="1"/>
    <xf numFmtId="169" fontId="31" fillId="0" borderId="1" xfId="0" applyNumberFormat="1" applyFont="1" applyBorder="1" applyAlignment="1">
      <alignment horizontal="center"/>
    </xf>
    <xf numFmtId="169" fontId="0" fillId="0" borderId="1" xfId="0" applyNumberFormat="1" applyBorder="1"/>
    <xf numFmtId="169" fontId="8" fillId="9" borderId="1" xfId="0" applyNumberFormat="1" applyFont="1" applyFill="1" applyBorder="1" applyAlignment="1">
      <alignment horizontal="center"/>
    </xf>
    <xf numFmtId="0" fontId="0" fillId="9" borderId="0" xfId="0" applyFill="1"/>
    <xf numFmtId="169" fontId="31" fillId="9" borderId="1" xfId="0" applyNumberFormat="1" applyFont="1" applyFill="1" applyBorder="1" applyAlignment="1">
      <alignment horizontal="center"/>
    </xf>
    <xf numFmtId="169" fontId="31" fillId="0" borderId="1" xfId="0" applyNumberFormat="1" applyFont="1" applyBorder="1"/>
    <xf numFmtId="14" fontId="0" fillId="0" borderId="0" xfId="0" applyNumberFormat="1"/>
    <xf numFmtId="49" fontId="8" fillId="0" borderId="1" xfId="0" applyNumberFormat="1" applyFont="1" applyBorder="1" applyAlignment="1">
      <alignment horizontal="center"/>
    </xf>
    <xf numFmtId="0" fontId="8" fillId="0" borderId="4" xfId="0" applyFont="1" applyBorder="1" applyAlignment="1">
      <alignment horizontal="center"/>
    </xf>
    <xf numFmtId="0" fontId="20" fillId="0" borderId="4" xfId="2" applyFont="1" applyBorder="1" applyAlignment="1">
      <alignment horizontal="center"/>
    </xf>
    <xf numFmtId="0" fontId="21" fillId="0" borderId="0" xfId="2" applyFont="1" applyAlignment="1">
      <alignment horizontal="center"/>
    </xf>
    <xf numFmtId="0" fontId="11" fillId="0" borderId="0" xfId="0" applyFont="1" applyAlignment="1">
      <alignment horizontal="center"/>
    </xf>
    <xf numFmtId="0" fontId="17" fillId="0" borderId="1" xfId="0" applyFont="1" applyBorder="1" applyAlignment="1">
      <alignment horizontal="center" vertical="center"/>
    </xf>
    <xf numFmtId="0" fontId="17" fillId="0" borderId="3" xfId="0" applyFont="1" applyBorder="1" applyAlignment="1">
      <alignment horizontal="center" vertical="center" wrapText="1"/>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17" fillId="0" borderId="3" xfId="0" applyFont="1" applyBorder="1" applyAlignment="1">
      <alignment horizontal="center" vertical="center"/>
    </xf>
    <xf numFmtId="0" fontId="10" fillId="0" borderId="0" xfId="0" applyFont="1" applyAlignment="1">
      <alignment horizontal="right" wrapText="1"/>
    </xf>
    <xf numFmtId="0" fontId="9" fillId="0" borderId="0" xfId="0" applyFont="1" applyAlignment="1">
      <alignment horizontal="right" wrapText="1"/>
    </xf>
    <xf numFmtId="0" fontId="14" fillId="0" borderId="0" xfId="0" applyFont="1" applyAlignment="1">
      <alignment wrapText="1"/>
    </xf>
    <xf numFmtId="0" fontId="9" fillId="0" borderId="0" xfId="0" applyFont="1" applyAlignment="1">
      <alignment wrapText="1"/>
    </xf>
    <xf numFmtId="0" fontId="8" fillId="9" borderId="1" xfId="0" applyNumberFormat="1" applyFont="1" applyFill="1" applyBorder="1" applyAlignment="1">
      <alignment horizontal="center"/>
    </xf>
    <xf numFmtId="0" fontId="8" fillId="0" borderId="0" xfId="0" applyFont="1"/>
    <xf numFmtId="14" fontId="27" fillId="0" borderId="0" xfId="0" applyNumberFormat="1" applyFont="1"/>
    <xf numFmtId="0" fontId="2" fillId="0" borderId="0" xfId="0" applyFont="1"/>
    <xf numFmtId="14" fontId="25" fillId="0" borderId="0" xfId="0" applyNumberFormat="1" applyFont="1"/>
    <xf numFmtId="175" fontId="8" fillId="0" borderId="1" xfId="0" applyNumberFormat="1" applyFont="1" applyBorder="1" applyAlignment="1">
      <alignment horizontal="right" vertical="center" wrapText="1"/>
    </xf>
  </cellXfs>
  <cellStyles count="4">
    <cellStyle name="Гиперссылка" xfId="1" builtinId="8"/>
    <cellStyle name="Обычный" xfId="0" builtinId="0"/>
    <cellStyle name="Обычный 2" xfId="2" xr:uid="{00000000-0005-0000-0000-000002000000}"/>
    <cellStyle name="Финансовый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8039145216685"/>
          <c:y val="7.918749873489464E-2"/>
          <c:w val="0.31999869310941947"/>
          <c:h val="0.84256725300083002"/>
        </c:manualLayout>
      </c:layout>
      <c:radarChart>
        <c:radarStyle val="marker"/>
        <c:varyColors val="0"/>
        <c:ser>
          <c:idx val="0"/>
          <c:order val="0"/>
          <c:tx>
            <c:strRef>
              <c:f>ЦФО!$C$39</c:f>
              <c:strCache>
                <c:ptCount val="1"/>
                <c:pt idx="0">
                  <c:v>Уровень безработицы</c:v>
                </c:pt>
              </c:strCache>
            </c:strRef>
          </c:tx>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ЦФО!$C$40:$C$57</c:f>
              <c:numCache>
                <c:formatCode>0.000</c:formatCode>
                <c:ptCount val="18"/>
                <c:pt idx="0">
                  <c:v>0.42779751284130108</c:v>
                </c:pt>
                <c:pt idx="1">
                  <c:v>0.5</c:v>
                </c:pt>
                <c:pt idx="2">
                  <c:v>0.37892914162759955</c:v>
                </c:pt>
                <c:pt idx="3">
                  <c:v>0.47467106047525964</c:v>
                </c:pt>
                <c:pt idx="4">
                  <c:v>0.39229204894837533</c:v>
                </c:pt>
                <c:pt idx="5">
                  <c:v>0.44288375955118031</c:v>
                </c:pt>
                <c:pt idx="6">
                  <c:v>0.38555270635198519</c:v>
                </c:pt>
                <c:pt idx="7">
                  <c:v>0.42779751284130108</c:v>
                </c:pt>
                <c:pt idx="8">
                  <c:v>0.47467106047525964</c:v>
                </c:pt>
                <c:pt idx="9">
                  <c:v>0.53588673126814657</c:v>
                </c:pt>
                <c:pt idx="10">
                  <c:v>0.3474795549605843</c:v>
                </c:pt>
                <c:pt idx="11">
                  <c:v>0.39229204894837533</c:v>
                </c:pt>
                <c:pt idx="12">
                  <c:v>0.39914919317832503</c:v>
                </c:pt>
                <c:pt idx="13">
                  <c:v>0.45062523130541521</c:v>
                </c:pt>
                <c:pt idx="14">
                  <c:v>0.46651649576840371</c:v>
                </c:pt>
                <c:pt idx="15">
                  <c:v>0.46651649576840371</c:v>
                </c:pt>
                <c:pt idx="16">
                  <c:v>0.28224110120153284</c:v>
                </c:pt>
                <c:pt idx="17">
                  <c:v>0.637280313659631</c:v>
                </c:pt>
              </c:numCache>
            </c:numRef>
          </c:val>
          <c:extLst>
            <c:ext xmlns:c16="http://schemas.microsoft.com/office/drawing/2014/chart" uri="{C3380CC4-5D6E-409C-BE32-E72D297353CC}">
              <c16:uniqueId val="{00000000-C9E9-47AA-855D-9F932455F24F}"/>
            </c:ext>
          </c:extLst>
        </c:ser>
        <c:ser>
          <c:idx val="1"/>
          <c:order val="1"/>
          <c:tx>
            <c:strRef>
              <c:f>ЦФО!$D$39</c:f>
              <c:strCache>
                <c:ptCount val="1"/>
                <c:pt idx="0">
                  <c:v>Заработная плата</c:v>
                </c:pt>
              </c:strCache>
            </c:strRef>
          </c:tx>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ЦФО!$D$40:$D$57</c:f>
              <c:numCache>
                <c:formatCode>0.000</c:formatCode>
                <c:ptCount val="18"/>
                <c:pt idx="0">
                  <c:v>0.54628537054734561</c:v>
                </c:pt>
                <c:pt idx="1">
                  <c:v>0.49231735958706024</c:v>
                </c:pt>
                <c:pt idx="2">
                  <c:v>0.52603182407951155</c:v>
                </c:pt>
                <c:pt idx="3">
                  <c:v>0.53614906926158767</c:v>
                </c:pt>
                <c:pt idx="4">
                  <c:v>0.45914412006796623</c:v>
                </c:pt>
                <c:pt idx="5">
                  <c:v>0.5977581636308017</c:v>
                </c:pt>
                <c:pt idx="6">
                  <c:v>0.49529313401596153</c:v>
                </c:pt>
                <c:pt idx="7">
                  <c:v>0.53139128408893554</c:v>
                </c:pt>
                <c:pt idx="8">
                  <c:v>0.54046312192474366</c:v>
                </c:pt>
                <c:pt idx="9">
                  <c:v>0.67714772152504676</c:v>
                </c:pt>
                <c:pt idx="10">
                  <c:v>0.49139846354084854</c:v>
                </c:pt>
                <c:pt idx="11">
                  <c:v>0.53745230673281652</c:v>
                </c:pt>
                <c:pt idx="12">
                  <c:v>0.50503826825282438</c:v>
                </c:pt>
                <c:pt idx="13">
                  <c:v>0.48249951261104773</c:v>
                </c:pt>
                <c:pt idx="14">
                  <c:v>0.53393039597879866</c:v>
                </c:pt>
                <c:pt idx="15">
                  <c:v>0.57485123471083155</c:v>
                </c:pt>
                <c:pt idx="16">
                  <c:v>0.54959653505078698</c:v>
                </c:pt>
                <c:pt idx="17">
                  <c:v>0.79754171548756203</c:v>
                </c:pt>
              </c:numCache>
            </c:numRef>
          </c:val>
          <c:extLst>
            <c:ext xmlns:c16="http://schemas.microsoft.com/office/drawing/2014/chart" uri="{C3380CC4-5D6E-409C-BE32-E72D297353CC}">
              <c16:uniqueId val="{00000001-C9E9-47AA-855D-9F932455F24F}"/>
            </c:ext>
          </c:extLst>
        </c:ser>
        <c:ser>
          <c:idx val="2"/>
          <c:order val="2"/>
          <c:tx>
            <c:strRef>
              <c:f>ЦФО!$E$39</c:f>
              <c:strCache>
                <c:ptCount val="1"/>
                <c:pt idx="0">
                  <c:v>Численность занятых на одного пенсионера</c:v>
                </c:pt>
              </c:strCache>
            </c:strRef>
          </c:tx>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ЦФО!$E$40:$E$57</c:f>
              <c:numCache>
                <c:formatCode>0.000</c:formatCode>
                <c:ptCount val="18"/>
                <c:pt idx="0">
                  <c:v>0.28237331771687846</c:v>
                </c:pt>
                <c:pt idx="1">
                  <c:v>0.21295124082450712</c:v>
                </c:pt>
                <c:pt idx="2">
                  <c:v>0.25511101203719216</c:v>
                </c:pt>
                <c:pt idx="3">
                  <c:v>0.27995470003304435</c:v>
                </c:pt>
                <c:pt idx="4">
                  <c:v>0.25</c:v>
                </c:pt>
                <c:pt idx="5">
                  <c:v>0.30360233193181757</c:v>
                </c:pt>
                <c:pt idx="6">
                  <c:v>0.23701937858479283</c:v>
                </c:pt>
                <c:pt idx="7">
                  <c:v>0.22643091606597668</c:v>
                </c:pt>
                <c:pt idx="8">
                  <c:v>0.27508150223635208</c:v>
                </c:pt>
                <c:pt idx="9">
                  <c:v>0.33257801454953045</c:v>
                </c:pt>
                <c:pt idx="10">
                  <c:v>0.1824350132101808</c:v>
                </c:pt>
                <c:pt idx="11">
                  <c:v>0.22375626773199309</c:v>
                </c:pt>
                <c:pt idx="12">
                  <c:v>0.25256136749060448</c:v>
                </c:pt>
                <c:pt idx="13">
                  <c:v>0.23701937858479283</c:v>
                </c:pt>
                <c:pt idx="14">
                  <c:v>0.26017494776941819</c:v>
                </c:pt>
                <c:pt idx="15">
                  <c:v>0.24742696252662535</c:v>
                </c:pt>
                <c:pt idx="16">
                  <c:v>0.28237331771687846</c:v>
                </c:pt>
                <c:pt idx="17">
                  <c:v>0.51253210598293719</c:v>
                </c:pt>
              </c:numCache>
            </c:numRef>
          </c:val>
          <c:extLst>
            <c:ext xmlns:c16="http://schemas.microsoft.com/office/drawing/2014/chart" uri="{C3380CC4-5D6E-409C-BE32-E72D297353CC}">
              <c16:uniqueId val="{00000002-C9E9-47AA-855D-9F932455F24F}"/>
            </c:ext>
          </c:extLst>
        </c:ser>
        <c:dLbls>
          <c:showLegendKey val="0"/>
          <c:showVal val="0"/>
          <c:showCatName val="0"/>
          <c:showSerName val="0"/>
          <c:showPercent val="0"/>
          <c:showBubbleSize val="0"/>
        </c:dLbls>
        <c:axId val="42729984"/>
        <c:axId val="56484992"/>
      </c:radarChart>
      <c:catAx>
        <c:axId val="42729984"/>
        <c:scaling>
          <c:orientation val="minMax"/>
        </c:scaling>
        <c:delete val="0"/>
        <c:axPos val="b"/>
        <c:majorGridlines/>
        <c:numFmt formatCode="General" sourceLinked="0"/>
        <c:majorTickMark val="none"/>
        <c:minorTickMark val="none"/>
        <c:tickLblPos val="nextTo"/>
        <c:spPr>
          <a:ln w="9525">
            <a:noFill/>
          </a:ln>
        </c:spPr>
        <c:txPr>
          <a:bodyPr/>
          <a:lstStyle/>
          <a:p>
            <a:pPr>
              <a:defRPr sz="1200"/>
            </a:pPr>
            <a:endParaRPr lang="ru-RU"/>
          </a:p>
        </c:txPr>
        <c:crossAx val="56484992"/>
        <c:crosses val="autoZero"/>
        <c:auto val="1"/>
        <c:lblAlgn val="ctr"/>
        <c:lblOffset val="100"/>
        <c:noMultiLvlLbl val="0"/>
      </c:catAx>
      <c:valAx>
        <c:axId val="56484992"/>
        <c:scaling>
          <c:orientation val="minMax"/>
        </c:scaling>
        <c:delete val="0"/>
        <c:axPos val="l"/>
        <c:majorGridlines/>
        <c:numFmt formatCode="0.000" sourceLinked="1"/>
        <c:majorTickMark val="none"/>
        <c:minorTickMark val="none"/>
        <c:tickLblPos val="nextTo"/>
        <c:crossAx val="42729984"/>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79114465163222"/>
          <c:y val="6.5432817922395387E-2"/>
          <c:w val="0.32643205446538365"/>
          <c:h val="0.88540555407031718"/>
        </c:manualLayout>
      </c:layout>
      <c:radarChart>
        <c:radarStyle val="marker"/>
        <c:varyColors val="0"/>
        <c:ser>
          <c:idx val="0"/>
          <c:order val="0"/>
          <c:tx>
            <c:strRef>
              <c:f>СЗФО!$D$12</c:f>
              <c:strCache>
                <c:ptCount val="1"/>
                <c:pt idx="0">
                  <c:v>Охват дошкольным 
образованием
</c:v>
                </c:pt>
              </c:strCache>
            </c:strRef>
          </c:tx>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СЗФО!$D$13:$D$22</c:f>
              <c:numCache>
                <c:formatCode>0.000</c:formatCode>
                <c:ptCount val="10"/>
                <c:pt idx="0">
                  <c:v>0.54484013285166899</c:v>
                </c:pt>
                <c:pt idx="1">
                  <c:v>0.58912317876881681</c:v>
                </c:pt>
                <c:pt idx="2">
                  <c:v>0.56919380692610444</c:v>
                </c:pt>
                <c:pt idx="3">
                  <c:v>0.57938668096592805</c:v>
                </c:pt>
                <c:pt idx="4">
                  <c:v>0.52900924100010605</c:v>
                </c:pt>
                <c:pt idx="5">
                  <c:v>0.53382443802219781</c:v>
                </c:pt>
                <c:pt idx="6">
                  <c:v>0.57724193565686177</c:v>
                </c:pt>
                <c:pt idx="7">
                  <c:v>0.5646781014408111</c:v>
                </c:pt>
                <c:pt idx="8">
                  <c:v>0.52767950671517339</c:v>
                </c:pt>
                <c:pt idx="9">
                  <c:v>0.52183376399524617</c:v>
                </c:pt>
              </c:numCache>
            </c:numRef>
          </c:val>
          <c:extLst>
            <c:ext xmlns:c16="http://schemas.microsoft.com/office/drawing/2014/chart" uri="{C3380CC4-5D6E-409C-BE32-E72D297353CC}">
              <c16:uniqueId val="{00000000-8795-4093-96BF-E157C8ACF291}"/>
            </c:ext>
          </c:extLst>
        </c:ser>
        <c:ser>
          <c:idx val="1"/>
          <c:order val="1"/>
          <c:tx>
            <c:strRef>
              <c:f>СЗФО!$E$12</c:f>
              <c:strCache>
                <c:ptCount val="1"/>
                <c:pt idx="0">
                  <c:v>Охват средним специальным образованием</c:v>
                </c:pt>
              </c:strCache>
            </c:strRef>
          </c:tx>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СЗФО!$E$13:$E$22</c:f>
              <c:numCache>
                <c:formatCode>0.000</c:formatCode>
                <c:ptCount val="10"/>
                <c:pt idx="0">
                  <c:v>0.4668719768436112</c:v>
                </c:pt>
                <c:pt idx="1">
                  <c:v>0.47267449279168178</c:v>
                </c:pt>
                <c:pt idx="2">
                  <c:v>0.44664771992900426</c:v>
                </c:pt>
                <c:pt idx="3">
                  <c:v>0.47836051388547446</c:v>
                </c:pt>
                <c:pt idx="4">
                  <c:v>0.4820879989712476</c:v>
                </c:pt>
                <c:pt idx="5">
                  <c:v>0.1805992989298871</c:v>
                </c:pt>
                <c:pt idx="6">
                  <c:v>0.4802305009856136</c:v>
                </c:pt>
                <c:pt idx="7">
                  <c:v>0.45286183213195336</c:v>
                </c:pt>
                <c:pt idx="8">
                  <c:v>0.4135445469302339</c:v>
                </c:pt>
                <c:pt idx="9">
                  <c:v>0.41586212897764396</c:v>
                </c:pt>
              </c:numCache>
            </c:numRef>
          </c:val>
          <c:extLst>
            <c:ext xmlns:c16="http://schemas.microsoft.com/office/drawing/2014/chart" uri="{C3380CC4-5D6E-409C-BE32-E72D297353CC}">
              <c16:uniqueId val="{00000001-8795-4093-96BF-E157C8ACF291}"/>
            </c:ext>
          </c:extLst>
        </c:ser>
        <c:ser>
          <c:idx val="2"/>
          <c:order val="2"/>
          <c:tx>
            <c:strRef>
              <c:f>СЗФО!$F$12</c:f>
              <c:strCache>
                <c:ptCount val="1"/>
                <c:pt idx="0">
                  <c:v>Охват высшим образованием</c:v>
                </c:pt>
              </c:strCache>
            </c:strRef>
          </c:tx>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СЗФО!$F$13:$F$22</c:f>
              <c:numCache>
                <c:formatCode>0.000</c:formatCode>
                <c:ptCount val="10"/>
                <c:pt idx="0">
                  <c:v>0.2106338178438438</c:v>
                </c:pt>
                <c:pt idx="1">
                  <c:v>0.21247472325916664</c:v>
                </c:pt>
                <c:pt idx="2">
                  <c:v>0.16909400721967455</c:v>
                </c:pt>
                <c:pt idx="3">
                  <c:v>0.17294131031781859</c:v>
                </c:pt>
                <c:pt idx="4">
                  <c:v>0.26706042270360059</c:v>
                </c:pt>
                <c:pt idx="5">
                  <c:v>4.5208726185902881E-4</c:v>
                </c:pt>
                <c:pt idx="6">
                  <c:v>5.2362611125969183E-2</c:v>
                </c:pt>
                <c:pt idx="7">
                  <c:v>0.12825056058837983</c:v>
                </c:pt>
                <c:pt idx="8">
                  <c:v>0.22342117613587362</c:v>
                </c:pt>
                <c:pt idx="9">
                  <c:v>0.61004497889814346</c:v>
                </c:pt>
              </c:numCache>
            </c:numRef>
          </c:val>
          <c:extLst>
            <c:ext xmlns:c16="http://schemas.microsoft.com/office/drawing/2014/chart" uri="{C3380CC4-5D6E-409C-BE32-E72D297353CC}">
              <c16:uniqueId val="{00000002-8795-4093-96BF-E157C8ACF291}"/>
            </c:ext>
          </c:extLst>
        </c:ser>
        <c:dLbls>
          <c:showLegendKey val="0"/>
          <c:showVal val="0"/>
          <c:showCatName val="0"/>
          <c:showSerName val="0"/>
          <c:showPercent val="0"/>
          <c:showBubbleSize val="0"/>
        </c:dLbls>
        <c:axId val="129931264"/>
        <c:axId val="129853696"/>
      </c:radarChart>
      <c:catAx>
        <c:axId val="129931264"/>
        <c:scaling>
          <c:orientation val="minMax"/>
        </c:scaling>
        <c:delete val="0"/>
        <c:axPos val="b"/>
        <c:majorGridlines/>
        <c:numFmt formatCode="General" sourceLinked="0"/>
        <c:majorTickMark val="out"/>
        <c:minorTickMark val="none"/>
        <c:tickLblPos val="nextTo"/>
        <c:crossAx val="129853696"/>
        <c:crosses val="autoZero"/>
        <c:auto val="1"/>
        <c:lblAlgn val="ctr"/>
        <c:lblOffset val="100"/>
        <c:noMultiLvlLbl val="0"/>
      </c:catAx>
      <c:valAx>
        <c:axId val="129853696"/>
        <c:scaling>
          <c:orientation val="minMax"/>
        </c:scaling>
        <c:delete val="0"/>
        <c:axPos val="l"/>
        <c:majorGridlines/>
        <c:numFmt formatCode="0.000" sourceLinked="1"/>
        <c:majorTickMark val="cross"/>
        <c:minorTickMark val="none"/>
        <c:tickLblPos val="nextTo"/>
        <c:crossAx val="129931264"/>
        <c:crosses val="autoZero"/>
        <c:crossBetween val="between"/>
      </c:valAx>
    </c:plotArea>
    <c:legend>
      <c:legendPos val="r"/>
      <c:layout>
        <c:manualLayout>
          <c:xMode val="edge"/>
          <c:yMode val="edge"/>
          <c:x val="0.64013240038480979"/>
          <c:y val="0.26305581487912771"/>
          <c:w val="0.33197778683994655"/>
          <c:h val="0.5207101071848621"/>
        </c:manualLayout>
      </c:layout>
      <c:overlay val="0"/>
      <c:txPr>
        <a:bodyPr/>
        <a:lstStyle/>
        <a:p>
          <a:pPr>
            <a:defRPr sz="1600"/>
          </a:pPr>
          <a:endParaRPr lang="ru-RU"/>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72632377043209"/>
          <c:y val="5.4585381290515177E-2"/>
          <c:w val="0.3267994131506739"/>
          <c:h val="0.88540550513097882"/>
        </c:manualLayout>
      </c:layout>
      <c:radarChart>
        <c:radarStyle val="marker"/>
        <c:varyColors val="0"/>
        <c:ser>
          <c:idx val="0"/>
          <c:order val="0"/>
          <c:tx>
            <c:strRef>
              <c:f>СЗФО!$D$23</c:f>
              <c:strCache>
                <c:ptCount val="1"/>
                <c:pt idx="0">
                  <c:v>Уровень безработицы</c:v>
                </c:pt>
              </c:strCache>
            </c:strRef>
          </c:tx>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СЗФО!$D$24:$D$33</c:f>
              <c:numCache>
                <c:formatCode>0.000</c:formatCode>
                <c:ptCount val="10"/>
                <c:pt idx="0">
                  <c:v>0.22144187977559021</c:v>
                </c:pt>
                <c:pt idx="1">
                  <c:v>0.263340258988709</c:v>
                </c:pt>
                <c:pt idx="2">
                  <c:v>0.27739236801696127</c:v>
                </c:pt>
                <c:pt idx="3">
                  <c:v>0.3474795549605843</c:v>
                </c:pt>
                <c:pt idx="4">
                  <c:v>0.35973339500270496</c:v>
                </c:pt>
                <c:pt idx="5">
                  <c:v>0.39914919317832503</c:v>
                </c:pt>
                <c:pt idx="6">
                  <c:v>0.263340258988709</c:v>
                </c:pt>
                <c:pt idx="7">
                  <c:v>0.36602142398640636</c:v>
                </c:pt>
                <c:pt idx="8">
                  <c:v>0.32420988866275241</c:v>
                </c:pt>
                <c:pt idx="9">
                  <c:v>0.60499704460964632</c:v>
                </c:pt>
              </c:numCache>
            </c:numRef>
          </c:val>
          <c:extLst>
            <c:ext xmlns:c16="http://schemas.microsoft.com/office/drawing/2014/chart" uri="{C3380CC4-5D6E-409C-BE32-E72D297353CC}">
              <c16:uniqueId val="{00000000-0F3C-4EBF-85C0-DDAE99C4E9CD}"/>
            </c:ext>
          </c:extLst>
        </c:ser>
        <c:ser>
          <c:idx val="1"/>
          <c:order val="1"/>
          <c:tx>
            <c:strRef>
              <c:f>СЗФО!$E$23</c:f>
              <c:strCache>
                <c:ptCount val="1"/>
                <c:pt idx="0">
                  <c:v>Заработная плата</c:v>
                </c:pt>
              </c:strCache>
            </c:strRef>
          </c:tx>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СЗФО!$E$24:$E$33</c:f>
              <c:numCache>
                <c:formatCode>0.000</c:formatCode>
                <c:ptCount val="10"/>
                <c:pt idx="0">
                  <c:v>0.61457325322055723</c:v>
                </c:pt>
                <c:pt idx="1">
                  <c:v>0.6729575578967818</c:v>
                </c:pt>
                <c:pt idx="2">
                  <c:v>0.66695181933737857</c:v>
                </c:pt>
                <c:pt idx="3">
                  <c:v>0.58905649694754281</c:v>
                </c:pt>
                <c:pt idx="4">
                  <c:v>0.53916698856731626</c:v>
                </c:pt>
                <c:pt idx="5">
                  <c:v>0.62573363934171011</c:v>
                </c:pt>
                <c:pt idx="6">
                  <c:v>0.72076252355676917</c:v>
                </c:pt>
                <c:pt idx="7">
                  <c:v>0.51554593130370097</c:v>
                </c:pt>
                <c:pt idx="8">
                  <c:v>0.48735799332239133</c:v>
                </c:pt>
                <c:pt idx="9">
                  <c:v>0.71915578737745245</c:v>
                </c:pt>
              </c:numCache>
            </c:numRef>
          </c:val>
          <c:extLst>
            <c:ext xmlns:c16="http://schemas.microsoft.com/office/drawing/2014/chart" uri="{C3380CC4-5D6E-409C-BE32-E72D297353CC}">
              <c16:uniqueId val="{00000001-0F3C-4EBF-85C0-DDAE99C4E9CD}"/>
            </c:ext>
          </c:extLst>
        </c:ser>
        <c:ser>
          <c:idx val="2"/>
          <c:order val="2"/>
          <c:tx>
            <c:strRef>
              <c:f>СЗФО!$F$23</c:f>
              <c:strCache>
                <c:ptCount val="1"/>
                <c:pt idx="0">
                  <c:v>Численность занятых на одного пенсионера</c:v>
                </c:pt>
              </c:strCache>
            </c:strRef>
          </c:tx>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СЗФО!$F$24:$F$33</c:f>
              <c:numCache>
                <c:formatCode>0.000</c:formatCode>
                <c:ptCount val="10"/>
                <c:pt idx="0">
                  <c:v>0.18525284034198891</c:v>
                </c:pt>
                <c:pt idx="1">
                  <c:v>0.23963844757725655</c:v>
                </c:pt>
                <c:pt idx="2">
                  <c:v>0.20748694016373811</c:v>
                </c:pt>
                <c:pt idx="3">
                  <c:v>0.26268915966330481</c:v>
                </c:pt>
                <c:pt idx="4">
                  <c:v>0.33257801454953045</c:v>
                </c:pt>
                <c:pt idx="5">
                  <c:v>0.30590153268908904</c:v>
                </c:pt>
                <c:pt idx="6">
                  <c:v>0.27508150223635208</c:v>
                </c:pt>
                <c:pt idx="7">
                  <c:v>0.23701937858479283</c:v>
                </c:pt>
                <c:pt idx="8">
                  <c:v>0.24224611847531566</c:v>
                </c:pt>
                <c:pt idx="9">
                  <c:v>0.41016767800381898</c:v>
                </c:pt>
              </c:numCache>
            </c:numRef>
          </c:val>
          <c:extLst>
            <c:ext xmlns:c16="http://schemas.microsoft.com/office/drawing/2014/chart" uri="{C3380CC4-5D6E-409C-BE32-E72D297353CC}">
              <c16:uniqueId val="{00000002-0F3C-4EBF-85C0-DDAE99C4E9CD}"/>
            </c:ext>
          </c:extLst>
        </c:ser>
        <c:dLbls>
          <c:showLegendKey val="0"/>
          <c:showVal val="0"/>
          <c:showCatName val="0"/>
          <c:showSerName val="0"/>
          <c:showPercent val="0"/>
          <c:showBubbleSize val="0"/>
        </c:dLbls>
        <c:axId val="129932800"/>
        <c:axId val="129856000"/>
      </c:radarChart>
      <c:catAx>
        <c:axId val="129932800"/>
        <c:scaling>
          <c:orientation val="minMax"/>
        </c:scaling>
        <c:delete val="0"/>
        <c:axPos val="b"/>
        <c:majorGridlines/>
        <c:numFmt formatCode="General" sourceLinked="0"/>
        <c:majorTickMark val="out"/>
        <c:minorTickMark val="none"/>
        <c:tickLblPos val="nextTo"/>
        <c:crossAx val="129856000"/>
        <c:crosses val="autoZero"/>
        <c:auto val="1"/>
        <c:lblAlgn val="ctr"/>
        <c:lblOffset val="100"/>
        <c:noMultiLvlLbl val="0"/>
      </c:catAx>
      <c:valAx>
        <c:axId val="129856000"/>
        <c:scaling>
          <c:orientation val="minMax"/>
        </c:scaling>
        <c:delete val="0"/>
        <c:axPos val="l"/>
        <c:majorGridlines/>
        <c:numFmt formatCode="0.000" sourceLinked="1"/>
        <c:majorTickMark val="cross"/>
        <c:minorTickMark val="none"/>
        <c:tickLblPos val="nextTo"/>
        <c:crossAx val="129932800"/>
        <c:crosses val="autoZero"/>
        <c:crossBetween val="between"/>
      </c:valAx>
    </c:plotArea>
    <c:legend>
      <c:legendPos val="r"/>
      <c:layout>
        <c:manualLayout>
          <c:xMode val="edge"/>
          <c:yMode val="edge"/>
          <c:x val="0.64618833638934758"/>
          <c:y val="0.3128705594259556"/>
          <c:w val="0.33179102142599026"/>
          <c:h val="0.36341141657210724"/>
        </c:manualLayout>
      </c:layout>
      <c:overlay val="0"/>
      <c:txPr>
        <a:bodyPr/>
        <a:lstStyle/>
        <a:p>
          <a:pPr>
            <a:defRPr sz="1600"/>
          </a:pPr>
          <a:endParaRPr lang="ru-RU"/>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83708619112372"/>
          <c:y val="6.2625459329057095E-2"/>
          <c:w val="0.32726008801880169"/>
          <c:h val="0.88558002586207818"/>
        </c:manualLayout>
      </c:layout>
      <c:radarChart>
        <c:radarStyle val="marker"/>
        <c:varyColors val="0"/>
        <c:ser>
          <c:idx val="0"/>
          <c:order val="0"/>
          <c:tx>
            <c:strRef>
              <c:f>СЗФО!$D$34</c:f>
              <c:strCache>
                <c:ptCount val="1"/>
                <c:pt idx="0">
                  <c:v>Соотношение браков и разводов</c:v>
                </c:pt>
              </c:strCache>
            </c:strRef>
          </c:tx>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СЗФО!$D$35:$D$44</c:f>
              <c:numCache>
                <c:formatCode>0.000</c:formatCode>
                <c:ptCount val="10"/>
                <c:pt idx="0">
                  <c:v>0.36098229888062405</c:v>
                </c:pt>
                <c:pt idx="1">
                  <c:v>0.2879719105873394</c:v>
                </c:pt>
                <c:pt idx="2">
                  <c:v>0.30145195692269017</c:v>
                </c:pt>
                <c:pt idx="3">
                  <c:v>0.34245824499139144</c:v>
                </c:pt>
                <c:pt idx="4">
                  <c:v>0.33821205776256863</c:v>
                </c:pt>
                <c:pt idx="5">
                  <c:v>0.26134002505129128</c:v>
                </c:pt>
                <c:pt idx="6">
                  <c:v>0.33309370627300544</c:v>
                </c:pt>
                <c:pt idx="7">
                  <c:v>0.28165480712431984</c:v>
                </c:pt>
                <c:pt idx="8">
                  <c:v>0.32669131347329333</c:v>
                </c:pt>
                <c:pt idx="9">
                  <c:v>0.4632940309451854</c:v>
                </c:pt>
              </c:numCache>
            </c:numRef>
          </c:val>
          <c:extLst>
            <c:ext xmlns:c16="http://schemas.microsoft.com/office/drawing/2014/chart" uri="{C3380CC4-5D6E-409C-BE32-E72D297353CC}">
              <c16:uniqueId val="{00000000-7996-4B2C-B2B7-EEACDF59F16C}"/>
            </c:ext>
          </c:extLst>
        </c:ser>
        <c:ser>
          <c:idx val="1"/>
          <c:order val="1"/>
          <c:tx>
            <c:strRef>
              <c:f>СЗФО!$E$34</c:f>
              <c:strCache>
                <c:ptCount val="1"/>
                <c:pt idx="0">
                  <c:v>Суммарный коэффициент рождаемости</c:v>
                </c:pt>
              </c:strCache>
            </c:strRef>
          </c:tx>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СЗФО!$E$35:$E$44</c:f>
              <c:numCache>
                <c:formatCode>0.000</c:formatCode>
                <c:ptCount val="10"/>
                <c:pt idx="0">
                  <c:v>0.33647504815808899</c:v>
                </c:pt>
                <c:pt idx="1">
                  <c:v>0.37859469864672207</c:v>
                </c:pt>
                <c:pt idx="2">
                  <c:v>0.34425236279856736</c:v>
                </c:pt>
                <c:pt idx="3">
                  <c:v>0.36910201105907942</c:v>
                </c:pt>
                <c:pt idx="4">
                  <c:v>0.33647504815808899</c:v>
                </c:pt>
                <c:pt idx="5">
                  <c:v>0.23725794459469077</c:v>
                </c:pt>
                <c:pt idx="6">
                  <c:v>0.34935328728921061</c:v>
                </c:pt>
                <c:pt idx="7">
                  <c:v>0.33120517076791794</c:v>
                </c:pt>
                <c:pt idx="8">
                  <c:v>0.34425236279856736</c:v>
                </c:pt>
                <c:pt idx="9">
                  <c:v>0.32854447448118185</c:v>
                </c:pt>
              </c:numCache>
            </c:numRef>
          </c:val>
          <c:extLst>
            <c:ext xmlns:c16="http://schemas.microsoft.com/office/drawing/2014/chart" uri="{C3380CC4-5D6E-409C-BE32-E72D297353CC}">
              <c16:uniqueId val="{00000001-7996-4B2C-B2B7-EEACDF59F16C}"/>
            </c:ext>
          </c:extLst>
        </c:ser>
        <c:ser>
          <c:idx val="2"/>
          <c:order val="2"/>
          <c:tx>
            <c:strRef>
              <c:f>СЗФО!$F$34</c:f>
              <c:strCache>
                <c:ptCount val="1"/>
                <c:pt idx="0">
                  <c:v>Ввод в действие дошкольных организаций</c:v>
                </c:pt>
              </c:strCache>
            </c:strRef>
          </c:tx>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СЗФО!$F$35:$F$44</c:f>
              <c:numCache>
                <c:formatCode>0.000</c:formatCode>
                <c:ptCount val="10"/>
                <c:pt idx="0">
                  <c:v>0.32437472901220504</c:v>
                </c:pt>
                <c:pt idx="1">
                  <c:v>0.3327447490978932</c:v>
                </c:pt>
                <c:pt idx="2">
                  <c:v>0.75652742386557625</c:v>
                </c:pt>
                <c:pt idx="3">
                  <c:v>0.45076173432674205</c:v>
                </c:pt>
                <c:pt idx="4">
                  <c:v>8.1218689298013652E-2</c:v>
                </c:pt>
                <c:pt idx="5">
                  <c:v>0.46741716120210658</c:v>
                </c:pt>
                <c:pt idx="6">
                  <c:v>0</c:v>
                </c:pt>
                <c:pt idx="7">
                  <c:v>0.32214745521867605</c:v>
                </c:pt>
                <c:pt idx="8">
                  <c:v>0.6852817780765571</c:v>
                </c:pt>
                <c:pt idx="9">
                  <c:v>0.12847505166814877</c:v>
                </c:pt>
              </c:numCache>
            </c:numRef>
          </c:val>
          <c:extLst>
            <c:ext xmlns:c16="http://schemas.microsoft.com/office/drawing/2014/chart" uri="{C3380CC4-5D6E-409C-BE32-E72D297353CC}">
              <c16:uniqueId val="{00000002-7996-4B2C-B2B7-EEACDF59F16C}"/>
            </c:ext>
          </c:extLst>
        </c:ser>
        <c:dLbls>
          <c:showLegendKey val="0"/>
          <c:showVal val="0"/>
          <c:showCatName val="0"/>
          <c:showSerName val="0"/>
          <c:showPercent val="0"/>
          <c:showBubbleSize val="0"/>
        </c:dLbls>
        <c:axId val="130056704"/>
        <c:axId val="129858304"/>
      </c:radarChart>
      <c:catAx>
        <c:axId val="130056704"/>
        <c:scaling>
          <c:orientation val="minMax"/>
        </c:scaling>
        <c:delete val="0"/>
        <c:axPos val="b"/>
        <c:majorGridlines/>
        <c:numFmt formatCode="General" sourceLinked="0"/>
        <c:majorTickMark val="out"/>
        <c:minorTickMark val="none"/>
        <c:tickLblPos val="nextTo"/>
        <c:crossAx val="129858304"/>
        <c:crosses val="autoZero"/>
        <c:auto val="1"/>
        <c:lblAlgn val="ctr"/>
        <c:lblOffset val="100"/>
        <c:noMultiLvlLbl val="0"/>
      </c:catAx>
      <c:valAx>
        <c:axId val="129858304"/>
        <c:scaling>
          <c:orientation val="minMax"/>
        </c:scaling>
        <c:delete val="0"/>
        <c:axPos val="l"/>
        <c:majorGridlines/>
        <c:numFmt formatCode="0.000" sourceLinked="1"/>
        <c:majorTickMark val="cross"/>
        <c:minorTickMark val="none"/>
        <c:tickLblPos val="nextTo"/>
        <c:crossAx val="130056704"/>
        <c:crosses val="autoZero"/>
        <c:crossBetween val="between"/>
      </c:valAx>
    </c:plotArea>
    <c:legend>
      <c:legendPos val="r"/>
      <c:layout>
        <c:manualLayout>
          <c:xMode val="edge"/>
          <c:yMode val="edge"/>
          <c:x val="0.66790736350857438"/>
          <c:y val="0.31586317617448056"/>
          <c:w val="0.30307449672673337"/>
          <c:h val="0.36285796218337346"/>
        </c:manualLayout>
      </c:layout>
      <c:overlay val="0"/>
      <c:txPr>
        <a:bodyPr/>
        <a:lstStyle/>
        <a:p>
          <a:pPr>
            <a:defRPr sz="1600"/>
          </a:pPr>
          <a:endParaRPr lang="ru-RU"/>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Экономика</a:t>
            </a:r>
          </a:p>
        </c:rich>
      </c:tx>
      <c:overlay val="0"/>
    </c:title>
    <c:autoTitleDeleted val="0"/>
    <c:plotArea>
      <c:layout/>
      <c:lineChart>
        <c:grouping val="standard"/>
        <c:varyColors val="0"/>
        <c:ser>
          <c:idx val="0"/>
          <c:order val="0"/>
          <c:tx>
            <c:strRef>
              <c:f>СЗФО!$C$54</c:f>
              <c:strCache>
                <c:ptCount val="1"/>
                <c:pt idx="0">
                  <c:v>Республика Карелия</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СЗФО!$D$54:$S$54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0.37049135082991352</c:v>
                </c:pt>
              </c:numCache>
            </c:numRef>
          </c:val>
          <c:smooth val="0"/>
          <c:extLst>
            <c:ext xmlns:c16="http://schemas.microsoft.com/office/drawing/2014/chart" uri="{C3380CC4-5D6E-409C-BE32-E72D297353CC}">
              <c16:uniqueId val="{00000000-D48B-4968-9C1C-6D153D9FA4B9}"/>
            </c:ext>
          </c:extLst>
        </c:ser>
        <c:ser>
          <c:idx val="1"/>
          <c:order val="1"/>
          <c:tx>
            <c:strRef>
              <c:f>СЗФО!$C$55</c:f>
              <c:strCache>
                <c:ptCount val="1"/>
                <c:pt idx="0">
                  <c:v>Республика Коми</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СЗФО!$D$55:$S$55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0.34419978933703527</c:v>
                </c:pt>
              </c:numCache>
            </c:numRef>
          </c:val>
          <c:smooth val="0"/>
          <c:extLst>
            <c:ext xmlns:c16="http://schemas.microsoft.com/office/drawing/2014/chart" uri="{C3380CC4-5D6E-409C-BE32-E72D297353CC}">
              <c16:uniqueId val="{00000001-D48B-4968-9C1C-6D153D9FA4B9}"/>
            </c:ext>
          </c:extLst>
        </c:ser>
        <c:ser>
          <c:idx val="2"/>
          <c:order val="2"/>
          <c:tx>
            <c:strRef>
              <c:f>СЗФО!$C$56</c:f>
              <c:strCache>
                <c:ptCount val="1"/>
                <c:pt idx="0">
                  <c:v>Архангельская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СЗФО!$D$56:$S$56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0.3062645369929311</c:v>
                </c:pt>
              </c:numCache>
            </c:numRef>
          </c:val>
          <c:smooth val="0"/>
          <c:extLst>
            <c:ext xmlns:c16="http://schemas.microsoft.com/office/drawing/2014/chart" uri="{C3380CC4-5D6E-409C-BE32-E72D297353CC}">
              <c16:uniqueId val="{00000002-D48B-4968-9C1C-6D153D9FA4B9}"/>
            </c:ext>
          </c:extLst>
        </c:ser>
        <c:ser>
          <c:idx val="3"/>
          <c:order val="3"/>
          <c:tx>
            <c:strRef>
              <c:f>СЗФО!$C$57</c:f>
              <c:strCache>
                <c:ptCount val="1"/>
                <c:pt idx="0">
                  <c:v>Вологодская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СЗФО!$D$57:$S$57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0.51101589670832903</c:v>
                </c:pt>
              </c:numCache>
            </c:numRef>
          </c:val>
          <c:smooth val="0"/>
          <c:extLst>
            <c:ext xmlns:c16="http://schemas.microsoft.com/office/drawing/2014/chart" uri="{C3380CC4-5D6E-409C-BE32-E72D297353CC}">
              <c16:uniqueId val="{00000003-D48B-4968-9C1C-6D153D9FA4B9}"/>
            </c:ext>
          </c:extLst>
        </c:ser>
        <c:ser>
          <c:idx val="4"/>
          <c:order val="4"/>
          <c:tx>
            <c:strRef>
              <c:f>СЗФО!$C$58</c:f>
              <c:strCache>
                <c:ptCount val="1"/>
                <c:pt idx="0">
                  <c:v>Калининградская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СЗФО!$D$58:$S$58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0.6187523371976309</c:v>
                </c:pt>
              </c:numCache>
            </c:numRef>
          </c:val>
          <c:smooth val="0"/>
          <c:extLst>
            <c:ext xmlns:c16="http://schemas.microsoft.com/office/drawing/2014/chart" uri="{C3380CC4-5D6E-409C-BE32-E72D297353CC}">
              <c16:uniqueId val="{00000004-D48B-4968-9C1C-6D153D9FA4B9}"/>
            </c:ext>
          </c:extLst>
        </c:ser>
        <c:ser>
          <c:idx val="5"/>
          <c:order val="5"/>
          <c:tx>
            <c:strRef>
              <c:f>СЗФО!$C$59</c:f>
              <c:strCache>
                <c:ptCount val="1"/>
                <c:pt idx="0">
                  <c:v>Ленинградская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СЗФО!$D$59:$S$59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0.66776598411419041</c:v>
                </c:pt>
              </c:numCache>
            </c:numRef>
          </c:val>
          <c:smooth val="0"/>
          <c:extLst>
            <c:ext xmlns:c16="http://schemas.microsoft.com/office/drawing/2014/chart" uri="{C3380CC4-5D6E-409C-BE32-E72D297353CC}">
              <c16:uniqueId val="{00000005-D48B-4968-9C1C-6D153D9FA4B9}"/>
            </c:ext>
          </c:extLst>
        </c:ser>
        <c:ser>
          <c:idx val="6"/>
          <c:order val="6"/>
          <c:tx>
            <c:strRef>
              <c:f>СЗФО!$C$60</c:f>
              <c:strCache>
                <c:ptCount val="1"/>
                <c:pt idx="0">
                  <c:v>Мурманская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СЗФО!$D$60:$S$60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0.4591095372466994</c:v>
                </c:pt>
              </c:numCache>
            </c:numRef>
          </c:val>
          <c:smooth val="0"/>
          <c:extLst>
            <c:ext xmlns:c16="http://schemas.microsoft.com/office/drawing/2014/chart" uri="{C3380CC4-5D6E-409C-BE32-E72D297353CC}">
              <c16:uniqueId val="{00000006-D48B-4968-9C1C-6D153D9FA4B9}"/>
            </c:ext>
          </c:extLst>
        </c:ser>
        <c:ser>
          <c:idx val="7"/>
          <c:order val="7"/>
          <c:tx>
            <c:strRef>
              <c:f>СЗФО!$C$61</c:f>
              <c:strCache>
                <c:ptCount val="1"/>
                <c:pt idx="0">
                  <c:v>Новгородская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СЗФО!$D$61:$S$61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0.55383415075993903</c:v>
                </c:pt>
              </c:numCache>
            </c:numRef>
          </c:val>
          <c:smooth val="0"/>
          <c:extLst>
            <c:ext xmlns:c16="http://schemas.microsoft.com/office/drawing/2014/chart" uri="{C3380CC4-5D6E-409C-BE32-E72D297353CC}">
              <c16:uniqueId val="{00000007-D48B-4968-9C1C-6D153D9FA4B9}"/>
            </c:ext>
          </c:extLst>
        </c:ser>
        <c:ser>
          <c:idx val="8"/>
          <c:order val="8"/>
          <c:tx>
            <c:strRef>
              <c:f>СЗФО!$C$62</c:f>
              <c:strCache>
                <c:ptCount val="1"/>
                <c:pt idx="0">
                  <c:v>Псковская область</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СЗФО!$D$62:$S$62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0.56462810282571396</c:v>
                </c:pt>
              </c:numCache>
            </c:numRef>
          </c:val>
          <c:smooth val="0"/>
          <c:extLst>
            <c:ext xmlns:c16="http://schemas.microsoft.com/office/drawing/2014/chart" uri="{C3380CC4-5D6E-409C-BE32-E72D297353CC}">
              <c16:uniqueId val="{00000008-D48B-4968-9C1C-6D153D9FA4B9}"/>
            </c:ext>
          </c:extLst>
        </c:ser>
        <c:ser>
          <c:idx val="9"/>
          <c:order val="9"/>
          <c:tx>
            <c:strRef>
              <c:f>СЗФО!$C$63</c:f>
              <c:strCache>
                <c:ptCount val="1"/>
                <c:pt idx="0">
                  <c:v>г. Санкт-Петербург</c:v>
                </c:pt>
              </c:strCache>
            </c:strRef>
          </c:tx>
          <c:cat>
            <c:numRef>
              <c:f>СЗФО!$D$53:$S$53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СЗФО!$D$63:$S$63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0.37637312694475439</c:v>
                </c:pt>
              </c:numCache>
            </c:numRef>
          </c:val>
          <c:smooth val="0"/>
          <c:extLst>
            <c:ext xmlns:c16="http://schemas.microsoft.com/office/drawing/2014/chart" uri="{C3380CC4-5D6E-409C-BE32-E72D297353CC}">
              <c16:uniqueId val="{00000009-D48B-4968-9C1C-6D153D9FA4B9}"/>
            </c:ext>
          </c:extLst>
        </c:ser>
        <c:dLbls>
          <c:showLegendKey val="0"/>
          <c:showVal val="0"/>
          <c:showCatName val="0"/>
          <c:showSerName val="0"/>
          <c:showPercent val="0"/>
          <c:showBubbleSize val="0"/>
        </c:dLbls>
        <c:marker val="1"/>
        <c:smooth val="0"/>
        <c:axId val="130058240"/>
        <c:axId val="134874240"/>
      </c:lineChart>
      <c:catAx>
        <c:axId val="130058240"/>
        <c:scaling>
          <c:orientation val="minMax"/>
        </c:scaling>
        <c:delete val="0"/>
        <c:axPos val="b"/>
        <c:numFmt formatCode="General" sourceLinked="1"/>
        <c:majorTickMark val="out"/>
        <c:minorTickMark val="none"/>
        <c:tickLblPos val="nextTo"/>
        <c:crossAx val="134874240"/>
        <c:crosses val="autoZero"/>
        <c:auto val="1"/>
        <c:lblAlgn val="ctr"/>
        <c:lblOffset val="100"/>
        <c:noMultiLvlLbl val="0"/>
      </c:catAx>
      <c:valAx>
        <c:axId val="134874240"/>
        <c:scaling>
          <c:orientation val="minMax"/>
        </c:scaling>
        <c:delete val="0"/>
        <c:axPos val="l"/>
        <c:majorGridlines/>
        <c:numFmt formatCode="0.0000" sourceLinked="1"/>
        <c:majorTickMark val="out"/>
        <c:minorTickMark val="none"/>
        <c:tickLblPos val="nextTo"/>
        <c:crossAx val="13005824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Образование</a:t>
            </a:r>
          </a:p>
        </c:rich>
      </c:tx>
      <c:overlay val="0"/>
    </c:title>
    <c:autoTitleDeleted val="0"/>
    <c:plotArea>
      <c:layout/>
      <c:lineChart>
        <c:grouping val="standard"/>
        <c:varyColors val="0"/>
        <c:ser>
          <c:idx val="0"/>
          <c:order val="0"/>
          <c:tx>
            <c:strRef>
              <c:f>СЗФО!$C$101</c:f>
              <c:strCache>
                <c:ptCount val="1"/>
                <c:pt idx="0">
                  <c:v>Республика Карелия</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СЗФО!$D$101:$S$101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0.4074486425130413</c:v>
                </c:pt>
              </c:numCache>
            </c:numRef>
          </c:val>
          <c:smooth val="0"/>
          <c:extLst>
            <c:ext xmlns:c16="http://schemas.microsoft.com/office/drawing/2014/chart" uri="{C3380CC4-5D6E-409C-BE32-E72D297353CC}">
              <c16:uniqueId val="{00000000-0003-474E-80F5-7A8065EEF473}"/>
            </c:ext>
          </c:extLst>
        </c:ser>
        <c:ser>
          <c:idx val="1"/>
          <c:order val="1"/>
          <c:tx>
            <c:strRef>
              <c:f>СЗФО!$C$102</c:f>
              <c:strCache>
                <c:ptCount val="1"/>
                <c:pt idx="0">
                  <c:v>Республика Коми</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СЗФО!$D$102:$S$102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0.42475746493988842</c:v>
                </c:pt>
              </c:numCache>
            </c:numRef>
          </c:val>
          <c:smooth val="0"/>
          <c:extLst>
            <c:ext xmlns:c16="http://schemas.microsoft.com/office/drawing/2014/chart" uri="{C3380CC4-5D6E-409C-BE32-E72D297353CC}">
              <c16:uniqueId val="{00000001-0003-474E-80F5-7A8065EEF473}"/>
            </c:ext>
          </c:extLst>
        </c:ser>
        <c:ser>
          <c:idx val="2"/>
          <c:order val="2"/>
          <c:tx>
            <c:strRef>
              <c:f>СЗФО!$C$103</c:f>
              <c:strCache>
                <c:ptCount val="1"/>
                <c:pt idx="0">
                  <c:v>Архангельская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СЗФО!$D$103:$S$103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0.39497851135826106</c:v>
                </c:pt>
              </c:numCache>
            </c:numRef>
          </c:val>
          <c:smooth val="0"/>
          <c:extLst>
            <c:ext xmlns:c16="http://schemas.microsoft.com/office/drawing/2014/chart" uri="{C3380CC4-5D6E-409C-BE32-E72D297353CC}">
              <c16:uniqueId val="{00000002-0003-474E-80F5-7A8065EEF473}"/>
            </c:ext>
          </c:extLst>
        </c:ser>
        <c:ser>
          <c:idx val="3"/>
          <c:order val="3"/>
          <c:tx>
            <c:strRef>
              <c:f>СЗФО!$C$104</c:f>
              <c:strCache>
                <c:ptCount val="1"/>
                <c:pt idx="0">
                  <c:v>Вологодская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СЗФО!$D$104:$S$104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0.41022950172307371</c:v>
                </c:pt>
              </c:numCache>
            </c:numRef>
          </c:val>
          <c:smooth val="0"/>
          <c:extLst>
            <c:ext xmlns:c16="http://schemas.microsoft.com/office/drawing/2014/chart" uri="{C3380CC4-5D6E-409C-BE32-E72D297353CC}">
              <c16:uniqueId val="{00000003-0003-474E-80F5-7A8065EEF473}"/>
            </c:ext>
          </c:extLst>
        </c:ser>
        <c:ser>
          <c:idx val="4"/>
          <c:order val="4"/>
          <c:tx>
            <c:strRef>
              <c:f>СЗФО!$C$105</c:f>
              <c:strCache>
                <c:ptCount val="1"/>
                <c:pt idx="0">
                  <c:v>Калининградская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СЗФО!$D$105:$S$105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0.42605255422498473</c:v>
                </c:pt>
              </c:numCache>
            </c:numRef>
          </c:val>
          <c:smooth val="0"/>
          <c:extLst>
            <c:ext xmlns:c16="http://schemas.microsoft.com/office/drawing/2014/chart" uri="{C3380CC4-5D6E-409C-BE32-E72D297353CC}">
              <c16:uniqueId val="{00000004-0003-474E-80F5-7A8065EEF473}"/>
            </c:ext>
          </c:extLst>
        </c:ser>
        <c:ser>
          <c:idx val="5"/>
          <c:order val="5"/>
          <c:tx>
            <c:strRef>
              <c:f>СЗФО!$C$106</c:f>
              <c:strCache>
                <c:ptCount val="1"/>
                <c:pt idx="0">
                  <c:v>Ленинградская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СЗФО!$D$106:$S$106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0.23829194140464802</c:v>
                </c:pt>
              </c:numCache>
            </c:numRef>
          </c:val>
          <c:smooth val="0"/>
          <c:extLst>
            <c:ext xmlns:c16="http://schemas.microsoft.com/office/drawing/2014/chart" uri="{C3380CC4-5D6E-409C-BE32-E72D297353CC}">
              <c16:uniqueId val="{00000005-0003-474E-80F5-7A8065EEF473}"/>
            </c:ext>
          </c:extLst>
        </c:ser>
        <c:ser>
          <c:idx val="6"/>
          <c:order val="6"/>
          <c:tx>
            <c:strRef>
              <c:f>СЗФО!$C$107</c:f>
              <c:strCache>
                <c:ptCount val="1"/>
                <c:pt idx="0">
                  <c:v>Мурманская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СЗФО!$D$107:$S$107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0.36994501592281481</c:v>
                </c:pt>
              </c:numCache>
            </c:numRef>
          </c:val>
          <c:smooth val="0"/>
          <c:extLst>
            <c:ext xmlns:c16="http://schemas.microsoft.com/office/drawing/2014/chart" uri="{C3380CC4-5D6E-409C-BE32-E72D297353CC}">
              <c16:uniqueId val="{00000006-0003-474E-80F5-7A8065EEF473}"/>
            </c:ext>
          </c:extLst>
        </c:ser>
        <c:ser>
          <c:idx val="7"/>
          <c:order val="7"/>
          <c:tx>
            <c:strRef>
              <c:f>СЗФО!$C$108</c:f>
              <c:strCache>
                <c:ptCount val="1"/>
                <c:pt idx="0">
                  <c:v>Новгородская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СЗФО!$D$108:$S$108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0.38193016472038144</c:v>
                </c:pt>
              </c:numCache>
            </c:numRef>
          </c:val>
          <c:smooth val="0"/>
          <c:extLst>
            <c:ext xmlns:c16="http://schemas.microsoft.com/office/drawing/2014/chart" uri="{C3380CC4-5D6E-409C-BE32-E72D297353CC}">
              <c16:uniqueId val="{00000007-0003-474E-80F5-7A8065EEF473}"/>
            </c:ext>
          </c:extLst>
        </c:ser>
        <c:ser>
          <c:idx val="8"/>
          <c:order val="8"/>
          <c:tx>
            <c:strRef>
              <c:f>СЗФО!$C$109</c:f>
              <c:strCache>
                <c:ptCount val="1"/>
                <c:pt idx="0">
                  <c:v>Псковская область</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СЗФО!$D$109:$S$109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0.38821507659376026</c:v>
                </c:pt>
              </c:numCache>
            </c:numRef>
          </c:val>
          <c:smooth val="0"/>
          <c:extLst>
            <c:ext xmlns:c16="http://schemas.microsoft.com/office/drawing/2014/chart" uri="{C3380CC4-5D6E-409C-BE32-E72D297353CC}">
              <c16:uniqueId val="{00000008-0003-474E-80F5-7A8065EEF473}"/>
            </c:ext>
          </c:extLst>
        </c:ser>
        <c:ser>
          <c:idx val="9"/>
          <c:order val="9"/>
          <c:tx>
            <c:strRef>
              <c:f>СЗФО!$C$110</c:f>
              <c:strCache>
                <c:ptCount val="1"/>
                <c:pt idx="0">
                  <c:v>г. Санкт-Петербург</c:v>
                </c:pt>
              </c:strCache>
            </c:strRef>
          </c:tx>
          <c:cat>
            <c:numRef>
              <c:f>СЗФО!$D$100:$S$100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СЗФО!$D$110:$S$110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0.51591362395701124</c:v>
                </c:pt>
              </c:numCache>
            </c:numRef>
          </c:val>
          <c:smooth val="0"/>
          <c:extLst>
            <c:ext xmlns:c16="http://schemas.microsoft.com/office/drawing/2014/chart" uri="{C3380CC4-5D6E-409C-BE32-E72D297353CC}">
              <c16:uniqueId val="{00000009-0003-474E-80F5-7A8065EEF473}"/>
            </c:ext>
          </c:extLst>
        </c:ser>
        <c:dLbls>
          <c:showLegendKey val="0"/>
          <c:showVal val="0"/>
          <c:showCatName val="0"/>
          <c:showSerName val="0"/>
          <c:showPercent val="0"/>
          <c:showBubbleSize val="0"/>
        </c:dLbls>
        <c:marker val="1"/>
        <c:smooth val="0"/>
        <c:axId val="130059264"/>
        <c:axId val="134876544"/>
      </c:lineChart>
      <c:catAx>
        <c:axId val="130059264"/>
        <c:scaling>
          <c:orientation val="minMax"/>
        </c:scaling>
        <c:delete val="0"/>
        <c:axPos val="b"/>
        <c:numFmt formatCode="General" sourceLinked="1"/>
        <c:majorTickMark val="out"/>
        <c:minorTickMark val="none"/>
        <c:tickLblPos val="nextTo"/>
        <c:crossAx val="134876544"/>
        <c:crosses val="autoZero"/>
        <c:auto val="1"/>
        <c:lblAlgn val="ctr"/>
        <c:lblOffset val="100"/>
        <c:noMultiLvlLbl val="0"/>
      </c:catAx>
      <c:valAx>
        <c:axId val="134876544"/>
        <c:scaling>
          <c:orientation val="minMax"/>
        </c:scaling>
        <c:delete val="0"/>
        <c:axPos val="l"/>
        <c:majorGridlines/>
        <c:numFmt formatCode="0.0000" sourceLinked="1"/>
        <c:majorTickMark val="out"/>
        <c:minorTickMark val="none"/>
        <c:tickLblPos val="nextTo"/>
        <c:crossAx val="130059264"/>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Труд и занятость</a:t>
            </a:r>
          </a:p>
        </c:rich>
      </c:tx>
      <c:overlay val="0"/>
    </c:title>
    <c:autoTitleDeleted val="0"/>
    <c:plotArea>
      <c:layout/>
      <c:lineChart>
        <c:grouping val="standard"/>
        <c:varyColors val="0"/>
        <c:ser>
          <c:idx val="0"/>
          <c:order val="0"/>
          <c:tx>
            <c:strRef>
              <c:f>СЗФО!$C$148</c:f>
              <c:strCache>
                <c:ptCount val="1"/>
                <c:pt idx="0">
                  <c:v>Республика Карелия</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СЗФО!$D$148:$S$148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0.34042265777937875</c:v>
                </c:pt>
              </c:numCache>
            </c:numRef>
          </c:val>
          <c:smooth val="0"/>
          <c:extLst>
            <c:ext xmlns:c16="http://schemas.microsoft.com/office/drawing/2014/chart" uri="{C3380CC4-5D6E-409C-BE32-E72D297353CC}">
              <c16:uniqueId val="{00000000-539D-46D6-9A92-DDC5FB8EE83C}"/>
            </c:ext>
          </c:extLst>
        </c:ser>
        <c:ser>
          <c:idx val="1"/>
          <c:order val="1"/>
          <c:tx>
            <c:strRef>
              <c:f>СЗФО!$C$149</c:f>
              <c:strCache>
                <c:ptCount val="1"/>
                <c:pt idx="0">
                  <c:v>Республика Коми</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СЗФО!$D$149:$S$149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0.39197875482091576</c:v>
                </c:pt>
              </c:numCache>
            </c:numRef>
          </c:val>
          <c:smooth val="0"/>
          <c:extLst>
            <c:ext xmlns:c16="http://schemas.microsoft.com/office/drawing/2014/chart" uri="{C3380CC4-5D6E-409C-BE32-E72D297353CC}">
              <c16:uniqueId val="{00000001-539D-46D6-9A92-DDC5FB8EE83C}"/>
            </c:ext>
          </c:extLst>
        </c:ser>
        <c:ser>
          <c:idx val="2"/>
          <c:order val="2"/>
          <c:tx>
            <c:strRef>
              <c:f>СЗФО!$C$150</c:f>
              <c:strCache>
                <c:ptCount val="1"/>
                <c:pt idx="0">
                  <c:v>Архангельская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СЗФО!$D$150:$S$150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0.38394370917269266</c:v>
                </c:pt>
              </c:numCache>
            </c:numRef>
          </c:val>
          <c:smooth val="0"/>
          <c:extLst>
            <c:ext xmlns:c16="http://schemas.microsoft.com/office/drawing/2014/chart" uri="{C3380CC4-5D6E-409C-BE32-E72D297353CC}">
              <c16:uniqueId val="{00000002-539D-46D6-9A92-DDC5FB8EE83C}"/>
            </c:ext>
          </c:extLst>
        </c:ser>
        <c:ser>
          <c:idx val="3"/>
          <c:order val="3"/>
          <c:tx>
            <c:strRef>
              <c:f>СЗФО!$C$151</c:f>
              <c:strCache>
                <c:ptCount val="1"/>
                <c:pt idx="0">
                  <c:v>Вологодская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СЗФО!$D$151:$S$151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0.39974173719047729</c:v>
                </c:pt>
              </c:numCache>
            </c:numRef>
          </c:val>
          <c:smooth val="0"/>
          <c:extLst>
            <c:ext xmlns:c16="http://schemas.microsoft.com/office/drawing/2014/chart" uri="{C3380CC4-5D6E-409C-BE32-E72D297353CC}">
              <c16:uniqueId val="{00000003-539D-46D6-9A92-DDC5FB8EE83C}"/>
            </c:ext>
          </c:extLst>
        </c:ser>
        <c:ser>
          <c:idx val="4"/>
          <c:order val="4"/>
          <c:tx>
            <c:strRef>
              <c:f>СЗФО!$C$152</c:f>
              <c:strCache>
                <c:ptCount val="1"/>
                <c:pt idx="0">
                  <c:v>Калининградская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СЗФО!$D$152:$S$152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0.41049279937318389</c:v>
                </c:pt>
              </c:numCache>
            </c:numRef>
          </c:val>
          <c:smooth val="0"/>
          <c:extLst>
            <c:ext xmlns:c16="http://schemas.microsoft.com/office/drawing/2014/chart" uri="{C3380CC4-5D6E-409C-BE32-E72D297353CC}">
              <c16:uniqueId val="{00000004-539D-46D6-9A92-DDC5FB8EE83C}"/>
            </c:ext>
          </c:extLst>
        </c:ser>
        <c:ser>
          <c:idx val="5"/>
          <c:order val="5"/>
          <c:tx>
            <c:strRef>
              <c:f>СЗФО!$C$153</c:f>
              <c:strCache>
                <c:ptCount val="1"/>
                <c:pt idx="0">
                  <c:v>Ленинградская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СЗФО!$D$153:$S$153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0.4435947884030414</c:v>
                </c:pt>
              </c:numCache>
            </c:numRef>
          </c:val>
          <c:smooth val="0"/>
          <c:extLst>
            <c:ext xmlns:c16="http://schemas.microsoft.com/office/drawing/2014/chart" uri="{C3380CC4-5D6E-409C-BE32-E72D297353CC}">
              <c16:uniqueId val="{00000005-539D-46D6-9A92-DDC5FB8EE83C}"/>
            </c:ext>
          </c:extLst>
        </c:ser>
        <c:ser>
          <c:idx val="6"/>
          <c:order val="6"/>
          <c:tx>
            <c:strRef>
              <c:f>СЗФО!$C$154</c:f>
              <c:strCache>
                <c:ptCount val="1"/>
                <c:pt idx="0">
                  <c:v>Мурманская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СЗФО!$D$154:$S$154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0.41972809492727681</c:v>
                </c:pt>
              </c:numCache>
            </c:numRef>
          </c:val>
          <c:smooth val="0"/>
          <c:extLst>
            <c:ext xmlns:c16="http://schemas.microsoft.com/office/drawing/2014/chart" uri="{C3380CC4-5D6E-409C-BE32-E72D297353CC}">
              <c16:uniqueId val="{00000006-539D-46D6-9A92-DDC5FB8EE83C}"/>
            </c:ext>
          </c:extLst>
        </c:ser>
        <c:ser>
          <c:idx val="7"/>
          <c:order val="7"/>
          <c:tx>
            <c:strRef>
              <c:f>СЗФО!$C$155</c:f>
              <c:strCache>
                <c:ptCount val="1"/>
                <c:pt idx="0">
                  <c:v>Новгородская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СЗФО!$D$155:$S$155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0.3728622446249667</c:v>
                </c:pt>
              </c:numCache>
            </c:numRef>
          </c:val>
          <c:smooth val="0"/>
          <c:extLst>
            <c:ext xmlns:c16="http://schemas.microsoft.com/office/drawing/2014/chart" uri="{C3380CC4-5D6E-409C-BE32-E72D297353CC}">
              <c16:uniqueId val="{00000007-539D-46D6-9A92-DDC5FB8EE83C}"/>
            </c:ext>
          </c:extLst>
        </c:ser>
        <c:ser>
          <c:idx val="8"/>
          <c:order val="8"/>
          <c:tx>
            <c:strRef>
              <c:f>СЗФО!$C$156</c:f>
              <c:strCache>
                <c:ptCount val="1"/>
                <c:pt idx="0">
                  <c:v>Псковская область</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СЗФО!$D$156:$S$156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0.35127133348681983</c:v>
                </c:pt>
              </c:numCache>
            </c:numRef>
          </c:val>
          <c:smooth val="0"/>
          <c:extLst>
            <c:ext xmlns:c16="http://schemas.microsoft.com/office/drawing/2014/chart" uri="{C3380CC4-5D6E-409C-BE32-E72D297353CC}">
              <c16:uniqueId val="{00000008-539D-46D6-9A92-DDC5FB8EE83C}"/>
            </c:ext>
          </c:extLst>
        </c:ser>
        <c:ser>
          <c:idx val="9"/>
          <c:order val="9"/>
          <c:tx>
            <c:strRef>
              <c:f>СЗФО!$C$157</c:f>
              <c:strCache>
                <c:ptCount val="1"/>
                <c:pt idx="0">
                  <c:v>г. Санкт-Петербург</c:v>
                </c:pt>
              </c:strCache>
            </c:strRef>
          </c:tx>
          <c:cat>
            <c:numRef>
              <c:f>СЗФО!$D$147:$S$147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СЗФО!$D$157:$S$157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0.57810683666363927</c:v>
                </c:pt>
              </c:numCache>
            </c:numRef>
          </c:val>
          <c:smooth val="0"/>
          <c:extLst>
            <c:ext xmlns:c16="http://schemas.microsoft.com/office/drawing/2014/chart" uri="{C3380CC4-5D6E-409C-BE32-E72D297353CC}">
              <c16:uniqueId val="{00000009-539D-46D6-9A92-DDC5FB8EE83C}"/>
            </c:ext>
          </c:extLst>
        </c:ser>
        <c:dLbls>
          <c:showLegendKey val="0"/>
          <c:showVal val="0"/>
          <c:showCatName val="0"/>
          <c:showSerName val="0"/>
          <c:showPercent val="0"/>
          <c:showBubbleSize val="0"/>
        </c:dLbls>
        <c:marker val="1"/>
        <c:smooth val="0"/>
        <c:axId val="135024640"/>
        <c:axId val="134878848"/>
      </c:lineChart>
      <c:catAx>
        <c:axId val="135024640"/>
        <c:scaling>
          <c:orientation val="minMax"/>
        </c:scaling>
        <c:delete val="0"/>
        <c:axPos val="b"/>
        <c:numFmt formatCode="General" sourceLinked="1"/>
        <c:majorTickMark val="out"/>
        <c:minorTickMark val="none"/>
        <c:tickLblPos val="nextTo"/>
        <c:crossAx val="134878848"/>
        <c:crosses val="autoZero"/>
        <c:auto val="1"/>
        <c:lblAlgn val="ctr"/>
        <c:lblOffset val="100"/>
        <c:noMultiLvlLbl val="0"/>
      </c:catAx>
      <c:valAx>
        <c:axId val="134878848"/>
        <c:scaling>
          <c:orientation val="minMax"/>
        </c:scaling>
        <c:delete val="0"/>
        <c:axPos val="l"/>
        <c:majorGridlines/>
        <c:numFmt formatCode="0.0000" sourceLinked="1"/>
        <c:majorTickMark val="out"/>
        <c:minorTickMark val="none"/>
        <c:tickLblPos val="nextTo"/>
        <c:crossAx val="13502464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Семья</a:t>
            </a:r>
          </a:p>
        </c:rich>
      </c:tx>
      <c:overlay val="0"/>
    </c:title>
    <c:autoTitleDeleted val="0"/>
    <c:plotArea>
      <c:layout/>
      <c:lineChart>
        <c:grouping val="standard"/>
        <c:varyColors val="0"/>
        <c:ser>
          <c:idx val="0"/>
          <c:order val="0"/>
          <c:tx>
            <c:strRef>
              <c:f>СЗФО!$C$165</c:f>
              <c:strCache>
                <c:ptCount val="1"/>
                <c:pt idx="0">
                  <c:v>Республика Карелия</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СЗФО!$D$165:$S$165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0.34061069201697269</c:v>
                </c:pt>
              </c:numCache>
            </c:numRef>
          </c:val>
          <c:smooth val="0"/>
          <c:extLst>
            <c:ext xmlns:c16="http://schemas.microsoft.com/office/drawing/2014/chart" uri="{C3380CC4-5D6E-409C-BE32-E72D297353CC}">
              <c16:uniqueId val="{00000000-E99A-4CAC-ADE5-72EF8AABB2F2}"/>
            </c:ext>
          </c:extLst>
        </c:ser>
        <c:ser>
          <c:idx val="1"/>
          <c:order val="1"/>
          <c:tx>
            <c:strRef>
              <c:f>СЗФО!$C$166</c:f>
              <c:strCache>
                <c:ptCount val="1"/>
                <c:pt idx="0">
                  <c:v>Республика Коми</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СЗФО!$D$166:$S$166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0.33310378611065156</c:v>
                </c:pt>
              </c:numCache>
            </c:numRef>
          </c:val>
          <c:smooth val="0"/>
          <c:extLst>
            <c:ext xmlns:c16="http://schemas.microsoft.com/office/drawing/2014/chart" uri="{C3380CC4-5D6E-409C-BE32-E72D297353CC}">
              <c16:uniqueId val="{00000001-E99A-4CAC-ADE5-72EF8AABB2F2}"/>
            </c:ext>
          </c:extLst>
        </c:ser>
        <c:ser>
          <c:idx val="2"/>
          <c:order val="2"/>
          <c:tx>
            <c:strRef>
              <c:f>СЗФО!$C$167</c:f>
              <c:strCache>
                <c:ptCount val="1"/>
                <c:pt idx="0">
                  <c:v>Архангельская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СЗФО!$D$167:$S$167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0.4674105811956113</c:v>
                </c:pt>
              </c:numCache>
            </c:numRef>
          </c:val>
          <c:smooth val="0"/>
          <c:extLst>
            <c:ext xmlns:c16="http://schemas.microsoft.com/office/drawing/2014/chart" uri="{C3380CC4-5D6E-409C-BE32-E72D297353CC}">
              <c16:uniqueId val="{00000002-E99A-4CAC-ADE5-72EF8AABB2F2}"/>
            </c:ext>
          </c:extLst>
        </c:ser>
        <c:ser>
          <c:idx val="3"/>
          <c:order val="3"/>
          <c:tx>
            <c:strRef>
              <c:f>СЗФО!$C$168</c:f>
              <c:strCache>
                <c:ptCount val="1"/>
                <c:pt idx="0">
                  <c:v>Вологодская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СЗФО!$D$168:$S$168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0.38744066345907097</c:v>
                </c:pt>
              </c:numCache>
            </c:numRef>
          </c:val>
          <c:smooth val="0"/>
          <c:extLst>
            <c:ext xmlns:c16="http://schemas.microsoft.com/office/drawing/2014/chart" uri="{C3380CC4-5D6E-409C-BE32-E72D297353CC}">
              <c16:uniqueId val="{00000003-E99A-4CAC-ADE5-72EF8AABB2F2}"/>
            </c:ext>
          </c:extLst>
        </c:ser>
        <c:ser>
          <c:idx val="4"/>
          <c:order val="4"/>
          <c:tx>
            <c:strRef>
              <c:f>СЗФО!$C$169</c:f>
              <c:strCache>
                <c:ptCount val="1"/>
                <c:pt idx="0">
                  <c:v>Калининградская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СЗФО!$D$169:$S$169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0.25196859840622376</c:v>
                </c:pt>
              </c:numCache>
            </c:numRef>
          </c:val>
          <c:smooth val="0"/>
          <c:extLst>
            <c:ext xmlns:c16="http://schemas.microsoft.com/office/drawing/2014/chart" uri="{C3380CC4-5D6E-409C-BE32-E72D297353CC}">
              <c16:uniqueId val="{00000004-E99A-4CAC-ADE5-72EF8AABB2F2}"/>
            </c:ext>
          </c:extLst>
        </c:ser>
        <c:ser>
          <c:idx val="5"/>
          <c:order val="5"/>
          <c:tx>
            <c:strRef>
              <c:f>СЗФО!$C$170</c:f>
              <c:strCache>
                <c:ptCount val="1"/>
                <c:pt idx="0">
                  <c:v>Ленинградская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СЗФО!$D$170:$S$170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0.32200504361602955</c:v>
                </c:pt>
              </c:numCache>
            </c:numRef>
          </c:val>
          <c:smooth val="0"/>
          <c:extLst>
            <c:ext xmlns:c16="http://schemas.microsoft.com/office/drawing/2014/chart" uri="{C3380CC4-5D6E-409C-BE32-E72D297353CC}">
              <c16:uniqueId val="{00000005-E99A-4CAC-ADE5-72EF8AABB2F2}"/>
            </c:ext>
          </c:extLst>
        </c:ser>
        <c:ser>
          <c:idx val="6"/>
          <c:order val="6"/>
          <c:tx>
            <c:strRef>
              <c:f>СЗФО!$C$171</c:f>
              <c:strCache>
                <c:ptCount val="1"/>
                <c:pt idx="0">
                  <c:v>Мурманская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СЗФО!$D$171:$S$171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0.22748233118740535</c:v>
                </c:pt>
              </c:numCache>
            </c:numRef>
          </c:val>
          <c:smooth val="0"/>
          <c:extLst>
            <c:ext xmlns:c16="http://schemas.microsoft.com/office/drawing/2014/chart" uri="{C3380CC4-5D6E-409C-BE32-E72D297353CC}">
              <c16:uniqueId val="{00000006-E99A-4CAC-ADE5-72EF8AABB2F2}"/>
            </c:ext>
          </c:extLst>
        </c:ser>
        <c:ser>
          <c:idx val="7"/>
          <c:order val="7"/>
          <c:tx>
            <c:strRef>
              <c:f>СЗФО!$C$172</c:f>
              <c:strCache>
                <c:ptCount val="1"/>
                <c:pt idx="0">
                  <c:v>Новгородская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СЗФО!$D$172:$S$172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0.31166914437030463</c:v>
                </c:pt>
              </c:numCache>
            </c:numRef>
          </c:val>
          <c:smooth val="0"/>
          <c:extLst>
            <c:ext xmlns:c16="http://schemas.microsoft.com/office/drawing/2014/chart" uri="{C3380CC4-5D6E-409C-BE32-E72D297353CC}">
              <c16:uniqueId val="{00000007-E99A-4CAC-ADE5-72EF8AABB2F2}"/>
            </c:ext>
          </c:extLst>
        </c:ser>
        <c:ser>
          <c:idx val="8"/>
          <c:order val="8"/>
          <c:tx>
            <c:strRef>
              <c:f>СЗФО!$C$173</c:f>
              <c:strCache>
                <c:ptCount val="1"/>
                <c:pt idx="0">
                  <c:v>Псковская область</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СЗФО!$D$173:$S$173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0.45207515144947258</c:v>
                </c:pt>
              </c:numCache>
            </c:numRef>
          </c:val>
          <c:smooth val="0"/>
          <c:extLst>
            <c:ext xmlns:c16="http://schemas.microsoft.com/office/drawing/2014/chart" uri="{C3380CC4-5D6E-409C-BE32-E72D297353CC}">
              <c16:uniqueId val="{00000008-E99A-4CAC-ADE5-72EF8AABB2F2}"/>
            </c:ext>
          </c:extLst>
        </c:ser>
        <c:ser>
          <c:idx val="9"/>
          <c:order val="9"/>
          <c:tx>
            <c:strRef>
              <c:f>СЗФО!$C$174</c:f>
              <c:strCache>
                <c:ptCount val="1"/>
                <c:pt idx="0">
                  <c:v>г. Санкт-Петербург</c:v>
                </c:pt>
              </c:strCache>
            </c:strRef>
          </c:tx>
          <c:cat>
            <c:numRef>
              <c:f>СЗФО!$D$164:$S$164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СЗФО!$D$174:$S$174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0.30677118569817202</c:v>
                </c:pt>
              </c:numCache>
            </c:numRef>
          </c:val>
          <c:smooth val="0"/>
          <c:extLst>
            <c:ext xmlns:c16="http://schemas.microsoft.com/office/drawing/2014/chart" uri="{C3380CC4-5D6E-409C-BE32-E72D297353CC}">
              <c16:uniqueId val="{00000009-E99A-4CAC-ADE5-72EF8AABB2F2}"/>
            </c:ext>
          </c:extLst>
        </c:ser>
        <c:dLbls>
          <c:showLegendKey val="0"/>
          <c:showVal val="0"/>
          <c:showCatName val="0"/>
          <c:showSerName val="0"/>
          <c:showPercent val="0"/>
          <c:showBubbleSize val="0"/>
        </c:dLbls>
        <c:marker val="1"/>
        <c:smooth val="0"/>
        <c:axId val="135026688"/>
        <c:axId val="134791168"/>
      </c:lineChart>
      <c:catAx>
        <c:axId val="135026688"/>
        <c:scaling>
          <c:orientation val="minMax"/>
        </c:scaling>
        <c:delete val="0"/>
        <c:axPos val="b"/>
        <c:numFmt formatCode="General" sourceLinked="1"/>
        <c:majorTickMark val="out"/>
        <c:minorTickMark val="none"/>
        <c:tickLblPos val="nextTo"/>
        <c:crossAx val="134791168"/>
        <c:crosses val="autoZero"/>
        <c:auto val="1"/>
        <c:lblAlgn val="ctr"/>
        <c:lblOffset val="100"/>
        <c:noMultiLvlLbl val="0"/>
      </c:catAx>
      <c:valAx>
        <c:axId val="134791168"/>
        <c:scaling>
          <c:orientation val="minMax"/>
        </c:scaling>
        <c:delete val="0"/>
        <c:axPos val="l"/>
        <c:majorGridlines/>
        <c:numFmt formatCode="0.0000" sourceLinked="1"/>
        <c:majorTickMark val="out"/>
        <c:minorTickMark val="none"/>
        <c:tickLblPos val="nextTo"/>
        <c:crossAx val="135026688"/>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ЮФО!$C$1</c:f>
              <c:strCache>
                <c:ptCount val="1"/>
                <c:pt idx="0">
                  <c:v>Сельское хозяйство</c:v>
                </c:pt>
              </c:strCache>
            </c:strRef>
          </c:tx>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ЮФО!$C$2:$C$9</c:f>
              <c:numCache>
                <c:formatCode>0.0000</c:formatCode>
                <c:ptCount val="8"/>
                <c:pt idx="0">
                  <c:v>0.6932015792708397</c:v>
                </c:pt>
                <c:pt idx="1">
                  <c:v>0.78240689706143041</c:v>
                </c:pt>
                <c:pt idx="2">
                  <c:v>0.40150764435463804</c:v>
                </c:pt>
                <c:pt idx="3">
                  <c:v>0.71863533572077543</c:v>
                </c:pt>
                <c:pt idx="4">
                  <c:v>0.6359884492044493</c:v>
                </c:pt>
                <c:pt idx="5">
                  <c:v>0.70616954998198789</c:v>
                </c:pt>
                <c:pt idx="6">
                  <c:v>0.72750045035371713</c:v>
                </c:pt>
                <c:pt idx="7">
                  <c:v>1.4645438649009006E-2</c:v>
                </c:pt>
              </c:numCache>
            </c:numRef>
          </c:val>
          <c:extLst>
            <c:ext xmlns:c16="http://schemas.microsoft.com/office/drawing/2014/chart" uri="{C3380CC4-5D6E-409C-BE32-E72D297353CC}">
              <c16:uniqueId val="{00000000-6AE7-48BF-8282-87B8A182F138}"/>
            </c:ext>
          </c:extLst>
        </c:ser>
        <c:ser>
          <c:idx val="1"/>
          <c:order val="1"/>
          <c:tx>
            <c:strRef>
              <c:f>ЮФО!$D$1</c:f>
              <c:strCache>
                <c:ptCount val="1"/>
                <c:pt idx="0">
                  <c:v>Cтроительство</c:v>
                </c:pt>
              </c:strCache>
            </c:strRef>
          </c:tx>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ЮФО!$D$2:$D$9</c:f>
              <c:numCache>
                <c:formatCode>0.0000</c:formatCode>
                <c:ptCount val="8"/>
                <c:pt idx="0">
                  <c:v>0.37350152311380269</c:v>
                </c:pt>
                <c:pt idx="1">
                  <c:v>0.180695910252124</c:v>
                </c:pt>
                <c:pt idx="2">
                  <c:v>0.56007724852819907</c:v>
                </c:pt>
                <c:pt idx="3">
                  <c:v>0.42166612619032906</c:v>
                </c:pt>
                <c:pt idx="4">
                  <c:v>0.44012296138456269</c:v>
                </c:pt>
                <c:pt idx="5">
                  <c:v>0.25376308021425703</c:v>
                </c:pt>
                <c:pt idx="6">
                  <c:v>0.28385237160502153</c:v>
                </c:pt>
                <c:pt idx="7">
                  <c:v>7.8994893430453808E-2</c:v>
                </c:pt>
              </c:numCache>
            </c:numRef>
          </c:val>
          <c:extLst>
            <c:ext xmlns:c16="http://schemas.microsoft.com/office/drawing/2014/chart" uri="{C3380CC4-5D6E-409C-BE32-E72D297353CC}">
              <c16:uniqueId val="{00000001-6AE7-48BF-8282-87B8A182F138}"/>
            </c:ext>
          </c:extLst>
        </c:ser>
        <c:ser>
          <c:idx val="2"/>
          <c:order val="2"/>
          <c:tx>
            <c:strRef>
              <c:f>ЮФО!$E$1</c:f>
              <c:strCache>
                <c:ptCount val="1"/>
                <c:pt idx="0">
                  <c:v>Обрабатывающие производства</c:v>
                </c:pt>
              </c:strCache>
            </c:strRef>
          </c:tx>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ЮФО!$E$2:$E$9</c:f>
              <c:numCache>
                <c:formatCode>0.0000</c:formatCode>
                <c:ptCount val="8"/>
                <c:pt idx="0">
                  <c:v>0.67205259264345585</c:v>
                </c:pt>
                <c:pt idx="1">
                  <c:v>0.18390471033685774</c:v>
                </c:pt>
                <c:pt idx="2">
                  <c:v>2.0322459993016899E-37</c:v>
                </c:pt>
                <c:pt idx="3">
                  <c:v>2.7746452771763734E-2</c:v>
                </c:pt>
                <c:pt idx="4">
                  <c:v>0.3100952432791077</c:v>
                </c:pt>
                <c:pt idx="5">
                  <c:v>8.336250752034069E-2</c:v>
                </c:pt>
                <c:pt idx="6">
                  <c:v>0.54660694294762402</c:v>
                </c:pt>
                <c:pt idx="7">
                  <c:v>0.39375521594853069</c:v>
                </c:pt>
              </c:numCache>
            </c:numRef>
          </c:val>
          <c:extLst>
            <c:ext xmlns:c16="http://schemas.microsoft.com/office/drawing/2014/chart" uri="{C3380CC4-5D6E-409C-BE32-E72D297353CC}">
              <c16:uniqueId val="{00000002-6AE7-48BF-8282-87B8A182F138}"/>
            </c:ext>
          </c:extLst>
        </c:ser>
        <c:dLbls>
          <c:showLegendKey val="0"/>
          <c:showVal val="0"/>
          <c:showCatName val="0"/>
          <c:showSerName val="0"/>
          <c:showPercent val="0"/>
          <c:showBubbleSize val="0"/>
        </c:dLbls>
        <c:axId val="136267776"/>
        <c:axId val="134793472"/>
      </c:radarChart>
      <c:catAx>
        <c:axId val="136267776"/>
        <c:scaling>
          <c:orientation val="minMax"/>
        </c:scaling>
        <c:delete val="0"/>
        <c:axPos val="b"/>
        <c:majorGridlines/>
        <c:numFmt formatCode="General" sourceLinked="0"/>
        <c:majorTickMark val="out"/>
        <c:minorTickMark val="none"/>
        <c:tickLblPos val="nextTo"/>
        <c:crossAx val="134793472"/>
        <c:crosses val="autoZero"/>
        <c:auto val="1"/>
        <c:lblAlgn val="ctr"/>
        <c:lblOffset val="100"/>
        <c:noMultiLvlLbl val="0"/>
      </c:catAx>
      <c:valAx>
        <c:axId val="134793472"/>
        <c:scaling>
          <c:orientation val="minMax"/>
        </c:scaling>
        <c:delete val="0"/>
        <c:axPos val="l"/>
        <c:majorGridlines/>
        <c:numFmt formatCode="0.0000" sourceLinked="1"/>
        <c:majorTickMark val="cross"/>
        <c:minorTickMark val="none"/>
        <c:tickLblPos val="nextTo"/>
        <c:crossAx val="136267776"/>
        <c:crosses val="autoZero"/>
        <c:crossBetween val="between"/>
      </c:valAx>
    </c:plotArea>
    <c:legend>
      <c:legendPos val="r"/>
      <c:layout>
        <c:manualLayout>
          <c:xMode val="edge"/>
          <c:yMode val="edge"/>
          <c:x val="0.69579071594152919"/>
          <c:y val="0.22823310194727608"/>
          <c:w val="0.26917278770810582"/>
          <c:h val="0.53244193805328288"/>
        </c:manualLayout>
      </c:layout>
      <c:overlay val="0"/>
      <c:txPr>
        <a:bodyPr/>
        <a:lstStyle/>
        <a:p>
          <a:pPr>
            <a:defRPr sz="1600"/>
          </a:pPr>
          <a:endParaRPr lang="ru-RU"/>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76531826439523"/>
          <c:y val="5.8478434739704176E-2"/>
          <c:w val="0.31166602192765541"/>
          <c:h val="0.89405819507985296"/>
        </c:manualLayout>
      </c:layout>
      <c:radarChart>
        <c:radarStyle val="marker"/>
        <c:varyColors val="0"/>
        <c:ser>
          <c:idx val="0"/>
          <c:order val="0"/>
          <c:tx>
            <c:strRef>
              <c:f>ЮФО!$C$10</c:f>
              <c:strCache>
                <c:ptCount val="1"/>
                <c:pt idx="0">
                  <c:v>Охват дошкольным 
образованием
</c:v>
                </c:pt>
              </c:strCache>
            </c:strRef>
          </c:tx>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ЮФО!$C$11:$C$18</c:f>
              <c:numCache>
                <c:formatCode>0.0000</c:formatCode>
                <c:ptCount val="8"/>
                <c:pt idx="0">
                  <c:v>0.50098836472550123</c:v>
                </c:pt>
                <c:pt idx="1">
                  <c:v>0.43999737927646038</c:v>
                </c:pt>
                <c:pt idx="2">
                  <c:v>0.45779887709168071</c:v>
                </c:pt>
                <c:pt idx="3">
                  <c:v>0.47020214733255516</c:v>
                </c:pt>
                <c:pt idx="4">
                  <c:v>0.45722232133362578</c:v>
                </c:pt>
                <c:pt idx="5">
                  <c:v>0.50098836472550123</c:v>
                </c:pt>
                <c:pt idx="6">
                  <c:v>0.47943061372982437</c:v>
                </c:pt>
                <c:pt idx="7">
                  <c:v>0.44424622994748347</c:v>
                </c:pt>
              </c:numCache>
            </c:numRef>
          </c:val>
          <c:extLst>
            <c:ext xmlns:c16="http://schemas.microsoft.com/office/drawing/2014/chart" uri="{C3380CC4-5D6E-409C-BE32-E72D297353CC}">
              <c16:uniqueId val="{00000000-FC62-445A-8CD5-483DBED0C76F}"/>
            </c:ext>
          </c:extLst>
        </c:ser>
        <c:ser>
          <c:idx val="1"/>
          <c:order val="1"/>
          <c:tx>
            <c:strRef>
              <c:f>ЮФО!$D$10</c:f>
              <c:strCache>
                <c:ptCount val="1"/>
                <c:pt idx="0">
                  <c:v>Охват средним специальным образованием</c:v>
                </c:pt>
              </c:strCache>
            </c:strRef>
          </c:tx>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ЮФО!$D$11:$D$18</c:f>
              <c:numCache>
                <c:formatCode>0.0000</c:formatCode>
                <c:ptCount val="8"/>
                <c:pt idx="0">
                  <c:v>0.34985972139666233</c:v>
                </c:pt>
                <c:pt idx="1">
                  <c:v>0.55157573697936912</c:v>
                </c:pt>
                <c:pt idx="2">
                  <c:v>0.31193724643039705</c:v>
                </c:pt>
                <c:pt idx="3">
                  <c:v>0.48576597057680293</c:v>
                </c:pt>
                <c:pt idx="4">
                  <c:v>0.53555219755259664</c:v>
                </c:pt>
                <c:pt idx="5">
                  <c:v>0.49119200183563211</c:v>
                </c:pt>
                <c:pt idx="6">
                  <c:v>0.48393311883871432</c:v>
                </c:pt>
                <c:pt idx="7">
                  <c:v>0.31800193252195885</c:v>
                </c:pt>
              </c:numCache>
            </c:numRef>
          </c:val>
          <c:extLst>
            <c:ext xmlns:c16="http://schemas.microsoft.com/office/drawing/2014/chart" uri="{C3380CC4-5D6E-409C-BE32-E72D297353CC}">
              <c16:uniqueId val="{00000001-FC62-445A-8CD5-483DBED0C76F}"/>
            </c:ext>
          </c:extLst>
        </c:ser>
        <c:ser>
          <c:idx val="2"/>
          <c:order val="2"/>
          <c:tx>
            <c:strRef>
              <c:f>ЮФО!$E$10</c:f>
              <c:strCache>
                <c:ptCount val="1"/>
                <c:pt idx="0">
                  <c:v>Охват высшим образованием</c:v>
                </c:pt>
              </c:strCache>
            </c:strRef>
          </c:tx>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ЮФО!$E$11:$E$18</c:f>
              <c:numCache>
                <c:formatCode>0.0000</c:formatCode>
                <c:ptCount val="8"/>
                <c:pt idx="0">
                  <c:v>0.40530177645599791</c:v>
                </c:pt>
                <c:pt idx="1">
                  <c:v>0.42720668711039461</c:v>
                </c:pt>
                <c:pt idx="2">
                  <c:v>0.23419126350896521</c:v>
                </c:pt>
                <c:pt idx="3">
                  <c:v>0.23596857817042335</c:v>
                </c:pt>
                <c:pt idx="4">
                  <c:v>0.39439635425155772</c:v>
                </c:pt>
                <c:pt idx="5">
                  <c:v>0.30887280233462433</c:v>
                </c:pt>
                <c:pt idx="6">
                  <c:v>0.4170147582504552</c:v>
                </c:pt>
                <c:pt idx="7">
                  <c:v>0.4088595997418944</c:v>
                </c:pt>
              </c:numCache>
            </c:numRef>
          </c:val>
          <c:extLst>
            <c:ext xmlns:c16="http://schemas.microsoft.com/office/drawing/2014/chart" uri="{C3380CC4-5D6E-409C-BE32-E72D297353CC}">
              <c16:uniqueId val="{00000002-FC62-445A-8CD5-483DBED0C76F}"/>
            </c:ext>
          </c:extLst>
        </c:ser>
        <c:dLbls>
          <c:showLegendKey val="0"/>
          <c:showVal val="0"/>
          <c:showCatName val="0"/>
          <c:showSerName val="0"/>
          <c:showPercent val="0"/>
          <c:showBubbleSize val="0"/>
        </c:dLbls>
        <c:axId val="136269312"/>
        <c:axId val="134795776"/>
      </c:radarChart>
      <c:catAx>
        <c:axId val="136269312"/>
        <c:scaling>
          <c:orientation val="minMax"/>
        </c:scaling>
        <c:delete val="0"/>
        <c:axPos val="b"/>
        <c:majorGridlines/>
        <c:numFmt formatCode="General" sourceLinked="0"/>
        <c:majorTickMark val="out"/>
        <c:minorTickMark val="none"/>
        <c:tickLblPos val="nextTo"/>
        <c:crossAx val="134795776"/>
        <c:crosses val="autoZero"/>
        <c:auto val="1"/>
        <c:lblAlgn val="ctr"/>
        <c:lblOffset val="100"/>
        <c:noMultiLvlLbl val="0"/>
      </c:catAx>
      <c:valAx>
        <c:axId val="134795776"/>
        <c:scaling>
          <c:orientation val="minMax"/>
        </c:scaling>
        <c:delete val="0"/>
        <c:axPos val="l"/>
        <c:majorGridlines/>
        <c:numFmt formatCode="0.0000" sourceLinked="1"/>
        <c:majorTickMark val="cross"/>
        <c:minorTickMark val="none"/>
        <c:tickLblPos val="nextTo"/>
        <c:crossAx val="136269312"/>
        <c:crosses val="autoZero"/>
        <c:crossBetween val="between"/>
      </c:valAx>
    </c:plotArea>
    <c:legend>
      <c:legendPos val="r"/>
      <c:layout>
        <c:manualLayout>
          <c:xMode val="edge"/>
          <c:yMode val="edge"/>
          <c:x val="0.65209281058873647"/>
          <c:y val="0.18385191770383541"/>
          <c:w val="0.32421824754253431"/>
          <c:h val="0.53522467781825078"/>
        </c:manualLayout>
      </c:layout>
      <c:overlay val="0"/>
      <c:txPr>
        <a:bodyPr/>
        <a:lstStyle/>
        <a:p>
          <a:pPr>
            <a:defRPr sz="1600"/>
          </a:pPr>
          <a:endParaRPr lang="ru-RU"/>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41017612224826"/>
          <c:y val="5.3226709014908211E-2"/>
          <c:w val="0.30833083881043793"/>
          <c:h val="0.88241614596821871"/>
        </c:manualLayout>
      </c:layout>
      <c:radarChart>
        <c:radarStyle val="marker"/>
        <c:varyColors val="0"/>
        <c:ser>
          <c:idx val="0"/>
          <c:order val="0"/>
          <c:tx>
            <c:strRef>
              <c:f>ЮФО!$C$19</c:f>
              <c:strCache>
                <c:ptCount val="1"/>
                <c:pt idx="0">
                  <c:v>Уровень безработицы</c:v>
                </c:pt>
              </c:strCache>
            </c:strRef>
          </c:tx>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ЮФО!$C$20:$C$27</c:f>
              <c:numCache>
                <c:formatCode>0.0000</c:formatCode>
                <c:ptCount val="8"/>
                <c:pt idx="0">
                  <c:v>0.2292510108011678</c:v>
                </c:pt>
                <c:pt idx="1">
                  <c:v>0.18946457081379978</c:v>
                </c:pt>
                <c:pt idx="2">
                  <c:v>0.33564312569506588</c:v>
                </c:pt>
                <c:pt idx="3">
                  <c:v>0.37241936578067553</c:v>
                </c:pt>
                <c:pt idx="4">
                  <c:v>0.25436992302567157</c:v>
                </c:pt>
                <c:pt idx="5">
                  <c:v>0.26794336563407328</c:v>
                </c:pt>
                <c:pt idx="6">
                  <c:v>0.42044820762685731</c:v>
                </c:pt>
                <c:pt idx="7">
                  <c:v>0.45062523130541521</c:v>
                </c:pt>
              </c:numCache>
            </c:numRef>
          </c:val>
          <c:extLst>
            <c:ext xmlns:c16="http://schemas.microsoft.com/office/drawing/2014/chart" uri="{C3380CC4-5D6E-409C-BE32-E72D297353CC}">
              <c16:uniqueId val="{00000000-114A-461D-8207-F47BCF34EC60}"/>
            </c:ext>
          </c:extLst>
        </c:ser>
        <c:ser>
          <c:idx val="1"/>
          <c:order val="1"/>
          <c:tx>
            <c:strRef>
              <c:f>ЮФО!$D$19</c:f>
              <c:strCache>
                <c:ptCount val="1"/>
                <c:pt idx="0">
                  <c:v>Заработная плата</c:v>
                </c:pt>
              </c:strCache>
            </c:strRef>
          </c:tx>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ЮФО!$D$20:$D$27</c:f>
              <c:numCache>
                <c:formatCode>0.0000</c:formatCode>
                <c:ptCount val="8"/>
                <c:pt idx="0">
                  <c:v>0.49465514021212686</c:v>
                </c:pt>
                <c:pt idx="1">
                  <c:v>0.49304805480073699</c:v>
                </c:pt>
                <c:pt idx="2">
                  <c:v>0.5156658589105535</c:v>
                </c:pt>
                <c:pt idx="3">
                  <c:v>0.55542929743936831</c:v>
                </c:pt>
                <c:pt idx="4">
                  <c:v>0.55868084216924341</c:v>
                </c:pt>
                <c:pt idx="5">
                  <c:v>0.53286008578856858</c:v>
                </c:pt>
                <c:pt idx="6">
                  <c:v>0.52966808482036587</c:v>
                </c:pt>
                <c:pt idx="7">
                  <c:v>0.53599257746367557</c:v>
                </c:pt>
              </c:numCache>
            </c:numRef>
          </c:val>
          <c:extLst>
            <c:ext xmlns:c16="http://schemas.microsoft.com/office/drawing/2014/chart" uri="{C3380CC4-5D6E-409C-BE32-E72D297353CC}">
              <c16:uniqueId val="{00000001-114A-461D-8207-F47BCF34EC60}"/>
            </c:ext>
          </c:extLst>
        </c:ser>
        <c:ser>
          <c:idx val="2"/>
          <c:order val="2"/>
          <c:tx>
            <c:strRef>
              <c:f>ЮФО!$E$19</c:f>
              <c:strCache>
                <c:ptCount val="1"/>
                <c:pt idx="0">
                  <c:v>Численность занятых на одного пенсионера</c:v>
                </c:pt>
              </c:strCache>
            </c:strRef>
          </c:tx>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ЮФО!$E$20:$E$27</c:f>
              <c:numCache>
                <c:formatCode>0.0000</c:formatCode>
                <c:ptCount val="8"/>
                <c:pt idx="0">
                  <c:v>0.21295124082450712</c:v>
                </c:pt>
                <c:pt idx="1">
                  <c:v>0.25</c:v>
                </c:pt>
                <c:pt idx="2">
                  <c:v>0.27752409362436137</c:v>
                </c:pt>
                <c:pt idx="3">
                  <c:v>0.30590153268908904</c:v>
                </c:pt>
                <c:pt idx="4">
                  <c:v>0.33257801454953045</c:v>
                </c:pt>
                <c:pt idx="5">
                  <c:v>0.27016039742682058</c:v>
                </c:pt>
                <c:pt idx="6">
                  <c:v>0.28477994632485942</c:v>
                </c:pt>
                <c:pt idx="7">
                  <c:v>0.33041861310676696</c:v>
                </c:pt>
              </c:numCache>
            </c:numRef>
          </c:val>
          <c:extLst>
            <c:ext xmlns:c16="http://schemas.microsoft.com/office/drawing/2014/chart" uri="{C3380CC4-5D6E-409C-BE32-E72D297353CC}">
              <c16:uniqueId val="{00000002-114A-461D-8207-F47BCF34EC60}"/>
            </c:ext>
          </c:extLst>
        </c:ser>
        <c:dLbls>
          <c:showLegendKey val="0"/>
          <c:showVal val="0"/>
          <c:showCatName val="0"/>
          <c:showSerName val="0"/>
          <c:showPercent val="0"/>
          <c:showBubbleSize val="0"/>
        </c:dLbls>
        <c:axId val="136331776"/>
        <c:axId val="134798080"/>
      </c:radarChart>
      <c:catAx>
        <c:axId val="136331776"/>
        <c:scaling>
          <c:orientation val="minMax"/>
        </c:scaling>
        <c:delete val="0"/>
        <c:axPos val="b"/>
        <c:majorGridlines/>
        <c:numFmt formatCode="General" sourceLinked="0"/>
        <c:majorTickMark val="out"/>
        <c:minorTickMark val="none"/>
        <c:tickLblPos val="nextTo"/>
        <c:crossAx val="134798080"/>
        <c:crosses val="autoZero"/>
        <c:auto val="1"/>
        <c:lblAlgn val="ctr"/>
        <c:lblOffset val="100"/>
        <c:noMultiLvlLbl val="0"/>
      </c:catAx>
      <c:valAx>
        <c:axId val="134798080"/>
        <c:scaling>
          <c:orientation val="minMax"/>
        </c:scaling>
        <c:delete val="0"/>
        <c:axPos val="l"/>
        <c:majorGridlines/>
        <c:numFmt formatCode="0.0000" sourceLinked="1"/>
        <c:majorTickMark val="cross"/>
        <c:minorTickMark val="none"/>
        <c:tickLblPos val="nextTo"/>
        <c:crossAx val="136331776"/>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66935244822634"/>
          <c:y val="6.4901764570629808E-2"/>
          <c:w val="0.33862565624165519"/>
          <c:h val="0.88559219790725752"/>
        </c:manualLayout>
      </c:layout>
      <c:radarChart>
        <c:radarStyle val="marker"/>
        <c:varyColors val="0"/>
        <c:ser>
          <c:idx val="0"/>
          <c:order val="0"/>
          <c:tx>
            <c:strRef>
              <c:f>ЦФО!$C$58</c:f>
              <c:strCache>
                <c:ptCount val="1"/>
                <c:pt idx="0">
                  <c:v>Соотношение браков и разводов</c:v>
                </c:pt>
              </c:strCache>
            </c:strRef>
          </c:tx>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ЦФО!$C$59:$C$76</c:f>
              <c:numCache>
                <c:formatCode>0.000</c:formatCode>
                <c:ptCount val="18"/>
                <c:pt idx="0">
                  <c:v>0.30821308136595166</c:v>
                </c:pt>
                <c:pt idx="1">
                  <c:v>0.28204553436412788</c:v>
                </c:pt>
                <c:pt idx="2">
                  <c:v>0.3747499004388869</c:v>
                </c:pt>
                <c:pt idx="3">
                  <c:v>0.33079285997703001</c:v>
                </c:pt>
                <c:pt idx="4">
                  <c:v>0.31251557564630228</c:v>
                </c:pt>
                <c:pt idx="5">
                  <c:v>0.33263226027017156</c:v>
                </c:pt>
                <c:pt idx="6">
                  <c:v>0.30608409810005116</c:v>
                </c:pt>
                <c:pt idx="7">
                  <c:v>0.30650871501328913</c:v>
                </c:pt>
                <c:pt idx="8">
                  <c:v>0.30864065172338462</c:v>
                </c:pt>
                <c:pt idx="9">
                  <c:v>0.38103620758494239</c:v>
                </c:pt>
                <c:pt idx="10">
                  <c:v>0.31121855884554261</c:v>
                </c:pt>
                <c:pt idx="11">
                  <c:v>0.30439150466574655</c:v>
                </c:pt>
                <c:pt idx="12">
                  <c:v>0.29524816535738263</c:v>
                </c:pt>
                <c:pt idx="13">
                  <c:v>0.34723878394127761</c:v>
                </c:pt>
                <c:pt idx="14">
                  <c:v>0.33079285997703001</c:v>
                </c:pt>
                <c:pt idx="15">
                  <c:v>0.32805281364799022</c:v>
                </c:pt>
                <c:pt idx="16">
                  <c:v>0.37216131379163492</c:v>
                </c:pt>
                <c:pt idx="17">
                  <c:v>0.43527528164806206</c:v>
                </c:pt>
              </c:numCache>
            </c:numRef>
          </c:val>
          <c:extLst>
            <c:ext xmlns:c16="http://schemas.microsoft.com/office/drawing/2014/chart" uri="{C3380CC4-5D6E-409C-BE32-E72D297353CC}">
              <c16:uniqueId val="{00000000-A3C4-4437-BA2F-5DD87AC0DBF7}"/>
            </c:ext>
          </c:extLst>
        </c:ser>
        <c:ser>
          <c:idx val="1"/>
          <c:order val="1"/>
          <c:tx>
            <c:strRef>
              <c:f>ЦФО!$D$58</c:f>
              <c:strCache>
                <c:ptCount val="1"/>
                <c:pt idx="0">
                  <c:v>Суммарный коэффициент рождаемости</c:v>
                </c:pt>
              </c:strCache>
            </c:strRef>
          </c:tx>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ЦФО!$D$59:$D$76</c:f>
              <c:numCache>
                <c:formatCode>0.000</c:formatCode>
                <c:ptCount val="18"/>
                <c:pt idx="0">
                  <c:v>0.29235769139942175</c:v>
                </c:pt>
                <c:pt idx="1">
                  <c:v>0.31221476851705487</c:v>
                </c:pt>
                <c:pt idx="2">
                  <c:v>0.30097520308772507</c:v>
                </c:pt>
                <c:pt idx="3">
                  <c:v>0.30097520308772507</c:v>
                </c:pt>
                <c:pt idx="4">
                  <c:v>0.29235769139942175</c:v>
                </c:pt>
                <c:pt idx="5">
                  <c:v>0.35688063207556719</c:v>
                </c:pt>
                <c:pt idx="6">
                  <c:v>0.35187884454383445</c:v>
                </c:pt>
                <c:pt idx="7">
                  <c:v>0.32317116189223505</c:v>
                </c:pt>
                <c:pt idx="8">
                  <c:v>0.33120517076791794</c:v>
                </c:pt>
                <c:pt idx="9">
                  <c:v>0.36910201105907942</c:v>
                </c:pt>
                <c:pt idx="10">
                  <c:v>0.30097520308772507</c:v>
                </c:pt>
                <c:pt idx="11">
                  <c:v>0.31221476851705487</c:v>
                </c:pt>
                <c:pt idx="12">
                  <c:v>0.26858455984405388</c:v>
                </c:pt>
                <c:pt idx="13">
                  <c:v>0.30381183999511724</c:v>
                </c:pt>
                <c:pt idx="14">
                  <c:v>0.32586649762934006</c:v>
                </c:pt>
                <c:pt idx="15">
                  <c:v>0.29524816535738252</c:v>
                </c:pt>
                <c:pt idx="16">
                  <c:v>0.32586649762934006</c:v>
                </c:pt>
                <c:pt idx="17">
                  <c:v>0.3543879268192387</c:v>
                </c:pt>
              </c:numCache>
            </c:numRef>
          </c:val>
          <c:extLst>
            <c:ext xmlns:c16="http://schemas.microsoft.com/office/drawing/2014/chart" uri="{C3380CC4-5D6E-409C-BE32-E72D297353CC}">
              <c16:uniqueId val="{00000001-A3C4-4437-BA2F-5DD87AC0DBF7}"/>
            </c:ext>
          </c:extLst>
        </c:ser>
        <c:ser>
          <c:idx val="2"/>
          <c:order val="2"/>
          <c:tx>
            <c:strRef>
              <c:f>ЦФО!$E$58</c:f>
              <c:strCache>
                <c:ptCount val="1"/>
                <c:pt idx="0">
                  <c:v>Ввод в действие дошкольных организаций</c:v>
                </c:pt>
              </c:strCache>
            </c:strRef>
          </c:tx>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ЦФО!$E$59:$E$76</c:f>
              <c:numCache>
                <c:formatCode>0.000</c:formatCode>
                <c:ptCount val="18"/>
                <c:pt idx="0">
                  <c:v>0.24177899148300408</c:v>
                </c:pt>
                <c:pt idx="1">
                  <c:v>0.49773398727838947</c:v>
                </c:pt>
                <c:pt idx="2">
                  <c:v>0.24099490811936489</c:v>
                </c:pt>
                <c:pt idx="3">
                  <c:v>0.444768959308873</c:v>
                </c:pt>
                <c:pt idx="4">
                  <c:v>0.15148442550319283</c:v>
                </c:pt>
                <c:pt idx="5">
                  <c:v>0.35775331417306339</c:v>
                </c:pt>
                <c:pt idx="6">
                  <c:v>0.53673642905541707</c:v>
                </c:pt>
                <c:pt idx="7">
                  <c:v>8.659332735210151E-5</c:v>
                </c:pt>
                <c:pt idx="8">
                  <c:v>0.64003998919739713</c:v>
                </c:pt>
                <c:pt idx="9">
                  <c:v>0.38284300365888785</c:v>
                </c:pt>
                <c:pt idx="10">
                  <c:v>7.4822340386024574E-2</c:v>
                </c:pt>
                <c:pt idx="11">
                  <c:v>0.47147698703593166</c:v>
                </c:pt>
                <c:pt idx="12">
                  <c:v>3.320321304074407E-2</c:v>
                </c:pt>
                <c:pt idx="13">
                  <c:v>0.47466216820970752</c:v>
                </c:pt>
                <c:pt idx="14">
                  <c:v>0.13897663747882683</c:v>
                </c:pt>
                <c:pt idx="15">
                  <c:v>0.46655331292439001</c:v>
                </c:pt>
                <c:pt idx="16">
                  <c:v>0.54670789141002429</c:v>
                </c:pt>
                <c:pt idx="17">
                  <c:v>0.26218568371820589</c:v>
                </c:pt>
              </c:numCache>
            </c:numRef>
          </c:val>
          <c:extLst>
            <c:ext xmlns:c16="http://schemas.microsoft.com/office/drawing/2014/chart" uri="{C3380CC4-5D6E-409C-BE32-E72D297353CC}">
              <c16:uniqueId val="{00000002-A3C4-4437-BA2F-5DD87AC0DBF7}"/>
            </c:ext>
          </c:extLst>
        </c:ser>
        <c:dLbls>
          <c:showLegendKey val="0"/>
          <c:showVal val="0"/>
          <c:showCatName val="0"/>
          <c:showSerName val="0"/>
          <c:showPercent val="0"/>
          <c:showBubbleSize val="0"/>
        </c:dLbls>
        <c:axId val="42731008"/>
        <c:axId val="56487296"/>
      </c:radarChart>
      <c:catAx>
        <c:axId val="42731008"/>
        <c:scaling>
          <c:orientation val="minMax"/>
        </c:scaling>
        <c:delete val="0"/>
        <c:axPos val="b"/>
        <c:majorGridlines/>
        <c:numFmt formatCode="General" sourceLinked="0"/>
        <c:majorTickMark val="out"/>
        <c:minorTickMark val="none"/>
        <c:tickLblPos val="nextTo"/>
        <c:txPr>
          <a:bodyPr/>
          <a:lstStyle/>
          <a:p>
            <a:pPr>
              <a:defRPr sz="1200"/>
            </a:pPr>
            <a:endParaRPr lang="ru-RU"/>
          </a:p>
        </c:txPr>
        <c:crossAx val="56487296"/>
        <c:crosses val="autoZero"/>
        <c:auto val="1"/>
        <c:lblAlgn val="ctr"/>
        <c:lblOffset val="100"/>
        <c:noMultiLvlLbl val="0"/>
      </c:catAx>
      <c:valAx>
        <c:axId val="56487296"/>
        <c:scaling>
          <c:orientation val="minMax"/>
        </c:scaling>
        <c:delete val="0"/>
        <c:axPos val="l"/>
        <c:majorGridlines/>
        <c:numFmt formatCode="0.000" sourceLinked="1"/>
        <c:majorTickMark val="cross"/>
        <c:minorTickMark val="none"/>
        <c:tickLblPos val="nextTo"/>
        <c:crossAx val="42731008"/>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ЮФО!$C$28</c:f>
              <c:strCache>
                <c:ptCount val="1"/>
                <c:pt idx="0">
                  <c:v>Соотношение браков и разводов</c:v>
                </c:pt>
              </c:strCache>
            </c:strRef>
          </c:tx>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ЮФО!$C$29:$C$36</c:f>
              <c:numCache>
                <c:formatCode>0.0000</c:formatCode>
                <c:ptCount val="8"/>
                <c:pt idx="0">
                  <c:v>0.30523662816728359</c:v>
                </c:pt>
                <c:pt idx="1">
                  <c:v>0.29483914806530404</c:v>
                </c:pt>
                <c:pt idx="2">
                  <c:v>0.40388038880480409</c:v>
                </c:pt>
                <c:pt idx="3">
                  <c:v>0.3486859165876014</c:v>
                </c:pt>
                <c:pt idx="4">
                  <c:v>0.31819873381898578</c:v>
                </c:pt>
                <c:pt idx="5">
                  <c:v>0.3221936576212539</c:v>
                </c:pt>
                <c:pt idx="6">
                  <c:v>0.32987697769322361</c:v>
                </c:pt>
                <c:pt idx="7">
                  <c:v>0.42161555512505627</c:v>
                </c:pt>
              </c:numCache>
            </c:numRef>
          </c:val>
          <c:extLst>
            <c:ext xmlns:c16="http://schemas.microsoft.com/office/drawing/2014/chart" uri="{C3380CC4-5D6E-409C-BE32-E72D297353CC}">
              <c16:uniqueId val="{00000000-B015-4E0E-A57C-2BC23F831F32}"/>
            </c:ext>
          </c:extLst>
        </c:ser>
        <c:ser>
          <c:idx val="1"/>
          <c:order val="1"/>
          <c:tx>
            <c:strRef>
              <c:f>ЮФО!$D$28</c:f>
              <c:strCache>
                <c:ptCount val="1"/>
                <c:pt idx="0">
                  <c:v>Суммарный коэффициент рождаемости</c:v>
                </c:pt>
              </c:strCache>
            </c:strRef>
          </c:tx>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ЮФО!$D$29:$D$36</c:f>
              <c:numCache>
                <c:formatCode>0.0000</c:formatCode>
                <c:ptCount val="8"/>
                <c:pt idx="0">
                  <c:v>0.34935328728921061</c:v>
                </c:pt>
                <c:pt idx="1">
                  <c:v>0.36910201105907942</c:v>
                </c:pt>
                <c:pt idx="2">
                  <c:v>0.38555270635198519</c:v>
                </c:pt>
                <c:pt idx="3">
                  <c:v>0.38784184515668696</c:v>
                </c:pt>
                <c:pt idx="4">
                  <c:v>0.41417824997231117</c:v>
                </c:pt>
                <c:pt idx="5">
                  <c:v>0.29524816535738252</c:v>
                </c:pt>
                <c:pt idx="6">
                  <c:v>0.32317116189223505</c:v>
                </c:pt>
                <c:pt idx="7">
                  <c:v>0.30943157132635701</c:v>
                </c:pt>
              </c:numCache>
            </c:numRef>
          </c:val>
          <c:extLst>
            <c:ext xmlns:c16="http://schemas.microsoft.com/office/drawing/2014/chart" uri="{C3380CC4-5D6E-409C-BE32-E72D297353CC}">
              <c16:uniqueId val="{00000001-B015-4E0E-A57C-2BC23F831F32}"/>
            </c:ext>
          </c:extLst>
        </c:ser>
        <c:ser>
          <c:idx val="2"/>
          <c:order val="2"/>
          <c:tx>
            <c:strRef>
              <c:f>ЮФО!$E$28</c:f>
              <c:strCache>
                <c:ptCount val="1"/>
                <c:pt idx="0">
                  <c:v>Ввод в действие дошкольных организаций</c:v>
                </c:pt>
              </c:strCache>
            </c:strRef>
          </c:tx>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ЮФО!$E$29:$E$36</c:f>
              <c:numCache>
                <c:formatCode>0.0000</c:formatCode>
                <c:ptCount val="8"/>
                <c:pt idx="0">
                  <c:v>0.76524838491133385</c:v>
                </c:pt>
                <c:pt idx="1">
                  <c:v>0.53588673126814657</c:v>
                </c:pt>
                <c:pt idx="2">
                  <c:v>0.51522354893605038</c:v>
                </c:pt>
                <c:pt idx="3">
                  <c:v>0.20763329719058723</c:v>
                </c:pt>
                <c:pt idx="4">
                  <c:v>6.538941026461082E-3</c:v>
                </c:pt>
                <c:pt idx="5">
                  <c:v>0.36996207072490911</c:v>
                </c:pt>
                <c:pt idx="6">
                  <c:v>0.10757848919571328</c:v>
                </c:pt>
                <c:pt idx="7">
                  <c:v>0.41322515907710583</c:v>
                </c:pt>
              </c:numCache>
            </c:numRef>
          </c:val>
          <c:extLst>
            <c:ext xmlns:c16="http://schemas.microsoft.com/office/drawing/2014/chart" uri="{C3380CC4-5D6E-409C-BE32-E72D297353CC}">
              <c16:uniqueId val="{00000002-B015-4E0E-A57C-2BC23F831F32}"/>
            </c:ext>
          </c:extLst>
        </c:ser>
        <c:dLbls>
          <c:showLegendKey val="0"/>
          <c:showVal val="0"/>
          <c:showCatName val="0"/>
          <c:showSerName val="0"/>
          <c:showPercent val="0"/>
          <c:showBubbleSize val="0"/>
        </c:dLbls>
        <c:axId val="136332800"/>
        <c:axId val="136414336"/>
      </c:radarChart>
      <c:catAx>
        <c:axId val="136332800"/>
        <c:scaling>
          <c:orientation val="minMax"/>
        </c:scaling>
        <c:delete val="0"/>
        <c:axPos val="b"/>
        <c:majorGridlines/>
        <c:numFmt formatCode="General" sourceLinked="0"/>
        <c:majorTickMark val="out"/>
        <c:minorTickMark val="none"/>
        <c:tickLblPos val="nextTo"/>
        <c:crossAx val="136414336"/>
        <c:crosses val="autoZero"/>
        <c:auto val="1"/>
        <c:lblAlgn val="ctr"/>
        <c:lblOffset val="100"/>
        <c:noMultiLvlLbl val="0"/>
      </c:catAx>
      <c:valAx>
        <c:axId val="136414336"/>
        <c:scaling>
          <c:orientation val="minMax"/>
        </c:scaling>
        <c:delete val="0"/>
        <c:axPos val="l"/>
        <c:majorGridlines/>
        <c:numFmt formatCode="0.0000" sourceLinked="1"/>
        <c:majorTickMark val="cross"/>
        <c:minorTickMark val="none"/>
        <c:tickLblPos val="nextTo"/>
        <c:crossAx val="136332800"/>
        <c:crosses val="autoZero"/>
        <c:crossBetween val="between"/>
      </c:valAx>
    </c:plotArea>
    <c:legend>
      <c:legendPos val="r"/>
      <c:layout>
        <c:manualLayout>
          <c:xMode val="edge"/>
          <c:yMode val="edge"/>
          <c:x val="0.68497507388458567"/>
          <c:y val="0.31004480050041777"/>
          <c:w val="0.2945993965469903"/>
          <c:h val="0.37432358810460825"/>
        </c:manualLayout>
      </c:layout>
      <c:overlay val="0"/>
      <c:txPr>
        <a:bodyPr/>
        <a:lstStyle/>
        <a:p>
          <a:pPr>
            <a:defRPr sz="1600"/>
          </a:pPr>
          <a:endParaRPr lang="ru-RU"/>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Экономика</a:t>
            </a:r>
          </a:p>
        </c:rich>
      </c:tx>
      <c:overlay val="0"/>
    </c:title>
    <c:autoTitleDeleted val="0"/>
    <c:plotArea>
      <c:layout/>
      <c:lineChart>
        <c:grouping val="standard"/>
        <c:varyColors val="0"/>
        <c:ser>
          <c:idx val="0"/>
          <c:order val="0"/>
          <c:tx>
            <c:strRef>
              <c:f>ЮФО!$B$42</c:f>
              <c:strCache>
                <c:ptCount val="1"/>
                <c:pt idx="0">
                  <c:v>Республика Адыгея</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ЮФО!$C$42:$R$42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0.57958523167603282</c:v>
                </c:pt>
              </c:numCache>
            </c:numRef>
          </c:val>
          <c:smooth val="0"/>
          <c:extLst>
            <c:ext xmlns:c16="http://schemas.microsoft.com/office/drawing/2014/chart" uri="{C3380CC4-5D6E-409C-BE32-E72D297353CC}">
              <c16:uniqueId val="{00000000-D22F-49DA-ABD0-062233CC43E3}"/>
            </c:ext>
          </c:extLst>
        </c:ser>
        <c:ser>
          <c:idx val="1"/>
          <c:order val="1"/>
          <c:tx>
            <c:strRef>
              <c:f>ЮФО!$B$43</c:f>
              <c:strCache>
                <c:ptCount val="1"/>
                <c:pt idx="0">
                  <c:v>Республика Калмыкия</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ЮФО!$C$43:$R$43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0.38233583921680409</c:v>
                </c:pt>
              </c:numCache>
            </c:numRef>
          </c:val>
          <c:smooth val="0"/>
          <c:extLst>
            <c:ext xmlns:c16="http://schemas.microsoft.com/office/drawing/2014/chart" uri="{C3380CC4-5D6E-409C-BE32-E72D297353CC}">
              <c16:uniqueId val="{00000001-D22F-49DA-ABD0-062233CC43E3}"/>
            </c:ext>
          </c:extLst>
        </c:ser>
        <c:ser>
          <c:idx val="2"/>
          <c:order val="2"/>
          <c:tx>
            <c:strRef>
              <c:f>ЮФО!$B$44</c:f>
              <c:strCache>
                <c:ptCount val="1"/>
                <c:pt idx="0">
                  <c:v>Республика Крым</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ЮФО!$C$44:$R$44</c:f>
              <c:numCache>
                <c:formatCode>0.0000</c:formatCode>
                <c:ptCount val="16"/>
                <c:pt idx="9">
                  <c:v>0</c:v>
                </c:pt>
                <c:pt idx="10">
                  <c:v>0</c:v>
                </c:pt>
                <c:pt idx="11">
                  <c:v>0</c:v>
                </c:pt>
                <c:pt idx="12">
                  <c:v>0</c:v>
                </c:pt>
                <c:pt idx="13">
                  <c:v>0</c:v>
                </c:pt>
                <c:pt idx="14">
                  <c:v>0</c:v>
                </c:pt>
                <c:pt idx="15">
                  <c:v>0.32052829762761237</c:v>
                </c:pt>
              </c:numCache>
            </c:numRef>
          </c:val>
          <c:smooth val="0"/>
          <c:extLst>
            <c:ext xmlns:c16="http://schemas.microsoft.com/office/drawing/2014/chart" uri="{C3380CC4-5D6E-409C-BE32-E72D297353CC}">
              <c16:uniqueId val="{00000002-D22F-49DA-ABD0-062233CC43E3}"/>
            </c:ext>
          </c:extLst>
        </c:ser>
        <c:ser>
          <c:idx val="3"/>
          <c:order val="3"/>
          <c:tx>
            <c:strRef>
              <c:f>ЮФО!$B$45</c:f>
              <c:strCache>
                <c:ptCount val="1"/>
                <c:pt idx="0">
                  <c:v>Краснодарский край</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ЮФО!$C$45:$R$45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0.38934930489428937</c:v>
                </c:pt>
              </c:numCache>
            </c:numRef>
          </c:val>
          <c:smooth val="0"/>
          <c:extLst>
            <c:ext xmlns:c16="http://schemas.microsoft.com/office/drawing/2014/chart" uri="{C3380CC4-5D6E-409C-BE32-E72D297353CC}">
              <c16:uniqueId val="{00000003-D22F-49DA-ABD0-062233CC43E3}"/>
            </c:ext>
          </c:extLst>
        </c:ser>
        <c:ser>
          <c:idx val="4"/>
          <c:order val="4"/>
          <c:tx>
            <c:strRef>
              <c:f>ЮФО!$B$46</c:f>
              <c:strCache>
                <c:ptCount val="1"/>
                <c:pt idx="0">
                  <c:v>Астраханская область</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ЮФО!$C$46:$R$46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0.46206888462270657</c:v>
                </c:pt>
              </c:numCache>
            </c:numRef>
          </c:val>
          <c:smooth val="0"/>
          <c:extLst>
            <c:ext xmlns:c16="http://schemas.microsoft.com/office/drawing/2014/chart" uri="{C3380CC4-5D6E-409C-BE32-E72D297353CC}">
              <c16:uniqueId val="{00000004-D22F-49DA-ABD0-062233CC43E3}"/>
            </c:ext>
          </c:extLst>
        </c:ser>
        <c:ser>
          <c:idx val="5"/>
          <c:order val="5"/>
          <c:tx>
            <c:strRef>
              <c:f>ЮФО!$B$47</c:f>
              <c:strCache>
                <c:ptCount val="1"/>
                <c:pt idx="0">
                  <c:v>Волгоградская область</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ЮФО!$C$47:$R$47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0.34776504590552859</c:v>
                </c:pt>
              </c:numCache>
            </c:numRef>
          </c:val>
          <c:smooth val="0"/>
          <c:extLst>
            <c:ext xmlns:c16="http://schemas.microsoft.com/office/drawing/2014/chart" uri="{C3380CC4-5D6E-409C-BE32-E72D297353CC}">
              <c16:uniqueId val="{00000005-D22F-49DA-ABD0-062233CC43E3}"/>
            </c:ext>
          </c:extLst>
        </c:ser>
        <c:ser>
          <c:idx val="6"/>
          <c:order val="6"/>
          <c:tx>
            <c:strRef>
              <c:f>ЮФО!$B$48</c:f>
              <c:strCache>
                <c:ptCount val="1"/>
                <c:pt idx="0">
                  <c:v>Ростовская область</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ЮФО!$C$48:$R$48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0.51931992163545415</c:v>
                </c:pt>
              </c:numCache>
            </c:numRef>
          </c:val>
          <c:smooth val="0"/>
          <c:extLst>
            <c:ext xmlns:c16="http://schemas.microsoft.com/office/drawing/2014/chart" uri="{C3380CC4-5D6E-409C-BE32-E72D297353CC}">
              <c16:uniqueId val="{00000006-D22F-49DA-ABD0-062233CC43E3}"/>
            </c:ext>
          </c:extLst>
        </c:ser>
        <c:ser>
          <c:idx val="7"/>
          <c:order val="7"/>
          <c:tx>
            <c:strRef>
              <c:f>ЮФО!$B$49</c:f>
              <c:strCache>
                <c:ptCount val="1"/>
                <c:pt idx="0">
                  <c:v>г. Севастополь</c:v>
                </c:pt>
              </c:strCache>
            </c:strRef>
          </c:tx>
          <c:cat>
            <c:numRef>
              <c:f>ЮФО!$C$41:$R$41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ЮФО!$C$49:$R$49</c:f>
              <c:numCache>
                <c:formatCode>0.0000</c:formatCode>
                <c:ptCount val="16"/>
                <c:pt idx="9">
                  <c:v>0</c:v>
                </c:pt>
                <c:pt idx="10">
                  <c:v>0</c:v>
                </c:pt>
                <c:pt idx="11">
                  <c:v>0</c:v>
                </c:pt>
                <c:pt idx="12">
                  <c:v>0</c:v>
                </c:pt>
                <c:pt idx="13">
                  <c:v>0</c:v>
                </c:pt>
                <c:pt idx="14">
                  <c:v>0</c:v>
                </c:pt>
                <c:pt idx="15">
                  <c:v>0.16246518267599783</c:v>
                </c:pt>
              </c:numCache>
            </c:numRef>
          </c:val>
          <c:smooth val="0"/>
          <c:extLst>
            <c:ext xmlns:c16="http://schemas.microsoft.com/office/drawing/2014/chart" uri="{C3380CC4-5D6E-409C-BE32-E72D297353CC}">
              <c16:uniqueId val="{00000007-D22F-49DA-ABD0-062233CC43E3}"/>
            </c:ext>
          </c:extLst>
        </c:ser>
        <c:dLbls>
          <c:showLegendKey val="0"/>
          <c:showVal val="0"/>
          <c:showCatName val="0"/>
          <c:showSerName val="0"/>
          <c:showPercent val="0"/>
          <c:showBubbleSize val="0"/>
        </c:dLbls>
        <c:marker val="1"/>
        <c:smooth val="0"/>
        <c:axId val="136334336"/>
        <c:axId val="136416640"/>
      </c:lineChart>
      <c:catAx>
        <c:axId val="136334336"/>
        <c:scaling>
          <c:orientation val="minMax"/>
        </c:scaling>
        <c:delete val="0"/>
        <c:axPos val="b"/>
        <c:numFmt formatCode="General" sourceLinked="1"/>
        <c:majorTickMark val="out"/>
        <c:minorTickMark val="none"/>
        <c:tickLblPos val="nextTo"/>
        <c:crossAx val="136416640"/>
        <c:crosses val="autoZero"/>
        <c:auto val="1"/>
        <c:lblAlgn val="ctr"/>
        <c:lblOffset val="100"/>
        <c:noMultiLvlLbl val="0"/>
      </c:catAx>
      <c:valAx>
        <c:axId val="136416640"/>
        <c:scaling>
          <c:orientation val="minMax"/>
        </c:scaling>
        <c:delete val="0"/>
        <c:axPos val="l"/>
        <c:majorGridlines/>
        <c:numFmt formatCode="0.0000" sourceLinked="1"/>
        <c:majorTickMark val="out"/>
        <c:minorTickMark val="none"/>
        <c:tickLblPos val="nextTo"/>
        <c:crossAx val="1363343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Образование</a:t>
            </a:r>
          </a:p>
        </c:rich>
      </c:tx>
      <c:overlay val="0"/>
    </c:title>
    <c:autoTitleDeleted val="0"/>
    <c:plotArea>
      <c:layout/>
      <c:lineChart>
        <c:grouping val="standard"/>
        <c:varyColors val="0"/>
        <c:ser>
          <c:idx val="0"/>
          <c:order val="0"/>
          <c:tx>
            <c:strRef>
              <c:f>ЮФО!$B$80</c:f>
              <c:strCache>
                <c:ptCount val="1"/>
                <c:pt idx="0">
                  <c:v>Республика Адыгея</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ЮФО!$C$80:$R$80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0.41871662085938716</c:v>
                </c:pt>
              </c:numCache>
            </c:numRef>
          </c:val>
          <c:smooth val="0"/>
          <c:extLst>
            <c:ext xmlns:c16="http://schemas.microsoft.com/office/drawing/2014/chart" uri="{C3380CC4-5D6E-409C-BE32-E72D297353CC}">
              <c16:uniqueId val="{00000000-C54E-47B1-877C-4AD58FE1E335}"/>
            </c:ext>
          </c:extLst>
        </c:ser>
        <c:ser>
          <c:idx val="1"/>
          <c:order val="1"/>
          <c:tx>
            <c:strRef>
              <c:f>ЮФО!$B$81</c:f>
              <c:strCache>
                <c:ptCount val="1"/>
                <c:pt idx="0">
                  <c:v>Республика Калмыкия</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ЮФО!$C$81:$R$81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0.47292660112207469</c:v>
                </c:pt>
              </c:numCache>
            </c:numRef>
          </c:val>
          <c:smooth val="0"/>
          <c:extLst>
            <c:ext xmlns:c16="http://schemas.microsoft.com/office/drawing/2014/chart" uri="{C3380CC4-5D6E-409C-BE32-E72D297353CC}">
              <c16:uniqueId val="{00000001-C54E-47B1-877C-4AD58FE1E335}"/>
            </c:ext>
          </c:extLst>
        </c:ser>
        <c:ser>
          <c:idx val="2"/>
          <c:order val="2"/>
          <c:tx>
            <c:strRef>
              <c:f>ЮФО!$B$82</c:f>
              <c:strCache>
                <c:ptCount val="1"/>
                <c:pt idx="0">
                  <c:v>Республика Крым</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ЮФО!$C$82:$R$82</c:f>
              <c:numCache>
                <c:formatCode>0.0000</c:formatCode>
                <c:ptCount val="16"/>
                <c:pt idx="9">
                  <c:v>0</c:v>
                </c:pt>
                <c:pt idx="10">
                  <c:v>0</c:v>
                </c:pt>
                <c:pt idx="11">
                  <c:v>0</c:v>
                </c:pt>
                <c:pt idx="12">
                  <c:v>0</c:v>
                </c:pt>
                <c:pt idx="13">
                  <c:v>0</c:v>
                </c:pt>
                <c:pt idx="14">
                  <c:v>0</c:v>
                </c:pt>
                <c:pt idx="15">
                  <c:v>0.334642462343681</c:v>
                </c:pt>
              </c:numCache>
            </c:numRef>
          </c:val>
          <c:smooth val="0"/>
          <c:extLst>
            <c:ext xmlns:c16="http://schemas.microsoft.com/office/drawing/2014/chart" uri="{C3380CC4-5D6E-409C-BE32-E72D297353CC}">
              <c16:uniqueId val="{00000002-C54E-47B1-877C-4AD58FE1E335}"/>
            </c:ext>
          </c:extLst>
        </c:ser>
        <c:ser>
          <c:idx val="3"/>
          <c:order val="3"/>
          <c:tx>
            <c:strRef>
              <c:f>ЮФО!$B$83</c:f>
              <c:strCache>
                <c:ptCount val="1"/>
                <c:pt idx="0">
                  <c:v>Краснодарский край</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ЮФО!$C$83:$R$83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0.39731223202659383</c:v>
                </c:pt>
              </c:numCache>
            </c:numRef>
          </c:val>
          <c:smooth val="0"/>
          <c:extLst>
            <c:ext xmlns:c16="http://schemas.microsoft.com/office/drawing/2014/chart" uri="{C3380CC4-5D6E-409C-BE32-E72D297353CC}">
              <c16:uniqueId val="{00000003-C54E-47B1-877C-4AD58FE1E335}"/>
            </c:ext>
          </c:extLst>
        </c:ser>
        <c:ser>
          <c:idx val="4"/>
          <c:order val="4"/>
          <c:tx>
            <c:strRef>
              <c:f>ЮФО!$B$84</c:f>
              <c:strCache>
                <c:ptCount val="1"/>
                <c:pt idx="0">
                  <c:v>Астраханская область</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ЮФО!$C$84:$R$84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0.46239029104592672</c:v>
                </c:pt>
              </c:numCache>
            </c:numRef>
          </c:val>
          <c:smooth val="0"/>
          <c:extLst>
            <c:ext xmlns:c16="http://schemas.microsoft.com/office/drawing/2014/chart" uri="{C3380CC4-5D6E-409C-BE32-E72D297353CC}">
              <c16:uniqueId val="{00000004-C54E-47B1-877C-4AD58FE1E335}"/>
            </c:ext>
          </c:extLst>
        </c:ser>
        <c:ser>
          <c:idx val="5"/>
          <c:order val="5"/>
          <c:tx>
            <c:strRef>
              <c:f>ЮФО!$B$85</c:f>
              <c:strCache>
                <c:ptCount val="1"/>
                <c:pt idx="0">
                  <c:v>Волгоградская область</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ЮФО!$C$85:$R$85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0.43368438963191919</c:v>
                </c:pt>
              </c:numCache>
            </c:numRef>
          </c:val>
          <c:smooth val="0"/>
          <c:extLst>
            <c:ext xmlns:c16="http://schemas.microsoft.com/office/drawing/2014/chart" uri="{C3380CC4-5D6E-409C-BE32-E72D297353CC}">
              <c16:uniqueId val="{00000005-C54E-47B1-877C-4AD58FE1E335}"/>
            </c:ext>
          </c:extLst>
        </c:ser>
        <c:ser>
          <c:idx val="6"/>
          <c:order val="6"/>
          <c:tx>
            <c:strRef>
              <c:f>ЮФО!$B$86</c:f>
              <c:strCache>
                <c:ptCount val="1"/>
                <c:pt idx="0">
                  <c:v>Ростовская область</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ЮФО!$C$86:$R$86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0.46012616360633124</c:v>
                </c:pt>
              </c:numCache>
            </c:numRef>
          </c:val>
          <c:smooth val="0"/>
          <c:extLst>
            <c:ext xmlns:c16="http://schemas.microsoft.com/office/drawing/2014/chart" uri="{C3380CC4-5D6E-409C-BE32-E72D297353CC}">
              <c16:uniqueId val="{00000006-C54E-47B1-877C-4AD58FE1E335}"/>
            </c:ext>
          </c:extLst>
        </c:ser>
        <c:ser>
          <c:idx val="7"/>
          <c:order val="7"/>
          <c:tx>
            <c:strRef>
              <c:f>ЮФО!$B$87</c:f>
              <c:strCache>
                <c:ptCount val="1"/>
                <c:pt idx="0">
                  <c:v>г. Севастополь</c:v>
                </c:pt>
              </c:strCache>
            </c:strRef>
          </c:tx>
          <c:cat>
            <c:numRef>
              <c:f>ЮФО!$C$79:$R$79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ЮФО!$C$87:$R$87</c:f>
              <c:numCache>
                <c:formatCode>0.0000</c:formatCode>
                <c:ptCount val="16"/>
                <c:pt idx="9">
                  <c:v>0</c:v>
                </c:pt>
                <c:pt idx="10">
                  <c:v>0</c:v>
                </c:pt>
                <c:pt idx="11">
                  <c:v>0</c:v>
                </c:pt>
                <c:pt idx="12">
                  <c:v>0</c:v>
                </c:pt>
                <c:pt idx="13">
                  <c:v>0</c:v>
                </c:pt>
                <c:pt idx="14">
                  <c:v>0</c:v>
                </c:pt>
                <c:pt idx="15">
                  <c:v>0.39036925407044559</c:v>
                </c:pt>
              </c:numCache>
            </c:numRef>
          </c:val>
          <c:smooth val="0"/>
          <c:extLst>
            <c:ext xmlns:c16="http://schemas.microsoft.com/office/drawing/2014/chart" uri="{C3380CC4-5D6E-409C-BE32-E72D297353CC}">
              <c16:uniqueId val="{00000007-C54E-47B1-877C-4AD58FE1E335}"/>
            </c:ext>
          </c:extLst>
        </c:ser>
        <c:dLbls>
          <c:showLegendKey val="0"/>
          <c:showVal val="0"/>
          <c:showCatName val="0"/>
          <c:showSerName val="0"/>
          <c:showPercent val="0"/>
          <c:showBubbleSize val="0"/>
        </c:dLbls>
        <c:marker val="1"/>
        <c:smooth val="0"/>
        <c:axId val="137040384"/>
        <c:axId val="136418944"/>
      </c:lineChart>
      <c:catAx>
        <c:axId val="137040384"/>
        <c:scaling>
          <c:orientation val="minMax"/>
        </c:scaling>
        <c:delete val="0"/>
        <c:axPos val="b"/>
        <c:numFmt formatCode="General" sourceLinked="1"/>
        <c:majorTickMark val="out"/>
        <c:minorTickMark val="none"/>
        <c:tickLblPos val="nextTo"/>
        <c:crossAx val="136418944"/>
        <c:crosses val="autoZero"/>
        <c:auto val="1"/>
        <c:lblAlgn val="ctr"/>
        <c:lblOffset val="100"/>
        <c:noMultiLvlLbl val="0"/>
      </c:catAx>
      <c:valAx>
        <c:axId val="136418944"/>
        <c:scaling>
          <c:orientation val="minMax"/>
        </c:scaling>
        <c:delete val="0"/>
        <c:axPos val="l"/>
        <c:majorGridlines/>
        <c:numFmt formatCode="0.0000" sourceLinked="1"/>
        <c:majorTickMark val="out"/>
        <c:minorTickMark val="none"/>
        <c:tickLblPos val="nextTo"/>
        <c:crossAx val="13704038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Труд и занятость</a:t>
            </a:r>
          </a:p>
        </c:rich>
      </c:tx>
      <c:overlay val="0"/>
    </c:title>
    <c:autoTitleDeleted val="0"/>
    <c:plotArea>
      <c:layout/>
      <c:lineChart>
        <c:grouping val="standard"/>
        <c:varyColors val="0"/>
        <c:ser>
          <c:idx val="0"/>
          <c:order val="0"/>
          <c:tx>
            <c:strRef>
              <c:f>ЮФО!$B$118</c:f>
              <c:strCache>
                <c:ptCount val="1"/>
                <c:pt idx="0">
                  <c:v>Республика Адыгея</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ЮФО!$C$118:$R$118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0.31228579727926725</c:v>
                </c:pt>
              </c:numCache>
            </c:numRef>
          </c:val>
          <c:smooth val="0"/>
          <c:extLst>
            <c:ext xmlns:c16="http://schemas.microsoft.com/office/drawing/2014/chart" uri="{C3380CC4-5D6E-409C-BE32-E72D297353CC}">
              <c16:uniqueId val="{00000000-5D49-4013-A591-44714F8900E6}"/>
            </c:ext>
          </c:extLst>
        </c:ser>
        <c:ser>
          <c:idx val="1"/>
          <c:order val="1"/>
          <c:tx>
            <c:strRef>
              <c:f>ЮФО!$B$119</c:f>
              <c:strCache>
                <c:ptCount val="1"/>
                <c:pt idx="0">
                  <c:v>Республика Калмыкия</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ЮФО!$C$119:$R$119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0.31083754187151225</c:v>
                </c:pt>
              </c:numCache>
            </c:numRef>
          </c:val>
          <c:smooth val="0"/>
          <c:extLst>
            <c:ext xmlns:c16="http://schemas.microsoft.com/office/drawing/2014/chart" uri="{C3380CC4-5D6E-409C-BE32-E72D297353CC}">
              <c16:uniqueId val="{00000001-5D49-4013-A591-44714F8900E6}"/>
            </c:ext>
          </c:extLst>
        </c:ser>
        <c:ser>
          <c:idx val="2"/>
          <c:order val="2"/>
          <c:tx>
            <c:strRef>
              <c:f>ЮФО!$B$120</c:f>
              <c:strCache>
                <c:ptCount val="1"/>
                <c:pt idx="0">
                  <c:v>Республика Крым</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ЮФО!$C$120:$R$120</c:f>
              <c:numCache>
                <c:formatCode>0.0000</c:formatCode>
                <c:ptCount val="16"/>
                <c:pt idx="10">
                  <c:v>0</c:v>
                </c:pt>
                <c:pt idx="11">
                  <c:v>0</c:v>
                </c:pt>
                <c:pt idx="12">
                  <c:v>0</c:v>
                </c:pt>
                <c:pt idx="13">
                  <c:v>0</c:v>
                </c:pt>
                <c:pt idx="14">
                  <c:v>0</c:v>
                </c:pt>
                <c:pt idx="15">
                  <c:v>0.37627769274332695</c:v>
                </c:pt>
              </c:numCache>
            </c:numRef>
          </c:val>
          <c:smooth val="0"/>
          <c:extLst>
            <c:ext xmlns:c16="http://schemas.microsoft.com/office/drawing/2014/chart" uri="{C3380CC4-5D6E-409C-BE32-E72D297353CC}">
              <c16:uniqueId val="{00000002-5D49-4013-A591-44714F8900E6}"/>
            </c:ext>
          </c:extLst>
        </c:ser>
        <c:ser>
          <c:idx val="3"/>
          <c:order val="3"/>
          <c:tx>
            <c:strRef>
              <c:f>ЮФО!$B$121</c:f>
              <c:strCache>
                <c:ptCount val="1"/>
                <c:pt idx="0">
                  <c:v>Краснодарский край</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ЮФО!$C$121:$R$121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0.41125006530304425</c:v>
                </c:pt>
              </c:numCache>
            </c:numRef>
          </c:val>
          <c:smooth val="0"/>
          <c:extLst>
            <c:ext xmlns:c16="http://schemas.microsoft.com/office/drawing/2014/chart" uri="{C3380CC4-5D6E-409C-BE32-E72D297353CC}">
              <c16:uniqueId val="{00000003-5D49-4013-A591-44714F8900E6}"/>
            </c:ext>
          </c:extLst>
        </c:ser>
        <c:ser>
          <c:idx val="4"/>
          <c:order val="4"/>
          <c:tx>
            <c:strRef>
              <c:f>ЮФО!$B$122</c:f>
              <c:strCache>
                <c:ptCount val="1"/>
                <c:pt idx="0">
                  <c:v>Астраханская область</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ЮФО!$C$122:$R$122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0.38187625991481516</c:v>
                </c:pt>
              </c:numCache>
            </c:numRef>
          </c:val>
          <c:smooth val="0"/>
          <c:extLst>
            <c:ext xmlns:c16="http://schemas.microsoft.com/office/drawing/2014/chart" uri="{C3380CC4-5D6E-409C-BE32-E72D297353CC}">
              <c16:uniqueId val="{00000004-5D49-4013-A591-44714F8900E6}"/>
            </c:ext>
          </c:extLst>
        </c:ser>
        <c:ser>
          <c:idx val="5"/>
          <c:order val="5"/>
          <c:tx>
            <c:strRef>
              <c:f>ЮФО!$B$123</c:f>
              <c:strCache>
                <c:ptCount val="1"/>
                <c:pt idx="0">
                  <c:v>Волгоградская область</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ЮФО!$C$123:$R$123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0.35698794961648744</c:v>
                </c:pt>
              </c:numCache>
            </c:numRef>
          </c:val>
          <c:smooth val="0"/>
          <c:extLst>
            <c:ext xmlns:c16="http://schemas.microsoft.com/office/drawing/2014/chart" uri="{C3380CC4-5D6E-409C-BE32-E72D297353CC}">
              <c16:uniqueId val="{00000005-5D49-4013-A591-44714F8900E6}"/>
            </c:ext>
          </c:extLst>
        </c:ser>
        <c:ser>
          <c:idx val="6"/>
          <c:order val="6"/>
          <c:tx>
            <c:strRef>
              <c:f>ЮФО!$B$124</c:f>
              <c:strCache>
                <c:ptCount val="1"/>
                <c:pt idx="0">
                  <c:v>Ростовская область</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ЮФО!$C$124:$R$124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0.4116320795906942</c:v>
                </c:pt>
              </c:numCache>
            </c:numRef>
          </c:val>
          <c:smooth val="0"/>
          <c:extLst>
            <c:ext xmlns:c16="http://schemas.microsoft.com/office/drawing/2014/chart" uri="{C3380CC4-5D6E-409C-BE32-E72D297353CC}">
              <c16:uniqueId val="{00000006-5D49-4013-A591-44714F8900E6}"/>
            </c:ext>
          </c:extLst>
        </c:ser>
        <c:ser>
          <c:idx val="7"/>
          <c:order val="7"/>
          <c:tx>
            <c:strRef>
              <c:f>ЮФО!$B$125</c:f>
              <c:strCache>
                <c:ptCount val="1"/>
                <c:pt idx="0">
                  <c:v>г. Севастополь</c:v>
                </c:pt>
              </c:strCache>
            </c:strRef>
          </c:tx>
          <c:cat>
            <c:numRef>
              <c:f>ЮФО!$C$117:$R$117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ЮФО!$C$125:$R$125</c:f>
              <c:numCache>
                <c:formatCode>0.0000</c:formatCode>
                <c:ptCount val="16"/>
                <c:pt idx="10">
                  <c:v>0</c:v>
                </c:pt>
                <c:pt idx="11">
                  <c:v>0</c:v>
                </c:pt>
                <c:pt idx="12">
                  <c:v>0</c:v>
                </c:pt>
                <c:pt idx="13">
                  <c:v>0</c:v>
                </c:pt>
                <c:pt idx="14">
                  <c:v>0</c:v>
                </c:pt>
                <c:pt idx="15">
                  <c:v>0.43901214062528587</c:v>
                </c:pt>
              </c:numCache>
            </c:numRef>
          </c:val>
          <c:smooth val="0"/>
          <c:extLst>
            <c:ext xmlns:c16="http://schemas.microsoft.com/office/drawing/2014/chart" uri="{C3380CC4-5D6E-409C-BE32-E72D297353CC}">
              <c16:uniqueId val="{00000007-5D49-4013-A591-44714F8900E6}"/>
            </c:ext>
          </c:extLst>
        </c:ser>
        <c:dLbls>
          <c:showLegendKey val="0"/>
          <c:showVal val="0"/>
          <c:showCatName val="0"/>
          <c:showSerName val="0"/>
          <c:showPercent val="0"/>
          <c:showBubbleSize val="0"/>
        </c:dLbls>
        <c:marker val="1"/>
        <c:smooth val="0"/>
        <c:axId val="137041920"/>
        <c:axId val="136962048"/>
      </c:lineChart>
      <c:catAx>
        <c:axId val="137041920"/>
        <c:scaling>
          <c:orientation val="minMax"/>
        </c:scaling>
        <c:delete val="0"/>
        <c:axPos val="b"/>
        <c:numFmt formatCode="General" sourceLinked="1"/>
        <c:majorTickMark val="out"/>
        <c:minorTickMark val="none"/>
        <c:tickLblPos val="nextTo"/>
        <c:crossAx val="136962048"/>
        <c:crosses val="autoZero"/>
        <c:auto val="1"/>
        <c:lblAlgn val="ctr"/>
        <c:lblOffset val="100"/>
        <c:noMultiLvlLbl val="0"/>
      </c:catAx>
      <c:valAx>
        <c:axId val="136962048"/>
        <c:scaling>
          <c:orientation val="minMax"/>
        </c:scaling>
        <c:delete val="0"/>
        <c:axPos val="l"/>
        <c:majorGridlines/>
        <c:numFmt formatCode="0.0000" sourceLinked="1"/>
        <c:majorTickMark val="out"/>
        <c:minorTickMark val="none"/>
        <c:tickLblPos val="nextTo"/>
        <c:crossAx val="13704192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Семья</a:t>
            </a:r>
          </a:p>
        </c:rich>
      </c:tx>
      <c:overlay val="0"/>
    </c:title>
    <c:autoTitleDeleted val="0"/>
    <c:plotArea>
      <c:layout/>
      <c:lineChart>
        <c:grouping val="standard"/>
        <c:varyColors val="0"/>
        <c:ser>
          <c:idx val="0"/>
          <c:order val="0"/>
          <c:tx>
            <c:strRef>
              <c:f>ЮФО!$B$155</c:f>
              <c:strCache>
                <c:ptCount val="1"/>
                <c:pt idx="0">
                  <c:v>Республика Адыгея</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ЮФО!$C$155:$R$155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0.4732794334559427</c:v>
                </c:pt>
              </c:numCache>
            </c:numRef>
          </c:val>
          <c:smooth val="0"/>
          <c:extLst>
            <c:ext xmlns:c16="http://schemas.microsoft.com/office/drawing/2014/chart" uri="{C3380CC4-5D6E-409C-BE32-E72D297353CC}">
              <c16:uniqueId val="{00000000-B6D1-40BD-9C99-3CD4D7BCB5BB}"/>
            </c:ext>
          </c:extLst>
        </c:ser>
        <c:ser>
          <c:idx val="1"/>
          <c:order val="1"/>
          <c:tx>
            <c:strRef>
              <c:f>ЮФО!$B$156</c:f>
              <c:strCache>
                <c:ptCount val="1"/>
                <c:pt idx="0">
                  <c:v>Республика Калмыкия</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ЮФО!$C$156:$R$156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0.3999426301308433</c:v>
                </c:pt>
              </c:numCache>
            </c:numRef>
          </c:val>
          <c:smooth val="0"/>
          <c:extLst>
            <c:ext xmlns:c16="http://schemas.microsoft.com/office/drawing/2014/chart" uri="{C3380CC4-5D6E-409C-BE32-E72D297353CC}">
              <c16:uniqueId val="{00000001-B6D1-40BD-9C99-3CD4D7BCB5BB}"/>
            </c:ext>
          </c:extLst>
        </c:ser>
        <c:ser>
          <c:idx val="2"/>
          <c:order val="2"/>
          <c:tx>
            <c:strRef>
              <c:f>ЮФО!$B$157</c:f>
              <c:strCache>
                <c:ptCount val="1"/>
                <c:pt idx="0">
                  <c:v>Республика Крым</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ЮФО!$C$157:$R$157</c:f>
              <c:numCache>
                <c:formatCode>0.0000</c:formatCode>
                <c:ptCount val="16"/>
                <c:pt idx="9">
                  <c:v>0</c:v>
                </c:pt>
                <c:pt idx="10">
                  <c:v>0</c:v>
                </c:pt>
                <c:pt idx="11">
                  <c:v>0</c:v>
                </c:pt>
                <c:pt idx="12">
                  <c:v>0</c:v>
                </c:pt>
                <c:pt idx="13">
                  <c:v>0</c:v>
                </c:pt>
                <c:pt idx="14">
                  <c:v>0</c:v>
                </c:pt>
                <c:pt idx="15">
                  <c:v>0.43488554803094653</c:v>
                </c:pt>
              </c:numCache>
            </c:numRef>
          </c:val>
          <c:smooth val="0"/>
          <c:extLst>
            <c:ext xmlns:c16="http://schemas.microsoft.com/office/drawing/2014/chart" uri="{C3380CC4-5D6E-409C-BE32-E72D297353CC}">
              <c16:uniqueId val="{00000002-B6D1-40BD-9C99-3CD4D7BCB5BB}"/>
            </c:ext>
          </c:extLst>
        </c:ser>
        <c:ser>
          <c:idx val="3"/>
          <c:order val="3"/>
          <c:tx>
            <c:strRef>
              <c:f>ЮФО!$B$158</c:f>
              <c:strCache>
                <c:ptCount val="1"/>
                <c:pt idx="0">
                  <c:v>Краснодарский край</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ЮФО!$C$158:$R$158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0.31472035297829187</c:v>
                </c:pt>
              </c:numCache>
            </c:numRef>
          </c:val>
          <c:smooth val="0"/>
          <c:extLst>
            <c:ext xmlns:c16="http://schemas.microsoft.com/office/drawing/2014/chart" uri="{C3380CC4-5D6E-409C-BE32-E72D297353CC}">
              <c16:uniqueId val="{00000003-B6D1-40BD-9C99-3CD4D7BCB5BB}"/>
            </c:ext>
          </c:extLst>
        </c:ser>
        <c:ser>
          <c:idx val="4"/>
          <c:order val="4"/>
          <c:tx>
            <c:strRef>
              <c:f>ЮФО!$B$159</c:f>
              <c:strCache>
                <c:ptCount val="1"/>
                <c:pt idx="0">
                  <c:v>Астраханская область</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ЮФО!$C$159:$R$159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0.24630530827258604</c:v>
                </c:pt>
              </c:numCache>
            </c:numRef>
          </c:val>
          <c:smooth val="0"/>
          <c:extLst>
            <c:ext xmlns:c16="http://schemas.microsoft.com/office/drawing/2014/chart" uri="{C3380CC4-5D6E-409C-BE32-E72D297353CC}">
              <c16:uniqueId val="{00000004-B6D1-40BD-9C99-3CD4D7BCB5BB}"/>
            </c:ext>
          </c:extLst>
        </c:ser>
        <c:ser>
          <c:idx val="5"/>
          <c:order val="5"/>
          <c:tx>
            <c:strRef>
              <c:f>ЮФО!$B$160</c:f>
              <c:strCache>
                <c:ptCount val="1"/>
                <c:pt idx="0">
                  <c:v>Волгоградская область</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ЮФО!$C$160:$R$160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0.3291346312345152</c:v>
                </c:pt>
              </c:numCache>
            </c:numRef>
          </c:val>
          <c:smooth val="0"/>
          <c:extLst>
            <c:ext xmlns:c16="http://schemas.microsoft.com/office/drawing/2014/chart" uri="{C3380CC4-5D6E-409C-BE32-E72D297353CC}">
              <c16:uniqueId val="{00000005-B6D1-40BD-9C99-3CD4D7BCB5BB}"/>
            </c:ext>
          </c:extLst>
        </c:ser>
        <c:ser>
          <c:idx val="6"/>
          <c:order val="6"/>
          <c:tx>
            <c:strRef>
              <c:f>ЮФО!$B$161</c:f>
              <c:strCache>
                <c:ptCount val="1"/>
                <c:pt idx="0">
                  <c:v>Ростовская область</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ЮФО!$C$161:$R$161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0.25354220959372392</c:v>
                </c:pt>
              </c:numCache>
            </c:numRef>
          </c:val>
          <c:smooth val="0"/>
          <c:extLst>
            <c:ext xmlns:c16="http://schemas.microsoft.com/office/drawing/2014/chart" uri="{C3380CC4-5D6E-409C-BE32-E72D297353CC}">
              <c16:uniqueId val="{00000006-B6D1-40BD-9C99-3CD4D7BCB5BB}"/>
            </c:ext>
          </c:extLst>
        </c:ser>
        <c:ser>
          <c:idx val="7"/>
          <c:order val="7"/>
          <c:tx>
            <c:strRef>
              <c:f>ЮФО!$B$162</c:f>
              <c:strCache>
                <c:ptCount val="1"/>
                <c:pt idx="0">
                  <c:v>г. Севастополь</c:v>
                </c:pt>
              </c:strCache>
            </c:strRef>
          </c:tx>
          <c:cat>
            <c:numRef>
              <c:f>ЮФО!$C$154:$R$154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ЮФО!$C$162:$R$162</c:f>
              <c:numCache>
                <c:formatCode>0.0000</c:formatCode>
                <c:ptCount val="16"/>
                <c:pt idx="9">
                  <c:v>0</c:v>
                </c:pt>
                <c:pt idx="10">
                  <c:v>0</c:v>
                </c:pt>
                <c:pt idx="11">
                  <c:v>0</c:v>
                </c:pt>
                <c:pt idx="12">
                  <c:v>0</c:v>
                </c:pt>
                <c:pt idx="13">
                  <c:v>0</c:v>
                </c:pt>
                <c:pt idx="14">
                  <c:v>0</c:v>
                </c:pt>
                <c:pt idx="15">
                  <c:v>0.38142409517617309</c:v>
                </c:pt>
              </c:numCache>
            </c:numRef>
          </c:val>
          <c:smooth val="0"/>
          <c:extLst>
            <c:ext xmlns:c16="http://schemas.microsoft.com/office/drawing/2014/chart" uri="{C3380CC4-5D6E-409C-BE32-E72D297353CC}">
              <c16:uniqueId val="{00000007-B6D1-40BD-9C99-3CD4D7BCB5BB}"/>
            </c:ext>
          </c:extLst>
        </c:ser>
        <c:dLbls>
          <c:showLegendKey val="0"/>
          <c:showVal val="0"/>
          <c:showCatName val="0"/>
          <c:showSerName val="0"/>
          <c:showPercent val="0"/>
          <c:showBubbleSize val="0"/>
        </c:dLbls>
        <c:marker val="1"/>
        <c:smooth val="0"/>
        <c:axId val="137040896"/>
        <c:axId val="136964352"/>
      </c:lineChart>
      <c:catAx>
        <c:axId val="137040896"/>
        <c:scaling>
          <c:orientation val="minMax"/>
        </c:scaling>
        <c:delete val="0"/>
        <c:axPos val="b"/>
        <c:numFmt formatCode="General" sourceLinked="1"/>
        <c:majorTickMark val="out"/>
        <c:minorTickMark val="none"/>
        <c:tickLblPos val="nextTo"/>
        <c:crossAx val="136964352"/>
        <c:crosses val="autoZero"/>
        <c:auto val="1"/>
        <c:lblAlgn val="ctr"/>
        <c:lblOffset val="100"/>
        <c:noMultiLvlLbl val="0"/>
      </c:catAx>
      <c:valAx>
        <c:axId val="136964352"/>
        <c:scaling>
          <c:orientation val="minMax"/>
        </c:scaling>
        <c:delete val="0"/>
        <c:axPos val="l"/>
        <c:majorGridlines/>
        <c:numFmt formatCode="0.0000" sourceLinked="1"/>
        <c:majorTickMark val="out"/>
        <c:minorTickMark val="none"/>
        <c:tickLblPos val="nextTo"/>
        <c:crossAx val="13704089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СКФО!$C$1</c:f>
              <c:strCache>
                <c:ptCount val="1"/>
                <c:pt idx="0">
                  <c:v>Сельское хозяйство</c:v>
                </c:pt>
              </c:strCache>
            </c:strRef>
          </c:tx>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СКФО!$C$2:$C$8</c:f>
              <c:numCache>
                <c:formatCode>0.0000</c:formatCode>
                <c:ptCount val="7"/>
                <c:pt idx="0">
                  <c:v>0.6010586406692372</c:v>
                </c:pt>
                <c:pt idx="1">
                  <c:v>0.32782428225746812</c:v>
                </c:pt>
                <c:pt idx="2">
                  <c:v>0.6912434563734674</c:v>
                </c:pt>
                <c:pt idx="3">
                  <c:v>0.69106444392582844</c:v>
                </c:pt>
                <c:pt idx="4">
                  <c:v>0.58176803973490876</c:v>
                </c:pt>
                <c:pt idx="5">
                  <c:v>0.38859031527457727</c:v>
                </c:pt>
                <c:pt idx="6">
                  <c:v>0.68174237421537986</c:v>
                </c:pt>
              </c:numCache>
            </c:numRef>
          </c:val>
          <c:extLst>
            <c:ext xmlns:c16="http://schemas.microsoft.com/office/drawing/2014/chart" uri="{C3380CC4-5D6E-409C-BE32-E72D297353CC}">
              <c16:uniqueId val="{00000000-6BBF-4A4D-9F9C-C69538A49A1F}"/>
            </c:ext>
          </c:extLst>
        </c:ser>
        <c:ser>
          <c:idx val="1"/>
          <c:order val="1"/>
          <c:tx>
            <c:strRef>
              <c:f>СКФО!$D$1</c:f>
              <c:strCache>
                <c:ptCount val="1"/>
                <c:pt idx="0">
                  <c:v>Cтроительство</c:v>
                </c:pt>
              </c:strCache>
            </c:strRef>
          </c:tx>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СКФО!$D$2:$D$8</c:f>
              <c:numCache>
                <c:formatCode>0.0000</c:formatCode>
                <c:ptCount val="7"/>
                <c:pt idx="0">
                  <c:v>0.47417774780429084</c:v>
                </c:pt>
                <c:pt idx="1">
                  <c:v>0.30376318967744964</c:v>
                </c:pt>
                <c:pt idx="2">
                  <c:v>0.28915957595849789</c:v>
                </c:pt>
                <c:pt idx="3">
                  <c:v>0.20760418858112903</c:v>
                </c:pt>
                <c:pt idx="4">
                  <c:v>0.18370738918114279</c:v>
                </c:pt>
                <c:pt idx="5">
                  <c:v>0.24145911652384291</c:v>
                </c:pt>
                <c:pt idx="6">
                  <c:v>0.43616904611905288</c:v>
                </c:pt>
              </c:numCache>
            </c:numRef>
          </c:val>
          <c:extLst>
            <c:ext xmlns:c16="http://schemas.microsoft.com/office/drawing/2014/chart" uri="{C3380CC4-5D6E-409C-BE32-E72D297353CC}">
              <c16:uniqueId val="{00000001-6BBF-4A4D-9F9C-C69538A49A1F}"/>
            </c:ext>
          </c:extLst>
        </c:ser>
        <c:ser>
          <c:idx val="2"/>
          <c:order val="2"/>
          <c:tx>
            <c:strRef>
              <c:f>СКФО!$E$1</c:f>
              <c:strCache>
                <c:ptCount val="1"/>
                <c:pt idx="0">
                  <c:v>Обрабатывающие производства</c:v>
                </c:pt>
              </c:strCache>
            </c:strRef>
          </c:tx>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СКФО!$E$2:$E$8</c:f>
              <c:numCache>
                <c:formatCode>0.0000</c:formatCode>
                <c:ptCount val="7"/>
                <c:pt idx="0">
                  <c:v>2.076277470161085E-3</c:v>
                </c:pt>
                <c:pt idx="1">
                  <c:v>1.2822305707920346E-6</c:v>
                </c:pt>
                <c:pt idx="2">
                  <c:v>1.7791868153420082E-20</c:v>
                </c:pt>
                <c:pt idx="3">
                  <c:v>1.4317965040734208E-2</c:v>
                </c:pt>
                <c:pt idx="4">
                  <c:v>3.595430032630606E-2</c:v>
                </c:pt>
                <c:pt idx="5">
                  <c:v>6.8538488614999923E-4</c:v>
                </c:pt>
                <c:pt idx="6">
                  <c:v>4.7553516039380615E-11</c:v>
                </c:pt>
              </c:numCache>
            </c:numRef>
          </c:val>
          <c:extLst>
            <c:ext xmlns:c16="http://schemas.microsoft.com/office/drawing/2014/chart" uri="{C3380CC4-5D6E-409C-BE32-E72D297353CC}">
              <c16:uniqueId val="{00000002-6BBF-4A4D-9F9C-C69538A49A1F}"/>
            </c:ext>
          </c:extLst>
        </c:ser>
        <c:dLbls>
          <c:showLegendKey val="0"/>
          <c:showVal val="0"/>
          <c:showCatName val="0"/>
          <c:showSerName val="0"/>
          <c:showPercent val="0"/>
          <c:showBubbleSize val="0"/>
        </c:dLbls>
        <c:axId val="137352192"/>
        <c:axId val="136966656"/>
      </c:radarChart>
      <c:catAx>
        <c:axId val="137352192"/>
        <c:scaling>
          <c:orientation val="minMax"/>
        </c:scaling>
        <c:delete val="0"/>
        <c:axPos val="b"/>
        <c:majorGridlines/>
        <c:numFmt formatCode="General" sourceLinked="0"/>
        <c:majorTickMark val="out"/>
        <c:minorTickMark val="none"/>
        <c:tickLblPos val="nextTo"/>
        <c:crossAx val="136966656"/>
        <c:crosses val="autoZero"/>
        <c:auto val="1"/>
        <c:lblAlgn val="ctr"/>
        <c:lblOffset val="100"/>
        <c:noMultiLvlLbl val="0"/>
      </c:catAx>
      <c:valAx>
        <c:axId val="136966656"/>
        <c:scaling>
          <c:orientation val="minMax"/>
        </c:scaling>
        <c:delete val="0"/>
        <c:axPos val="l"/>
        <c:majorGridlines/>
        <c:numFmt formatCode="0.0000" sourceLinked="1"/>
        <c:majorTickMark val="cross"/>
        <c:minorTickMark val="none"/>
        <c:tickLblPos val="nextTo"/>
        <c:crossAx val="137352192"/>
        <c:crosses val="autoZero"/>
        <c:crossBetween val="between"/>
      </c:valAx>
    </c:plotArea>
    <c:legend>
      <c:legendPos val="r"/>
      <c:layout>
        <c:manualLayout>
          <c:xMode val="edge"/>
          <c:yMode val="edge"/>
          <c:x val="0.6922326423818852"/>
          <c:y val="0.22802859628382147"/>
          <c:w val="0.27674797416716462"/>
          <c:h val="0.54394280743235712"/>
        </c:manualLayout>
      </c:layout>
      <c:overlay val="0"/>
      <c:txPr>
        <a:bodyPr/>
        <a:lstStyle/>
        <a:p>
          <a:pPr>
            <a:defRPr sz="1600"/>
          </a:pPr>
          <a:endParaRPr lang="ru-RU"/>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30477960911476"/>
          <c:y val="5.9988216374987642E-2"/>
          <c:w val="0.32228803150441343"/>
          <c:h val="0.90569180971637597"/>
        </c:manualLayout>
      </c:layout>
      <c:radarChart>
        <c:radarStyle val="marker"/>
        <c:varyColors val="0"/>
        <c:ser>
          <c:idx val="0"/>
          <c:order val="0"/>
          <c:tx>
            <c:strRef>
              <c:f>СКФО!$C$9</c:f>
              <c:strCache>
                <c:ptCount val="1"/>
                <c:pt idx="0">
                  <c:v>Охват дошкольным 
образованием
</c:v>
                </c:pt>
              </c:strCache>
            </c:strRef>
          </c:tx>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СКФО!$C$10:$C$16</c:f>
              <c:numCache>
                <c:formatCode>0.0000</c:formatCode>
                <c:ptCount val="7"/>
                <c:pt idx="0">
                  <c:v>0.22882878124477521</c:v>
                </c:pt>
                <c:pt idx="1">
                  <c:v>0.24702157080760584</c:v>
                </c:pt>
                <c:pt idx="2">
                  <c:v>0.51908908383339447</c:v>
                </c:pt>
                <c:pt idx="3">
                  <c:v>0.43754270571187004</c:v>
                </c:pt>
                <c:pt idx="4">
                  <c:v>0.44364286976310674</c:v>
                </c:pt>
                <c:pt idx="5">
                  <c:v>0.35223829127021322</c:v>
                </c:pt>
                <c:pt idx="6">
                  <c:v>0.48049661988061043</c:v>
                </c:pt>
              </c:numCache>
            </c:numRef>
          </c:val>
          <c:extLst>
            <c:ext xmlns:c16="http://schemas.microsoft.com/office/drawing/2014/chart" uri="{C3380CC4-5D6E-409C-BE32-E72D297353CC}">
              <c16:uniqueId val="{00000000-9181-4864-AC79-26D70C4D9662}"/>
            </c:ext>
          </c:extLst>
        </c:ser>
        <c:ser>
          <c:idx val="1"/>
          <c:order val="1"/>
          <c:tx>
            <c:strRef>
              <c:f>СКФО!$D$9</c:f>
              <c:strCache>
                <c:ptCount val="1"/>
                <c:pt idx="0">
                  <c:v>Охват средним специальным образованием</c:v>
                </c:pt>
              </c:strCache>
            </c:strRef>
          </c:tx>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СКФО!$D$10:$D$16</c:f>
              <c:numCache>
                <c:formatCode>0.0000</c:formatCode>
                <c:ptCount val="7"/>
                <c:pt idx="0">
                  <c:v>0.47458262330958123</c:v>
                </c:pt>
                <c:pt idx="1">
                  <c:v>0.4802305009856136</c:v>
                </c:pt>
                <c:pt idx="2">
                  <c:v>0.40170561328344123</c:v>
                </c:pt>
                <c:pt idx="3">
                  <c:v>0.48576597057680293</c:v>
                </c:pt>
                <c:pt idx="4">
                  <c:v>0.44030283767559197</c:v>
                </c:pt>
                <c:pt idx="5">
                  <c:v>0.51019696204677911</c:v>
                </c:pt>
                <c:pt idx="6">
                  <c:v>0.48576597057680293</c:v>
                </c:pt>
              </c:numCache>
            </c:numRef>
          </c:val>
          <c:extLst>
            <c:ext xmlns:c16="http://schemas.microsoft.com/office/drawing/2014/chart" uri="{C3380CC4-5D6E-409C-BE32-E72D297353CC}">
              <c16:uniqueId val="{00000001-9181-4864-AC79-26D70C4D9662}"/>
            </c:ext>
          </c:extLst>
        </c:ser>
        <c:ser>
          <c:idx val="2"/>
          <c:order val="2"/>
          <c:tx>
            <c:strRef>
              <c:f>СКФО!$E$9</c:f>
              <c:strCache>
                <c:ptCount val="1"/>
                <c:pt idx="0">
                  <c:v>Охват высшим образованием</c:v>
                </c:pt>
              </c:strCache>
            </c:strRef>
          </c:tx>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СКФО!$E$10:$E$16</c:f>
              <c:numCache>
                <c:formatCode>0.0000</c:formatCode>
                <c:ptCount val="7"/>
                <c:pt idx="0">
                  <c:v>0.18820298897979243</c:v>
                </c:pt>
                <c:pt idx="1">
                  <c:v>0.1477652883987835</c:v>
                </c:pt>
                <c:pt idx="2">
                  <c:v>0.20693831997120266</c:v>
                </c:pt>
                <c:pt idx="3">
                  <c:v>0.31649376040047794</c:v>
                </c:pt>
                <c:pt idx="4">
                  <c:v>0.39685026299204995</c:v>
                </c:pt>
                <c:pt idx="5">
                  <c:v>0.29481574132913513</c:v>
                </c:pt>
                <c:pt idx="6">
                  <c:v>0.32249460672472935</c:v>
                </c:pt>
              </c:numCache>
            </c:numRef>
          </c:val>
          <c:extLst>
            <c:ext xmlns:c16="http://schemas.microsoft.com/office/drawing/2014/chart" uri="{C3380CC4-5D6E-409C-BE32-E72D297353CC}">
              <c16:uniqueId val="{00000002-9181-4864-AC79-26D70C4D9662}"/>
            </c:ext>
          </c:extLst>
        </c:ser>
        <c:dLbls>
          <c:showLegendKey val="0"/>
          <c:showVal val="0"/>
          <c:showCatName val="0"/>
          <c:showSerName val="0"/>
          <c:showPercent val="0"/>
          <c:showBubbleSize val="0"/>
        </c:dLbls>
        <c:axId val="127127552"/>
        <c:axId val="136968960"/>
      </c:radarChart>
      <c:catAx>
        <c:axId val="127127552"/>
        <c:scaling>
          <c:orientation val="minMax"/>
        </c:scaling>
        <c:delete val="0"/>
        <c:axPos val="b"/>
        <c:majorGridlines/>
        <c:numFmt formatCode="General" sourceLinked="0"/>
        <c:majorTickMark val="out"/>
        <c:minorTickMark val="none"/>
        <c:tickLblPos val="nextTo"/>
        <c:crossAx val="136968960"/>
        <c:crosses val="autoZero"/>
        <c:auto val="1"/>
        <c:lblAlgn val="ctr"/>
        <c:lblOffset val="100"/>
        <c:noMultiLvlLbl val="0"/>
      </c:catAx>
      <c:valAx>
        <c:axId val="136968960"/>
        <c:scaling>
          <c:orientation val="minMax"/>
        </c:scaling>
        <c:delete val="0"/>
        <c:axPos val="l"/>
        <c:majorGridlines/>
        <c:numFmt formatCode="0.0000" sourceLinked="1"/>
        <c:majorTickMark val="cross"/>
        <c:minorTickMark val="none"/>
        <c:tickLblPos val="nextTo"/>
        <c:crossAx val="127127552"/>
        <c:crosses val="autoZero"/>
        <c:crossBetween val="between"/>
      </c:valAx>
    </c:plotArea>
    <c:legend>
      <c:legendPos val="r"/>
      <c:layout>
        <c:manualLayout>
          <c:xMode val="edge"/>
          <c:yMode val="edge"/>
          <c:x val="0.64673922592410704"/>
          <c:y val="0.22722402637300154"/>
          <c:w val="0.33224764169544385"/>
          <c:h val="0.53992782363619818"/>
        </c:manualLayout>
      </c:layout>
      <c:overlay val="0"/>
      <c:txPr>
        <a:bodyPr/>
        <a:lstStyle/>
        <a:p>
          <a:pPr>
            <a:defRPr sz="1600"/>
          </a:pPr>
          <a:endParaRPr lang="ru-RU"/>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55003454979491"/>
          <c:y val="5.1389765924982914E-2"/>
          <c:w val="0.32690647441141263"/>
          <c:h val="0.91439850602342621"/>
        </c:manualLayout>
      </c:layout>
      <c:radarChart>
        <c:radarStyle val="marker"/>
        <c:varyColors val="0"/>
        <c:ser>
          <c:idx val="0"/>
          <c:order val="0"/>
          <c:tx>
            <c:strRef>
              <c:f>СКФО!$C$17</c:f>
              <c:strCache>
                <c:ptCount val="1"/>
                <c:pt idx="0">
                  <c:v>Уровень безработицы</c:v>
                </c:pt>
              </c:strCache>
            </c:strRef>
          </c:tx>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СКФО!$C$18:$C$24</c:f>
              <c:numCache>
                <c:formatCode>0.0000</c:formatCode>
                <c:ptCount val="7"/>
                <c:pt idx="0">
                  <c:v>6.5835064747177263E-2</c:v>
                </c:pt>
                <c:pt idx="1">
                  <c:v>5.7190847497875976E-3</c:v>
                </c:pt>
                <c:pt idx="2">
                  <c:v>7.6946525834057269E-2</c:v>
                </c:pt>
                <c:pt idx="3">
                  <c:v>7.8291527414008022E-2</c:v>
                </c:pt>
                <c:pt idx="4">
                  <c:v>6.9348092004240316E-2</c:v>
                </c:pt>
                <c:pt idx="5">
                  <c:v>4.0526236082844058E-2</c:v>
                </c:pt>
                <c:pt idx="6">
                  <c:v>0.34151006418859892</c:v>
                </c:pt>
              </c:numCache>
            </c:numRef>
          </c:val>
          <c:extLst>
            <c:ext xmlns:c16="http://schemas.microsoft.com/office/drawing/2014/chart" uri="{C3380CC4-5D6E-409C-BE32-E72D297353CC}">
              <c16:uniqueId val="{00000000-9A62-42C1-932C-4AB6B53A6575}"/>
            </c:ext>
          </c:extLst>
        </c:ser>
        <c:ser>
          <c:idx val="1"/>
          <c:order val="1"/>
          <c:tx>
            <c:strRef>
              <c:f>СКФО!$D$17</c:f>
              <c:strCache>
                <c:ptCount val="1"/>
                <c:pt idx="0">
                  <c:v>Заработная плата</c:v>
                </c:pt>
              </c:strCache>
            </c:strRef>
          </c:tx>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СКФО!$D$18:$D$24</c:f>
              <c:numCache>
                <c:formatCode>0.0000</c:formatCode>
                <c:ptCount val="7"/>
                <c:pt idx="0">
                  <c:v>0.4856398589365869</c:v>
                </c:pt>
                <c:pt idx="1">
                  <c:v>0.46600571444616135</c:v>
                </c:pt>
                <c:pt idx="2">
                  <c:v>0.46900241011758187</c:v>
                </c:pt>
                <c:pt idx="3">
                  <c:v>0.46859831395284962</c:v>
                </c:pt>
                <c:pt idx="4">
                  <c:v>0.47580877482053946</c:v>
                </c:pt>
                <c:pt idx="5">
                  <c:v>0.46747812804022959</c:v>
                </c:pt>
                <c:pt idx="6">
                  <c:v>0.51261023834716501</c:v>
                </c:pt>
              </c:numCache>
            </c:numRef>
          </c:val>
          <c:extLst>
            <c:ext xmlns:c16="http://schemas.microsoft.com/office/drawing/2014/chart" uri="{C3380CC4-5D6E-409C-BE32-E72D297353CC}">
              <c16:uniqueId val="{00000001-9A62-42C1-932C-4AB6B53A6575}"/>
            </c:ext>
          </c:extLst>
        </c:ser>
        <c:ser>
          <c:idx val="2"/>
          <c:order val="2"/>
          <c:tx>
            <c:strRef>
              <c:f>СКФО!$E$17</c:f>
              <c:strCache>
                <c:ptCount val="1"/>
                <c:pt idx="0">
                  <c:v>Численность занятых на одного пенсионера</c:v>
                </c:pt>
              </c:strCache>
            </c:strRef>
          </c:tx>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СКФО!$E$18:$E$24</c:f>
              <c:numCache>
                <c:formatCode>0.0000</c:formatCode>
                <c:ptCount val="7"/>
                <c:pt idx="0">
                  <c:v>0.28955725098017421</c:v>
                </c:pt>
                <c:pt idx="1">
                  <c:v>0.31272823087133444</c:v>
                </c:pt>
                <c:pt idx="2">
                  <c:v>0.35150572983590517</c:v>
                </c:pt>
                <c:pt idx="3">
                  <c:v>0.23701937858479283</c:v>
                </c:pt>
                <c:pt idx="4">
                  <c:v>0.22107083980938819</c:v>
                </c:pt>
                <c:pt idx="5">
                  <c:v>0.21837476394873387</c:v>
                </c:pt>
                <c:pt idx="6">
                  <c:v>0.33041861310676696</c:v>
                </c:pt>
              </c:numCache>
            </c:numRef>
          </c:val>
          <c:extLst>
            <c:ext xmlns:c16="http://schemas.microsoft.com/office/drawing/2014/chart" uri="{C3380CC4-5D6E-409C-BE32-E72D297353CC}">
              <c16:uniqueId val="{00000002-9A62-42C1-932C-4AB6B53A6575}"/>
            </c:ext>
          </c:extLst>
        </c:ser>
        <c:dLbls>
          <c:showLegendKey val="0"/>
          <c:showVal val="0"/>
          <c:showCatName val="0"/>
          <c:showSerName val="0"/>
          <c:showPercent val="0"/>
          <c:showBubbleSize val="0"/>
        </c:dLbls>
        <c:axId val="127128576"/>
        <c:axId val="142664832"/>
      </c:radarChart>
      <c:catAx>
        <c:axId val="127128576"/>
        <c:scaling>
          <c:orientation val="minMax"/>
        </c:scaling>
        <c:delete val="0"/>
        <c:axPos val="b"/>
        <c:majorGridlines/>
        <c:numFmt formatCode="General" sourceLinked="0"/>
        <c:majorTickMark val="out"/>
        <c:minorTickMark val="none"/>
        <c:tickLblPos val="nextTo"/>
        <c:crossAx val="142664832"/>
        <c:crosses val="autoZero"/>
        <c:auto val="1"/>
        <c:lblAlgn val="ctr"/>
        <c:lblOffset val="100"/>
        <c:noMultiLvlLbl val="0"/>
      </c:catAx>
      <c:valAx>
        <c:axId val="142664832"/>
        <c:scaling>
          <c:orientation val="minMax"/>
        </c:scaling>
        <c:delete val="0"/>
        <c:axPos val="l"/>
        <c:majorGridlines/>
        <c:numFmt formatCode="0.0000" sourceLinked="1"/>
        <c:majorTickMark val="cross"/>
        <c:minorTickMark val="none"/>
        <c:tickLblPos val="nextTo"/>
        <c:crossAx val="127128576"/>
        <c:crosses val="autoZero"/>
        <c:crossBetween val="between"/>
      </c:valAx>
    </c:plotArea>
    <c:legend>
      <c:legendPos val="r"/>
      <c:layout>
        <c:manualLayout>
          <c:xMode val="edge"/>
          <c:yMode val="edge"/>
          <c:x val="0.65077791682214803"/>
          <c:y val="0.3121823495434618"/>
          <c:w val="0.3321858819208976"/>
          <c:h val="0.37563508019794617"/>
        </c:manualLayout>
      </c:layout>
      <c:overlay val="0"/>
      <c:txPr>
        <a:bodyPr/>
        <a:lstStyle/>
        <a:p>
          <a:pPr>
            <a:defRPr sz="1600"/>
          </a:pPr>
          <a:endParaRPr lang="ru-RU"/>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846950538002444"/>
          <c:y val="5.9537426171749931E-2"/>
          <c:w val="0.32242438202400636"/>
          <c:h val="0.90607007501587011"/>
        </c:manualLayout>
      </c:layout>
      <c:radarChart>
        <c:radarStyle val="marker"/>
        <c:varyColors val="0"/>
        <c:ser>
          <c:idx val="0"/>
          <c:order val="0"/>
          <c:tx>
            <c:strRef>
              <c:f>СКФО!$C$25</c:f>
              <c:strCache>
                <c:ptCount val="1"/>
                <c:pt idx="0">
                  <c:v>Соотношение браков и разводов</c:v>
                </c:pt>
              </c:strCache>
            </c:strRef>
          </c:tx>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СКФО!$C$26:$C$32</c:f>
              <c:numCache>
                <c:formatCode>0.0000</c:formatCode>
                <c:ptCount val="7"/>
                <c:pt idx="0">
                  <c:v>0.58723098560682674</c:v>
                </c:pt>
                <c:pt idx="1">
                  <c:v>0.68681811671481119</c:v>
                </c:pt>
                <c:pt idx="2">
                  <c:v>0.45501941204044966</c:v>
                </c:pt>
                <c:pt idx="3">
                  <c:v>0.36805671554204461</c:v>
                </c:pt>
                <c:pt idx="4">
                  <c:v>0.42161555512505627</c:v>
                </c:pt>
                <c:pt idx="5">
                  <c:v>0.78024548017370343</c:v>
                </c:pt>
                <c:pt idx="6">
                  <c:v>0.32669131347329333</c:v>
                </c:pt>
              </c:numCache>
            </c:numRef>
          </c:val>
          <c:extLst>
            <c:ext xmlns:c16="http://schemas.microsoft.com/office/drawing/2014/chart" uri="{C3380CC4-5D6E-409C-BE32-E72D297353CC}">
              <c16:uniqueId val="{00000000-AFCA-4ED1-8749-63E0667680D2}"/>
            </c:ext>
          </c:extLst>
        </c:ser>
        <c:ser>
          <c:idx val="1"/>
          <c:order val="1"/>
          <c:tx>
            <c:strRef>
              <c:f>СКФО!$D$25</c:f>
              <c:strCache>
                <c:ptCount val="1"/>
                <c:pt idx="0">
                  <c:v>Суммарный коэффициент рождаемости</c:v>
                </c:pt>
              </c:strCache>
            </c:strRef>
          </c:tx>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СКФО!$D$26:$D$32</c:f>
              <c:numCache>
                <c:formatCode>0.0000</c:formatCode>
                <c:ptCount val="7"/>
                <c:pt idx="0">
                  <c:v>0.44243254304683088</c:v>
                </c:pt>
                <c:pt idx="1">
                  <c:v>0.4385492610201438</c:v>
                </c:pt>
                <c:pt idx="2">
                  <c:v>0.39462016525222926</c:v>
                </c:pt>
                <c:pt idx="3">
                  <c:v>0.36910201105907942</c:v>
                </c:pt>
                <c:pt idx="4">
                  <c:v>0.41206111508780219</c:v>
                </c:pt>
                <c:pt idx="5">
                  <c:v>0.55247032185902922</c:v>
                </c:pt>
                <c:pt idx="6">
                  <c:v>0.34425236279856736</c:v>
                </c:pt>
              </c:numCache>
            </c:numRef>
          </c:val>
          <c:extLst>
            <c:ext xmlns:c16="http://schemas.microsoft.com/office/drawing/2014/chart" uri="{C3380CC4-5D6E-409C-BE32-E72D297353CC}">
              <c16:uniqueId val="{00000001-AFCA-4ED1-8749-63E0667680D2}"/>
            </c:ext>
          </c:extLst>
        </c:ser>
        <c:ser>
          <c:idx val="2"/>
          <c:order val="2"/>
          <c:tx>
            <c:strRef>
              <c:f>СКФО!$E$25</c:f>
              <c:strCache>
                <c:ptCount val="1"/>
                <c:pt idx="0">
                  <c:v>Ввод в действие дошкольных организаций</c:v>
                </c:pt>
              </c:strCache>
            </c:strRef>
          </c:tx>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СКФО!$E$26:$E$32</c:f>
              <c:numCache>
                <c:formatCode>0.0000</c:formatCode>
                <c:ptCount val="7"/>
                <c:pt idx="0">
                  <c:v>1.2525439337619999E-3</c:v>
                </c:pt>
                <c:pt idx="1">
                  <c:v>0.88858813134262216</c:v>
                </c:pt>
                <c:pt idx="2">
                  <c:v>0.68213395533428678</c:v>
                </c:pt>
                <c:pt idx="3">
                  <c:v>3.9719740290802087E-2</c:v>
                </c:pt>
                <c:pt idx="4">
                  <c:v>0.55611904455188577</c:v>
                </c:pt>
                <c:pt idx="5">
                  <c:v>0.44990500069976247</c:v>
                </c:pt>
                <c:pt idx="6">
                  <c:v>0.4537852536643312</c:v>
                </c:pt>
              </c:numCache>
            </c:numRef>
          </c:val>
          <c:extLst>
            <c:ext xmlns:c16="http://schemas.microsoft.com/office/drawing/2014/chart" uri="{C3380CC4-5D6E-409C-BE32-E72D297353CC}">
              <c16:uniqueId val="{00000002-AFCA-4ED1-8749-63E0667680D2}"/>
            </c:ext>
          </c:extLst>
        </c:ser>
        <c:dLbls>
          <c:showLegendKey val="0"/>
          <c:showVal val="0"/>
          <c:showCatName val="0"/>
          <c:showSerName val="0"/>
          <c:showPercent val="0"/>
          <c:showBubbleSize val="0"/>
        </c:dLbls>
        <c:axId val="127129088"/>
        <c:axId val="142667136"/>
      </c:radarChart>
      <c:catAx>
        <c:axId val="127129088"/>
        <c:scaling>
          <c:orientation val="minMax"/>
        </c:scaling>
        <c:delete val="0"/>
        <c:axPos val="b"/>
        <c:majorGridlines/>
        <c:numFmt formatCode="General" sourceLinked="0"/>
        <c:majorTickMark val="out"/>
        <c:minorTickMark val="none"/>
        <c:tickLblPos val="nextTo"/>
        <c:crossAx val="142667136"/>
        <c:crosses val="autoZero"/>
        <c:auto val="1"/>
        <c:lblAlgn val="ctr"/>
        <c:lblOffset val="100"/>
        <c:noMultiLvlLbl val="0"/>
      </c:catAx>
      <c:valAx>
        <c:axId val="142667136"/>
        <c:scaling>
          <c:orientation val="minMax"/>
        </c:scaling>
        <c:delete val="0"/>
        <c:axPos val="l"/>
        <c:majorGridlines/>
        <c:numFmt formatCode="0.0000" sourceLinked="1"/>
        <c:majorTickMark val="cross"/>
        <c:minorTickMark val="none"/>
        <c:tickLblPos val="nextTo"/>
        <c:crossAx val="127129088"/>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Экономика</a:t>
            </a:r>
          </a:p>
        </c:rich>
      </c:tx>
      <c:overlay val="0"/>
    </c:title>
    <c:autoTitleDeleted val="0"/>
    <c:plotArea>
      <c:layout/>
      <c:lineChart>
        <c:grouping val="standard"/>
        <c:varyColors val="0"/>
        <c:ser>
          <c:idx val="0"/>
          <c:order val="0"/>
          <c:tx>
            <c:strRef>
              <c:f>СКФО!$B$54</c:f>
              <c:strCache>
                <c:ptCount val="1"/>
                <c:pt idx="0">
                  <c:v>Республика Дагестан</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СКФО!$C$54:$R$54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0.35910422198122971</c:v>
                </c:pt>
              </c:numCache>
            </c:numRef>
          </c:val>
          <c:smooth val="0"/>
          <c:extLst>
            <c:ext xmlns:c16="http://schemas.microsoft.com/office/drawing/2014/chart" uri="{C3380CC4-5D6E-409C-BE32-E72D297353CC}">
              <c16:uniqueId val="{00000000-BC55-4358-830F-4C8096F5583F}"/>
            </c:ext>
          </c:extLst>
        </c:ser>
        <c:ser>
          <c:idx val="1"/>
          <c:order val="1"/>
          <c:tx>
            <c:strRef>
              <c:f>СКФО!$B$55</c:f>
              <c:strCache>
                <c:ptCount val="1"/>
                <c:pt idx="0">
                  <c:v>Республика Ингушетия </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СКФО!$C$55:$R$55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0.2105295847218295</c:v>
                </c:pt>
              </c:numCache>
            </c:numRef>
          </c:val>
          <c:smooth val="0"/>
          <c:extLst>
            <c:ext xmlns:c16="http://schemas.microsoft.com/office/drawing/2014/chart" uri="{C3380CC4-5D6E-409C-BE32-E72D297353CC}">
              <c16:uniqueId val="{00000001-BC55-4358-830F-4C8096F5583F}"/>
            </c:ext>
          </c:extLst>
        </c:ser>
        <c:ser>
          <c:idx val="2"/>
          <c:order val="2"/>
          <c:tx>
            <c:strRef>
              <c:f>СКФО!$B$56</c:f>
              <c:strCache>
                <c:ptCount val="1"/>
                <c:pt idx="0">
                  <c:v>Кабардино-Балкарская</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СКФО!$C$56:$R$56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0.32680101077732177</c:v>
                </c:pt>
              </c:numCache>
            </c:numRef>
          </c:val>
          <c:smooth val="0"/>
          <c:extLst>
            <c:ext xmlns:c16="http://schemas.microsoft.com/office/drawing/2014/chart" uri="{C3380CC4-5D6E-409C-BE32-E72D297353CC}">
              <c16:uniqueId val="{00000002-BC55-4358-830F-4C8096F5583F}"/>
            </c:ext>
          </c:extLst>
        </c:ser>
        <c:ser>
          <c:idx val="3"/>
          <c:order val="3"/>
          <c:tx>
            <c:strRef>
              <c:f>СКФО!$B$57</c:f>
              <c:strCache>
                <c:ptCount val="1"/>
                <c:pt idx="0">
                  <c:v>Карачаево-Черкесская Республика</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СКФО!$C$57:$R$57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0.30432886584923058</c:v>
                </c:pt>
              </c:numCache>
            </c:numRef>
          </c:val>
          <c:smooth val="0"/>
          <c:extLst>
            <c:ext xmlns:c16="http://schemas.microsoft.com/office/drawing/2014/chart" uri="{C3380CC4-5D6E-409C-BE32-E72D297353CC}">
              <c16:uniqueId val="{00000003-BC55-4358-830F-4C8096F5583F}"/>
            </c:ext>
          </c:extLst>
        </c:ser>
        <c:ser>
          <c:idx val="4"/>
          <c:order val="4"/>
          <c:tx>
            <c:strRef>
              <c:f>СКФО!$B$58</c:f>
              <c:strCache>
                <c:ptCount val="1"/>
                <c:pt idx="0">
                  <c:v>Республика Северная Осетия - Алания</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СКФО!$C$58:$R$58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0.26714324308078591</c:v>
                </c:pt>
              </c:numCache>
            </c:numRef>
          </c:val>
          <c:smooth val="0"/>
          <c:extLst>
            <c:ext xmlns:c16="http://schemas.microsoft.com/office/drawing/2014/chart" uri="{C3380CC4-5D6E-409C-BE32-E72D297353CC}">
              <c16:uniqueId val="{00000004-BC55-4358-830F-4C8096F5583F}"/>
            </c:ext>
          </c:extLst>
        </c:ser>
        <c:ser>
          <c:idx val="5"/>
          <c:order val="5"/>
          <c:tx>
            <c:strRef>
              <c:f>СКФО!$B$59</c:f>
              <c:strCache>
                <c:ptCount val="1"/>
                <c:pt idx="0">
                  <c:v>Чеченская Республика </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СКФО!$C$59:$R$59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0.21024493889485674</c:v>
                </c:pt>
              </c:numCache>
            </c:numRef>
          </c:val>
          <c:smooth val="0"/>
          <c:extLst>
            <c:ext xmlns:c16="http://schemas.microsoft.com/office/drawing/2014/chart" uri="{C3380CC4-5D6E-409C-BE32-E72D297353CC}">
              <c16:uniqueId val="{00000005-BC55-4358-830F-4C8096F5583F}"/>
            </c:ext>
          </c:extLst>
        </c:ser>
        <c:ser>
          <c:idx val="6"/>
          <c:order val="6"/>
          <c:tx>
            <c:strRef>
              <c:f>СКФО!$B$60</c:f>
              <c:strCache>
                <c:ptCount val="1"/>
                <c:pt idx="0">
                  <c:v>Ставропольский край</c:v>
                </c:pt>
              </c:strCache>
            </c:strRef>
          </c:tx>
          <c:cat>
            <c:numRef>
              <c:f>СКФО!$C$53:$R$53</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СКФО!$C$60:$R$60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0.37263714012732874</c:v>
                </c:pt>
              </c:numCache>
            </c:numRef>
          </c:val>
          <c:smooth val="0"/>
          <c:extLst>
            <c:ext xmlns:c16="http://schemas.microsoft.com/office/drawing/2014/chart" uri="{C3380CC4-5D6E-409C-BE32-E72D297353CC}">
              <c16:uniqueId val="{00000000-2533-43D1-A853-D998CD5B4A51}"/>
            </c:ext>
          </c:extLst>
        </c:ser>
        <c:dLbls>
          <c:showLegendKey val="0"/>
          <c:showVal val="0"/>
          <c:showCatName val="0"/>
          <c:showSerName val="0"/>
          <c:showPercent val="0"/>
          <c:showBubbleSize val="0"/>
        </c:dLbls>
        <c:marker val="1"/>
        <c:smooth val="0"/>
        <c:axId val="127130624"/>
        <c:axId val="142669440"/>
      </c:lineChart>
      <c:catAx>
        <c:axId val="127130624"/>
        <c:scaling>
          <c:orientation val="minMax"/>
        </c:scaling>
        <c:delete val="0"/>
        <c:axPos val="b"/>
        <c:numFmt formatCode="General" sourceLinked="1"/>
        <c:majorTickMark val="out"/>
        <c:minorTickMark val="none"/>
        <c:tickLblPos val="nextTo"/>
        <c:crossAx val="142669440"/>
        <c:crosses val="autoZero"/>
        <c:auto val="1"/>
        <c:lblAlgn val="ctr"/>
        <c:lblOffset val="100"/>
        <c:noMultiLvlLbl val="0"/>
      </c:catAx>
      <c:valAx>
        <c:axId val="142669440"/>
        <c:scaling>
          <c:orientation val="minMax"/>
        </c:scaling>
        <c:delete val="0"/>
        <c:axPos val="l"/>
        <c:majorGridlines/>
        <c:numFmt formatCode="0.0000" sourceLinked="1"/>
        <c:majorTickMark val="out"/>
        <c:minorTickMark val="none"/>
        <c:tickLblPos val="nextTo"/>
        <c:crossAx val="12713062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ЦФО!$C$1</c:f>
              <c:strCache>
                <c:ptCount val="1"/>
                <c:pt idx="0">
                  <c:v>Сельское хозяйство</c:v>
                </c:pt>
              </c:strCache>
            </c:strRef>
          </c:tx>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ЦФО!$C$2:$C$19</c:f>
              <c:numCache>
                <c:formatCode>0.000</c:formatCode>
                <c:ptCount val="18"/>
                <c:pt idx="0">
                  <c:v>0.8743436218633559</c:v>
                </c:pt>
                <c:pt idx="1">
                  <c:v>0.73641316420921621</c:v>
                </c:pt>
                <c:pt idx="2">
                  <c:v>0.35793710813155555</c:v>
                </c:pt>
                <c:pt idx="3">
                  <c:v>0.80155762025098731</c:v>
                </c:pt>
                <c:pt idx="4">
                  <c:v>0.27671945676063875</c:v>
                </c:pt>
                <c:pt idx="5">
                  <c:v>0.62928252967067533</c:v>
                </c:pt>
                <c:pt idx="6">
                  <c:v>0.42085659692574584</c:v>
                </c:pt>
                <c:pt idx="7">
                  <c:v>0.8669843692477871</c:v>
                </c:pt>
                <c:pt idx="8">
                  <c:v>0.84074097773045775</c:v>
                </c:pt>
                <c:pt idx="9">
                  <c:v>0.18143268094449974</c:v>
                </c:pt>
                <c:pt idx="10">
                  <c:v>0.84156498151521253</c:v>
                </c:pt>
                <c:pt idx="11">
                  <c:v>0.72515890749111012</c:v>
                </c:pt>
                <c:pt idx="12">
                  <c:v>0.42068282564470322</c:v>
                </c:pt>
                <c:pt idx="13">
                  <c:v>0.8637086124746074</c:v>
                </c:pt>
                <c:pt idx="14">
                  <c:v>0.45201984615995117</c:v>
                </c:pt>
                <c:pt idx="15">
                  <c:v>0.67538905598599397</c:v>
                </c:pt>
                <c:pt idx="16">
                  <c:v>0.45260419449570904</c:v>
                </c:pt>
                <c:pt idx="17">
                  <c:v>2.9219082961309698E-27</c:v>
                </c:pt>
              </c:numCache>
            </c:numRef>
          </c:val>
          <c:extLst>
            <c:ext xmlns:c16="http://schemas.microsoft.com/office/drawing/2014/chart" uri="{C3380CC4-5D6E-409C-BE32-E72D297353CC}">
              <c16:uniqueId val="{00000000-34AC-41B8-A688-865C124940E7}"/>
            </c:ext>
          </c:extLst>
        </c:ser>
        <c:ser>
          <c:idx val="1"/>
          <c:order val="1"/>
          <c:tx>
            <c:strRef>
              <c:f>ЦФО!$D$1</c:f>
              <c:strCache>
                <c:ptCount val="1"/>
                <c:pt idx="0">
                  <c:v>Cтроительство</c:v>
                </c:pt>
              </c:strCache>
            </c:strRef>
          </c:tx>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ЦФО!$D$2:$D$19</c:f>
              <c:numCache>
                <c:formatCode>0.000</c:formatCode>
                <c:ptCount val="18"/>
                <c:pt idx="0">
                  <c:v>0.59244252186673985</c:v>
                </c:pt>
                <c:pt idx="1">
                  <c:v>0.33372830768499595</c:v>
                </c:pt>
                <c:pt idx="2">
                  <c:v>0.28488861746561522</c:v>
                </c:pt>
                <c:pt idx="3">
                  <c:v>4.7722836546827418E-43</c:v>
                </c:pt>
                <c:pt idx="4">
                  <c:v>0.3890476776617362</c:v>
                </c:pt>
                <c:pt idx="5">
                  <c:v>0.56069770817439746</c:v>
                </c:pt>
                <c:pt idx="6">
                  <c:v>0.18514730329026263</c:v>
                </c:pt>
                <c:pt idx="7">
                  <c:v>0.53948497534516282</c:v>
                </c:pt>
                <c:pt idx="8">
                  <c:v>0.55110717984867097</c:v>
                </c:pt>
                <c:pt idx="9">
                  <c:v>0.61148469450202592</c:v>
                </c:pt>
                <c:pt idx="10">
                  <c:v>0.39979105551074967</c:v>
                </c:pt>
                <c:pt idx="11">
                  <c:v>0.24816799698489131</c:v>
                </c:pt>
                <c:pt idx="12">
                  <c:v>0.23272396812448695</c:v>
                </c:pt>
                <c:pt idx="13">
                  <c:v>0.25907941104470639</c:v>
                </c:pt>
                <c:pt idx="14">
                  <c:v>0.22213200469631042</c:v>
                </c:pt>
                <c:pt idx="15">
                  <c:v>0.50577346556610248</c:v>
                </c:pt>
                <c:pt idx="16">
                  <c:v>0.36184942297712985</c:v>
                </c:pt>
                <c:pt idx="17">
                  <c:v>0.60661266732067176</c:v>
                </c:pt>
              </c:numCache>
            </c:numRef>
          </c:val>
          <c:extLst>
            <c:ext xmlns:c16="http://schemas.microsoft.com/office/drawing/2014/chart" uri="{C3380CC4-5D6E-409C-BE32-E72D297353CC}">
              <c16:uniqueId val="{00000001-34AC-41B8-A688-865C124940E7}"/>
            </c:ext>
          </c:extLst>
        </c:ser>
        <c:ser>
          <c:idx val="2"/>
          <c:order val="2"/>
          <c:tx>
            <c:strRef>
              <c:f>ЦФО!$E$1</c:f>
              <c:strCache>
                <c:ptCount val="1"/>
                <c:pt idx="0">
                  <c:v>Обрабатывающие производства</c:v>
                </c:pt>
              </c:strCache>
            </c:strRef>
          </c:tx>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ЦФО!$E$2:$E$19</c:f>
              <c:numCache>
                <c:formatCode>0.000</c:formatCode>
                <c:ptCount val="18"/>
                <c:pt idx="0">
                  <c:v>0.67642350493464309</c:v>
                </c:pt>
                <c:pt idx="1">
                  <c:v>0.67642350493464309</c:v>
                </c:pt>
                <c:pt idx="2">
                  <c:v>0.41657765719988821</c:v>
                </c:pt>
                <c:pt idx="3">
                  <c:v>0.6169958007673999</c:v>
                </c:pt>
                <c:pt idx="4">
                  <c:v>0.45393594171127949</c:v>
                </c:pt>
                <c:pt idx="5">
                  <c:v>0.36231460485710737</c:v>
                </c:pt>
                <c:pt idx="6">
                  <c:v>0.80702125610839348</c:v>
                </c:pt>
                <c:pt idx="7">
                  <c:v>0.42086743934843962</c:v>
                </c:pt>
                <c:pt idx="8">
                  <c:v>0.37250398082367842</c:v>
                </c:pt>
                <c:pt idx="9">
                  <c:v>0.74866148110180697</c:v>
                </c:pt>
                <c:pt idx="10">
                  <c:v>0.62610806458680934</c:v>
                </c:pt>
                <c:pt idx="11">
                  <c:v>0.35383917464672326</c:v>
                </c:pt>
                <c:pt idx="12">
                  <c:v>0.54386534053396507</c:v>
                </c:pt>
                <c:pt idx="13">
                  <c:v>0.45180637815387464</c:v>
                </c:pt>
                <c:pt idx="14">
                  <c:v>0.36778131095348277</c:v>
                </c:pt>
                <c:pt idx="15">
                  <c:v>0.50135524947123156</c:v>
                </c:pt>
                <c:pt idx="16">
                  <c:v>0.724361323454354</c:v>
                </c:pt>
                <c:pt idx="17">
                  <c:v>0.57208014735476242</c:v>
                </c:pt>
              </c:numCache>
            </c:numRef>
          </c:val>
          <c:extLst>
            <c:ext xmlns:c16="http://schemas.microsoft.com/office/drawing/2014/chart" uri="{C3380CC4-5D6E-409C-BE32-E72D297353CC}">
              <c16:uniqueId val="{00000002-34AC-41B8-A688-865C124940E7}"/>
            </c:ext>
          </c:extLst>
        </c:ser>
        <c:dLbls>
          <c:showLegendKey val="0"/>
          <c:showVal val="0"/>
          <c:showCatName val="0"/>
          <c:showSerName val="0"/>
          <c:showPercent val="0"/>
          <c:showBubbleSize val="0"/>
        </c:dLbls>
        <c:axId val="42732032"/>
        <c:axId val="56489600"/>
      </c:radarChart>
      <c:catAx>
        <c:axId val="42732032"/>
        <c:scaling>
          <c:orientation val="minMax"/>
        </c:scaling>
        <c:delete val="0"/>
        <c:axPos val="b"/>
        <c:majorGridlines/>
        <c:numFmt formatCode="General" sourceLinked="0"/>
        <c:majorTickMark val="out"/>
        <c:minorTickMark val="none"/>
        <c:tickLblPos val="nextTo"/>
        <c:crossAx val="56489600"/>
        <c:crosses val="autoZero"/>
        <c:auto val="1"/>
        <c:lblAlgn val="ctr"/>
        <c:lblOffset val="100"/>
        <c:noMultiLvlLbl val="0"/>
      </c:catAx>
      <c:valAx>
        <c:axId val="56489600"/>
        <c:scaling>
          <c:orientation val="minMax"/>
        </c:scaling>
        <c:delete val="0"/>
        <c:axPos val="l"/>
        <c:majorGridlines/>
        <c:numFmt formatCode="0.000" sourceLinked="1"/>
        <c:majorTickMark val="cross"/>
        <c:minorTickMark val="none"/>
        <c:tickLblPos val="nextTo"/>
        <c:crossAx val="42732032"/>
        <c:crosses val="autoZero"/>
        <c:crossBetween val="between"/>
      </c:valAx>
    </c:plotArea>
    <c:legend>
      <c:legendPos val="r"/>
      <c:layout>
        <c:manualLayout>
          <c:xMode val="edge"/>
          <c:yMode val="edge"/>
          <c:x val="0.63874781304190642"/>
          <c:y val="0.21745304655709982"/>
          <c:w val="0.30822002393329606"/>
          <c:h val="0.54630196057707547"/>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Образование</a:t>
            </a:r>
          </a:p>
        </c:rich>
      </c:tx>
      <c:overlay val="0"/>
    </c:title>
    <c:autoTitleDeleted val="0"/>
    <c:plotArea>
      <c:layout/>
      <c:lineChart>
        <c:grouping val="standard"/>
        <c:varyColors val="0"/>
        <c:ser>
          <c:idx val="0"/>
          <c:order val="0"/>
          <c:tx>
            <c:strRef>
              <c:f>СКФО!$B$91</c:f>
              <c:strCache>
                <c:ptCount val="1"/>
                <c:pt idx="0">
                  <c:v>Республика Дагестан</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СКФО!$C$91:$R$91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0.29720479784471632</c:v>
                </c:pt>
              </c:numCache>
            </c:numRef>
          </c:val>
          <c:smooth val="0"/>
          <c:extLst>
            <c:ext xmlns:c16="http://schemas.microsoft.com/office/drawing/2014/chart" uri="{C3380CC4-5D6E-409C-BE32-E72D297353CC}">
              <c16:uniqueId val="{00000000-AD87-44DF-A0F0-506BCE6D8DD2}"/>
            </c:ext>
          </c:extLst>
        </c:ser>
        <c:ser>
          <c:idx val="1"/>
          <c:order val="1"/>
          <c:tx>
            <c:strRef>
              <c:f>СКФО!$B$92</c:f>
              <c:strCache>
                <c:ptCount val="1"/>
                <c:pt idx="0">
                  <c:v>Республика Ингушетия </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СКФО!$C$92:$R$92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0.29167245339733427</c:v>
                </c:pt>
              </c:numCache>
            </c:numRef>
          </c:val>
          <c:smooth val="0"/>
          <c:extLst>
            <c:ext xmlns:c16="http://schemas.microsoft.com/office/drawing/2014/chart" uri="{C3380CC4-5D6E-409C-BE32-E72D297353CC}">
              <c16:uniqueId val="{00000001-AD87-44DF-A0F0-506BCE6D8DD2}"/>
            </c:ext>
          </c:extLst>
        </c:ser>
        <c:ser>
          <c:idx val="2"/>
          <c:order val="2"/>
          <c:tx>
            <c:strRef>
              <c:f>СКФО!$B$93</c:f>
              <c:strCache>
                <c:ptCount val="1"/>
                <c:pt idx="0">
                  <c:v>Кабардино-Балкарская</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СКФО!$C$93:$R$93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0.37591100569601282</c:v>
                </c:pt>
              </c:numCache>
            </c:numRef>
          </c:val>
          <c:smooth val="0"/>
          <c:extLst>
            <c:ext xmlns:c16="http://schemas.microsoft.com/office/drawing/2014/chart" uri="{C3380CC4-5D6E-409C-BE32-E72D297353CC}">
              <c16:uniqueId val="{00000002-AD87-44DF-A0F0-506BCE6D8DD2}"/>
            </c:ext>
          </c:extLst>
        </c:ser>
        <c:ser>
          <c:idx val="3"/>
          <c:order val="3"/>
          <c:tx>
            <c:strRef>
              <c:f>СКФО!$B$94</c:f>
              <c:strCache>
                <c:ptCount val="1"/>
                <c:pt idx="0">
                  <c:v>Карачаево-Черкесская Республика</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СКФО!$C$94:$R$94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0.41326747889638366</c:v>
                </c:pt>
              </c:numCache>
            </c:numRef>
          </c:val>
          <c:smooth val="0"/>
          <c:extLst>
            <c:ext xmlns:c16="http://schemas.microsoft.com/office/drawing/2014/chart" uri="{C3380CC4-5D6E-409C-BE32-E72D297353CC}">
              <c16:uniqueId val="{00000003-AD87-44DF-A0F0-506BCE6D8DD2}"/>
            </c:ext>
          </c:extLst>
        </c:ser>
        <c:ser>
          <c:idx val="4"/>
          <c:order val="4"/>
          <c:tx>
            <c:strRef>
              <c:f>СКФО!$B$95</c:f>
              <c:strCache>
                <c:ptCount val="1"/>
                <c:pt idx="0">
                  <c:v>Республика Северная Осетия - Алания</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СКФО!$C$95:$R$95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0.42693199014358285</c:v>
                </c:pt>
              </c:numCache>
            </c:numRef>
          </c:val>
          <c:smooth val="0"/>
          <c:extLst>
            <c:ext xmlns:c16="http://schemas.microsoft.com/office/drawing/2014/chart" uri="{C3380CC4-5D6E-409C-BE32-E72D297353CC}">
              <c16:uniqueId val="{00000004-AD87-44DF-A0F0-506BCE6D8DD2}"/>
            </c:ext>
          </c:extLst>
        </c:ser>
        <c:ser>
          <c:idx val="5"/>
          <c:order val="5"/>
          <c:tx>
            <c:strRef>
              <c:f>СКФО!$B$96</c:f>
              <c:strCache>
                <c:ptCount val="1"/>
                <c:pt idx="0">
                  <c:v>Чеченская Республика </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СКФО!$C$96:$R$96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0.38575033154870919</c:v>
                </c:pt>
              </c:numCache>
            </c:numRef>
          </c:val>
          <c:smooth val="0"/>
          <c:extLst>
            <c:ext xmlns:c16="http://schemas.microsoft.com/office/drawing/2014/chart" uri="{C3380CC4-5D6E-409C-BE32-E72D297353CC}">
              <c16:uniqueId val="{00000005-AD87-44DF-A0F0-506BCE6D8DD2}"/>
            </c:ext>
          </c:extLst>
        </c:ser>
        <c:ser>
          <c:idx val="6"/>
          <c:order val="6"/>
          <c:tx>
            <c:strRef>
              <c:f>СКФО!$B$97</c:f>
              <c:strCache>
                <c:ptCount val="1"/>
                <c:pt idx="0">
                  <c:v>Ставропольский край</c:v>
                </c:pt>
              </c:strCache>
            </c:strRef>
          </c:tx>
          <c:cat>
            <c:numRef>
              <c:f>СКФО!$C$90:$R$90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СКФО!$C$97:$R$97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0.42958573239404757</c:v>
                </c:pt>
              </c:numCache>
            </c:numRef>
          </c:val>
          <c:smooth val="0"/>
          <c:extLst>
            <c:ext xmlns:c16="http://schemas.microsoft.com/office/drawing/2014/chart" uri="{C3380CC4-5D6E-409C-BE32-E72D297353CC}">
              <c16:uniqueId val="{00000006-AD87-44DF-A0F0-506BCE6D8DD2}"/>
            </c:ext>
          </c:extLst>
        </c:ser>
        <c:dLbls>
          <c:showLegendKey val="0"/>
          <c:showVal val="0"/>
          <c:showCatName val="0"/>
          <c:showSerName val="0"/>
          <c:showPercent val="0"/>
          <c:showBubbleSize val="0"/>
        </c:dLbls>
        <c:marker val="1"/>
        <c:smooth val="0"/>
        <c:axId val="143224832"/>
        <c:axId val="143278080"/>
      </c:lineChart>
      <c:catAx>
        <c:axId val="143224832"/>
        <c:scaling>
          <c:orientation val="minMax"/>
        </c:scaling>
        <c:delete val="0"/>
        <c:axPos val="b"/>
        <c:numFmt formatCode="General" sourceLinked="1"/>
        <c:majorTickMark val="out"/>
        <c:minorTickMark val="none"/>
        <c:tickLblPos val="nextTo"/>
        <c:crossAx val="143278080"/>
        <c:crosses val="autoZero"/>
        <c:auto val="1"/>
        <c:lblAlgn val="ctr"/>
        <c:lblOffset val="100"/>
        <c:noMultiLvlLbl val="0"/>
      </c:catAx>
      <c:valAx>
        <c:axId val="143278080"/>
        <c:scaling>
          <c:orientation val="minMax"/>
        </c:scaling>
        <c:delete val="0"/>
        <c:axPos val="l"/>
        <c:majorGridlines/>
        <c:numFmt formatCode="0.0000" sourceLinked="1"/>
        <c:majorTickMark val="out"/>
        <c:minorTickMark val="none"/>
        <c:tickLblPos val="nextTo"/>
        <c:crossAx val="14322483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Труд и занятость</a:t>
            </a:r>
          </a:p>
        </c:rich>
      </c:tx>
      <c:overlay val="0"/>
    </c:title>
    <c:autoTitleDeleted val="0"/>
    <c:plotArea>
      <c:layout/>
      <c:lineChart>
        <c:grouping val="standard"/>
        <c:varyColors val="0"/>
        <c:ser>
          <c:idx val="0"/>
          <c:order val="0"/>
          <c:tx>
            <c:strRef>
              <c:f>СКФО!$B$129</c:f>
              <c:strCache>
                <c:ptCount val="1"/>
                <c:pt idx="0">
                  <c:v>Республика Дагестан</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СКФО!$C$129:$R$129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0.28034405822131281</c:v>
                </c:pt>
              </c:numCache>
            </c:numRef>
          </c:val>
          <c:smooth val="0"/>
          <c:extLst>
            <c:ext xmlns:c16="http://schemas.microsoft.com/office/drawing/2014/chart" uri="{C3380CC4-5D6E-409C-BE32-E72D297353CC}">
              <c16:uniqueId val="{00000000-AB9D-4065-B7F8-BB761597E09A}"/>
            </c:ext>
          </c:extLst>
        </c:ser>
        <c:ser>
          <c:idx val="1"/>
          <c:order val="1"/>
          <c:tx>
            <c:strRef>
              <c:f>СКФО!$B$130</c:f>
              <c:strCache>
                <c:ptCount val="1"/>
                <c:pt idx="0">
                  <c:v>Республика Ингушетия </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СКФО!$C$130:$R$130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0.26148434335576115</c:v>
                </c:pt>
              </c:numCache>
            </c:numRef>
          </c:val>
          <c:smooth val="0"/>
          <c:extLst>
            <c:ext xmlns:c16="http://schemas.microsoft.com/office/drawing/2014/chart" uri="{C3380CC4-5D6E-409C-BE32-E72D297353CC}">
              <c16:uniqueId val="{00000001-AB9D-4065-B7F8-BB761597E09A}"/>
            </c:ext>
          </c:extLst>
        </c:ser>
        <c:ser>
          <c:idx val="2"/>
          <c:order val="2"/>
          <c:tx>
            <c:strRef>
              <c:f>СКФО!$B$131</c:f>
              <c:strCache>
                <c:ptCount val="1"/>
                <c:pt idx="0">
                  <c:v>Кабардино-Балкарская</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СКФО!$C$131:$R$131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0.2991515552625148</c:v>
                </c:pt>
              </c:numCache>
            </c:numRef>
          </c:val>
          <c:smooth val="0"/>
          <c:extLst>
            <c:ext xmlns:c16="http://schemas.microsoft.com/office/drawing/2014/chart" uri="{C3380CC4-5D6E-409C-BE32-E72D297353CC}">
              <c16:uniqueId val="{00000002-AB9D-4065-B7F8-BB761597E09A}"/>
            </c:ext>
          </c:extLst>
        </c:ser>
        <c:ser>
          <c:idx val="3"/>
          <c:order val="3"/>
          <c:tx>
            <c:strRef>
              <c:f>СКФО!$B$132</c:f>
              <c:strCache>
                <c:ptCount val="1"/>
                <c:pt idx="0">
                  <c:v>Карачаево-Черкесская Республика</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СКФО!$C$132:$R$132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0.26130307331721686</c:v>
                </c:pt>
              </c:numCache>
            </c:numRef>
          </c:val>
          <c:smooth val="0"/>
          <c:extLst>
            <c:ext xmlns:c16="http://schemas.microsoft.com/office/drawing/2014/chart" uri="{C3380CC4-5D6E-409C-BE32-E72D297353CC}">
              <c16:uniqueId val="{00000003-AB9D-4065-B7F8-BB761597E09A}"/>
            </c:ext>
          </c:extLst>
        </c:ser>
        <c:ser>
          <c:idx val="4"/>
          <c:order val="4"/>
          <c:tx>
            <c:strRef>
              <c:f>СКФО!$B$133</c:f>
              <c:strCache>
                <c:ptCount val="1"/>
                <c:pt idx="0">
                  <c:v>Республика Северная Осетия - Алания</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СКФО!$C$133:$R$133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0.25540923554472267</c:v>
                </c:pt>
              </c:numCache>
            </c:numRef>
          </c:val>
          <c:smooth val="0"/>
          <c:extLst>
            <c:ext xmlns:c16="http://schemas.microsoft.com/office/drawing/2014/chart" uri="{C3380CC4-5D6E-409C-BE32-E72D297353CC}">
              <c16:uniqueId val="{00000004-AB9D-4065-B7F8-BB761597E09A}"/>
            </c:ext>
          </c:extLst>
        </c:ser>
        <c:ser>
          <c:idx val="5"/>
          <c:order val="5"/>
          <c:tx>
            <c:strRef>
              <c:f>СКФО!$B$134</c:f>
              <c:strCache>
                <c:ptCount val="1"/>
                <c:pt idx="0">
                  <c:v>Чеченская Республика </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СКФО!$C$134:$R$134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0.24212637602393583</c:v>
                </c:pt>
              </c:numCache>
            </c:numRef>
          </c:val>
          <c:smooth val="0"/>
          <c:extLst>
            <c:ext xmlns:c16="http://schemas.microsoft.com/office/drawing/2014/chart" uri="{C3380CC4-5D6E-409C-BE32-E72D297353CC}">
              <c16:uniqueId val="{00000005-AB9D-4065-B7F8-BB761597E09A}"/>
            </c:ext>
          </c:extLst>
        </c:ser>
        <c:ser>
          <c:idx val="6"/>
          <c:order val="6"/>
          <c:tx>
            <c:strRef>
              <c:f>СКФО!$B$135</c:f>
              <c:strCache>
                <c:ptCount val="1"/>
                <c:pt idx="0">
                  <c:v>Ставропольский край</c:v>
                </c:pt>
              </c:strCache>
            </c:strRef>
          </c:tx>
          <c:cat>
            <c:numRef>
              <c:f>СКФО!$C$128:$R$128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СКФО!$C$135:$R$135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0.39484630521417702</c:v>
                </c:pt>
              </c:numCache>
            </c:numRef>
          </c:val>
          <c:smooth val="0"/>
          <c:extLst>
            <c:ext xmlns:c16="http://schemas.microsoft.com/office/drawing/2014/chart" uri="{C3380CC4-5D6E-409C-BE32-E72D297353CC}">
              <c16:uniqueId val="{00000006-AB9D-4065-B7F8-BB761597E09A}"/>
            </c:ext>
          </c:extLst>
        </c:ser>
        <c:dLbls>
          <c:showLegendKey val="0"/>
          <c:showVal val="0"/>
          <c:showCatName val="0"/>
          <c:showSerName val="0"/>
          <c:showPercent val="0"/>
          <c:showBubbleSize val="0"/>
        </c:dLbls>
        <c:marker val="1"/>
        <c:smooth val="0"/>
        <c:axId val="143225856"/>
        <c:axId val="143280384"/>
      </c:lineChart>
      <c:catAx>
        <c:axId val="143225856"/>
        <c:scaling>
          <c:orientation val="minMax"/>
        </c:scaling>
        <c:delete val="0"/>
        <c:axPos val="b"/>
        <c:numFmt formatCode="General" sourceLinked="1"/>
        <c:majorTickMark val="out"/>
        <c:minorTickMark val="none"/>
        <c:tickLblPos val="nextTo"/>
        <c:crossAx val="143280384"/>
        <c:crosses val="autoZero"/>
        <c:auto val="1"/>
        <c:lblAlgn val="ctr"/>
        <c:lblOffset val="100"/>
        <c:noMultiLvlLbl val="0"/>
      </c:catAx>
      <c:valAx>
        <c:axId val="143280384"/>
        <c:scaling>
          <c:orientation val="minMax"/>
        </c:scaling>
        <c:delete val="0"/>
        <c:axPos val="l"/>
        <c:majorGridlines/>
        <c:numFmt formatCode="0.0000" sourceLinked="1"/>
        <c:majorTickMark val="out"/>
        <c:minorTickMark val="none"/>
        <c:tickLblPos val="nextTo"/>
        <c:crossAx val="14322585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Семья</a:t>
            </a:r>
          </a:p>
        </c:rich>
      </c:tx>
      <c:layout>
        <c:manualLayout>
          <c:xMode val="edge"/>
          <c:yMode val="edge"/>
          <c:x val="0.48687677277859176"/>
          <c:y val="1.4319807275188735E-2"/>
        </c:manualLayout>
      </c:layout>
      <c:overlay val="0"/>
    </c:title>
    <c:autoTitleDeleted val="0"/>
    <c:plotArea>
      <c:layout/>
      <c:lineChart>
        <c:grouping val="standard"/>
        <c:varyColors val="0"/>
        <c:ser>
          <c:idx val="0"/>
          <c:order val="0"/>
          <c:tx>
            <c:strRef>
              <c:f>СКФО!$B$167</c:f>
              <c:strCache>
                <c:ptCount val="1"/>
                <c:pt idx="0">
                  <c:v>Республика Дагестан</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СКФО!$C$167:$R$167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0.34363869086247317</c:v>
                </c:pt>
              </c:numCache>
            </c:numRef>
          </c:val>
          <c:smooth val="0"/>
          <c:extLst>
            <c:ext xmlns:c16="http://schemas.microsoft.com/office/drawing/2014/chart" uri="{C3380CC4-5D6E-409C-BE32-E72D297353CC}">
              <c16:uniqueId val="{00000000-1FC4-46BD-AF2E-6A8C212127ED}"/>
            </c:ext>
          </c:extLst>
        </c:ser>
        <c:ser>
          <c:idx val="1"/>
          <c:order val="1"/>
          <c:tx>
            <c:strRef>
              <c:f>СКФО!$B$168</c:f>
              <c:strCache>
                <c:ptCount val="1"/>
                <c:pt idx="0">
                  <c:v>Республика Ингушетия </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СКФО!$C$168:$R$168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0.67131850302585905</c:v>
                </c:pt>
              </c:numCache>
            </c:numRef>
          </c:val>
          <c:smooth val="0"/>
          <c:extLst>
            <c:ext xmlns:c16="http://schemas.microsoft.com/office/drawing/2014/chart" uri="{C3380CC4-5D6E-409C-BE32-E72D297353CC}">
              <c16:uniqueId val="{00000001-1FC4-46BD-AF2E-6A8C212127ED}"/>
            </c:ext>
          </c:extLst>
        </c:ser>
        <c:ser>
          <c:idx val="2"/>
          <c:order val="2"/>
          <c:tx>
            <c:strRef>
              <c:f>СКФО!$B$169</c:f>
              <c:strCache>
                <c:ptCount val="1"/>
                <c:pt idx="0">
                  <c:v>Кабардино-Балкарская</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СКФО!$C$169:$R$169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0.51059117754232186</c:v>
                </c:pt>
              </c:numCache>
            </c:numRef>
          </c:val>
          <c:smooth val="0"/>
          <c:extLst>
            <c:ext xmlns:c16="http://schemas.microsoft.com/office/drawing/2014/chart" uri="{C3380CC4-5D6E-409C-BE32-E72D297353CC}">
              <c16:uniqueId val="{00000002-1FC4-46BD-AF2E-6A8C212127ED}"/>
            </c:ext>
          </c:extLst>
        </c:ser>
        <c:ser>
          <c:idx val="3"/>
          <c:order val="3"/>
          <c:tx>
            <c:strRef>
              <c:f>СКФО!$B$170</c:f>
              <c:strCache>
                <c:ptCount val="1"/>
                <c:pt idx="0">
                  <c:v>Карачаево-Черкесская Республика</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СКФО!$C$170:$R$170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0.25895948896397536</c:v>
                </c:pt>
              </c:numCache>
            </c:numRef>
          </c:val>
          <c:smooth val="0"/>
          <c:extLst>
            <c:ext xmlns:c16="http://schemas.microsoft.com/office/drawing/2014/chart" uri="{C3380CC4-5D6E-409C-BE32-E72D297353CC}">
              <c16:uniqueId val="{00000003-1FC4-46BD-AF2E-6A8C212127ED}"/>
            </c:ext>
          </c:extLst>
        </c:ser>
        <c:ser>
          <c:idx val="4"/>
          <c:order val="4"/>
          <c:tx>
            <c:strRef>
              <c:f>СКФО!$B$171</c:f>
              <c:strCache>
                <c:ptCount val="1"/>
                <c:pt idx="0">
                  <c:v>Республика Северная Осетия - Алания</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СКФО!$C$171:$R$171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0.46326523825491472</c:v>
                </c:pt>
              </c:numCache>
            </c:numRef>
          </c:val>
          <c:smooth val="0"/>
          <c:extLst>
            <c:ext xmlns:c16="http://schemas.microsoft.com/office/drawing/2014/chart" uri="{C3380CC4-5D6E-409C-BE32-E72D297353CC}">
              <c16:uniqueId val="{00000004-1FC4-46BD-AF2E-6A8C212127ED}"/>
            </c:ext>
          </c:extLst>
        </c:ser>
        <c:ser>
          <c:idx val="5"/>
          <c:order val="5"/>
          <c:tx>
            <c:strRef>
              <c:f>СКФО!$B$172</c:f>
              <c:strCache>
                <c:ptCount val="1"/>
                <c:pt idx="0">
                  <c:v>Чеченская Республика </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СКФО!$C$172:$R$172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0.59420693424416504</c:v>
                </c:pt>
              </c:numCache>
            </c:numRef>
          </c:val>
          <c:smooth val="0"/>
          <c:extLst>
            <c:ext xmlns:c16="http://schemas.microsoft.com/office/drawing/2014/chart" uri="{C3380CC4-5D6E-409C-BE32-E72D297353CC}">
              <c16:uniqueId val="{00000005-1FC4-46BD-AF2E-6A8C212127ED}"/>
            </c:ext>
          </c:extLst>
        </c:ser>
        <c:ser>
          <c:idx val="6"/>
          <c:order val="6"/>
          <c:tx>
            <c:strRef>
              <c:f>СКФО!$B$173</c:f>
              <c:strCache>
                <c:ptCount val="1"/>
                <c:pt idx="0">
                  <c:v>Ставропольский край</c:v>
                </c:pt>
              </c:strCache>
            </c:strRef>
          </c:tx>
          <c:cat>
            <c:numRef>
              <c:f>СКФО!$C$166:$R$166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СКФО!$C$173:$R$173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0.37490964331206394</c:v>
                </c:pt>
              </c:numCache>
            </c:numRef>
          </c:val>
          <c:smooth val="0"/>
          <c:extLst>
            <c:ext xmlns:c16="http://schemas.microsoft.com/office/drawing/2014/chart" uri="{C3380CC4-5D6E-409C-BE32-E72D297353CC}">
              <c16:uniqueId val="{00000006-1FC4-46BD-AF2E-6A8C212127ED}"/>
            </c:ext>
          </c:extLst>
        </c:ser>
        <c:dLbls>
          <c:showLegendKey val="0"/>
          <c:showVal val="0"/>
          <c:showCatName val="0"/>
          <c:showSerName val="0"/>
          <c:showPercent val="0"/>
          <c:showBubbleSize val="0"/>
        </c:dLbls>
        <c:marker val="1"/>
        <c:smooth val="0"/>
        <c:axId val="143227392"/>
        <c:axId val="143282688"/>
      </c:lineChart>
      <c:catAx>
        <c:axId val="143227392"/>
        <c:scaling>
          <c:orientation val="minMax"/>
        </c:scaling>
        <c:delete val="0"/>
        <c:axPos val="b"/>
        <c:numFmt formatCode="General" sourceLinked="1"/>
        <c:majorTickMark val="out"/>
        <c:minorTickMark val="none"/>
        <c:tickLblPos val="nextTo"/>
        <c:crossAx val="143282688"/>
        <c:crosses val="autoZero"/>
        <c:auto val="1"/>
        <c:lblAlgn val="ctr"/>
        <c:lblOffset val="100"/>
        <c:noMultiLvlLbl val="0"/>
      </c:catAx>
      <c:valAx>
        <c:axId val="143282688"/>
        <c:scaling>
          <c:orientation val="minMax"/>
        </c:scaling>
        <c:delete val="0"/>
        <c:axPos val="l"/>
        <c:majorGridlines/>
        <c:numFmt formatCode="0.0000" sourceLinked="1"/>
        <c:majorTickMark val="out"/>
        <c:minorTickMark val="none"/>
        <c:tickLblPos val="nextTo"/>
        <c:crossAx val="14322739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3983845789557"/>
          <c:y val="7.5143128531672709E-2"/>
          <c:w val="0.31021605467574037"/>
          <c:h val="0.84696460144808317"/>
        </c:manualLayout>
      </c:layout>
      <c:radarChart>
        <c:radarStyle val="marker"/>
        <c:varyColors val="0"/>
        <c:ser>
          <c:idx val="0"/>
          <c:order val="0"/>
          <c:tx>
            <c:strRef>
              <c:f>ПФО!$C$1</c:f>
              <c:strCache>
                <c:ptCount val="1"/>
                <c:pt idx="0">
                  <c:v>Сельское хозяйство</c:v>
                </c:pt>
              </c:strCache>
            </c:strRef>
          </c:tx>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ПФО!$C$2:$C$15</c:f>
              <c:numCache>
                <c:formatCode>0.0000</c:formatCode>
                <c:ptCount val="14"/>
                <c:pt idx="0">
                  <c:v>0.5905659724824005</c:v>
                </c:pt>
                <c:pt idx="1">
                  <c:v>0.6814206555844623</c:v>
                </c:pt>
                <c:pt idx="2">
                  <c:v>0.77677145803246694</c:v>
                </c:pt>
                <c:pt idx="3">
                  <c:v>0.69020048123336475</c:v>
                </c:pt>
                <c:pt idx="4">
                  <c:v>0.59105272523975794</c:v>
                </c:pt>
                <c:pt idx="5">
                  <c:v>0.50762271695332184</c:v>
                </c:pt>
                <c:pt idx="6">
                  <c:v>0.27216268268053451</c:v>
                </c:pt>
                <c:pt idx="7">
                  <c:v>0.52566849395666004</c:v>
                </c:pt>
                <c:pt idx="8">
                  <c:v>0.38614534698288006</c:v>
                </c:pt>
                <c:pt idx="9">
                  <c:v>0.70806842682553728</c:v>
                </c:pt>
                <c:pt idx="10">
                  <c:v>0.77747954930032437</c:v>
                </c:pt>
                <c:pt idx="11">
                  <c:v>0.52822075553058079</c:v>
                </c:pt>
                <c:pt idx="12">
                  <c:v>0.72786718006828799</c:v>
                </c:pt>
                <c:pt idx="13">
                  <c:v>0.5832439552249935</c:v>
                </c:pt>
              </c:numCache>
            </c:numRef>
          </c:val>
          <c:extLst>
            <c:ext xmlns:c16="http://schemas.microsoft.com/office/drawing/2014/chart" uri="{C3380CC4-5D6E-409C-BE32-E72D297353CC}">
              <c16:uniqueId val="{00000000-6168-420E-A678-70A09B1BCEBE}"/>
            </c:ext>
          </c:extLst>
        </c:ser>
        <c:ser>
          <c:idx val="1"/>
          <c:order val="1"/>
          <c:tx>
            <c:strRef>
              <c:f>ПФО!$D$1</c:f>
              <c:strCache>
                <c:ptCount val="1"/>
                <c:pt idx="0">
                  <c:v>Cтроительство</c:v>
                </c:pt>
              </c:strCache>
            </c:strRef>
          </c:tx>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ПФО!$D$2:$D$15</c:f>
              <c:numCache>
                <c:formatCode>0.0000</c:formatCode>
                <c:ptCount val="14"/>
                <c:pt idx="0">
                  <c:v>0.41407011829129087</c:v>
                </c:pt>
                <c:pt idx="1">
                  <c:v>0.27815524603016983</c:v>
                </c:pt>
                <c:pt idx="2">
                  <c:v>0.36480864290171666</c:v>
                </c:pt>
                <c:pt idx="3">
                  <c:v>0.6241701677471565</c:v>
                </c:pt>
                <c:pt idx="4">
                  <c:v>0.30354474801719078</c:v>
                </c:pt>
                <c:pt idx="5">
                  <c:v>0.25528845251613075</c:v>
                </c:pt>
                <c:pt idx="6">
                  <c:v>0.46851946135688222</c:v>
                </c:pt>
                <c:pt idx="7">
                  <c:v>0.15801288101613056</c:v>
                </c:pt>
                <c:pt idx="8">
                  <c:v>0.49168767720859335</c:v>
                </c:pt>
                <c:pt idx="9">
                  <c:v>0.39328419391420494</c:v>
                </c:pt>
                <c:pt idx="10">
                  <c:v>0.2285954328988998</c:v>
                </c:pt>
                <c:pt idx="11">
                  <c:v>0.42641977764963457</c:v>
                </c:pt>
                <c:pt idx="12">
                  <c:v>0.23815873792944695</c:v>
                </c:pt>
                <c:pt idx="13">
                  <c:v>0.22627168949543602</c:v>
                </c:pt>
              </c:numCache>
            </c:numRef>
          </c:val>
          <c:extLst>
            <c:ext xmlns:c16="http://schemas.microsoft.com/office/drawing/2014/chart" uri="{C3380CC4-5D6E-409C-BE32-E72D297353CC}">
              <c16:uniqueId val="{00000001-6168-420E-A678-70A09B1BCEBE}"/>
            </c:ext>
          </c:extLst>
        </c:ser>
        <c:ser>
          <c:idx val="2"/>
          <c:order val="2"/>
          <c:tx>
            <c:strRef>
              <c:f>ПФО!$E$1</c:f>
              <c:strCache>
                <c:ptCount val="1"/>
                <c:pt idx="0">
                  <c:v>Обрабатывающие производства</c:v>
                </c:pt>
              </c:strCache>
            </c:strRef>
          </c:tx>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ПФО!$E$2:$E$15</c:f>
              <c:numCache>
                <c:formatCode>0.0000</c:formatCode>
                <c:ptCount val="14"/>
                <c:pt idx="0">
                  <c:v>0.17939430382927871</c:v>
                </c:pt>
                <c:pt idx="1">
                  <c:v>0.52102533815734997</c:v>
                </c:pt>
                <c:pt idx="2">
                  <c:v>0.40805686489484477</c:v>
                </c:pt>
                <c:pt idx="3">
                  <c:v>0.53617429138977091</c:v>
                </c:pt>
                <c:pt idx="4">
                  <c:v>0.68570580493492084</c:v>
                </c:pt>
                <c:pt idx="5">
                  <c:v>0.43223982582788772</c:v>
                </c:pt>
                <c:pt idx="6">
                  <c:v>0.35667373997082452</c:v>
                </c:pt>
                <c:pt idx="7">
                  <c:v>0.63073812620797798</c:v>
                </c:pt>
                <c:pt idx="8">
                  <c:v>0.39612055097863064</c:v>
                </c:pt>
                <c:pt idx="9">
                  <c:v>0.64192317135643551</c:v>
                </c:pt>
                <c:pt idx="10">
                  <c:v>0.30562664933440598</c:v>
                </c:pt>
                <c:pt idx="11">
                  <c:v>0.39416283019918902</c:v>
                </c:pt>
                <c:pt idx="12">
                  <c:v>0.5775720124130862</c:v>
                </c:pt>
                <c:pt idx="13">
                  <c:v>0.34629726663594029</c:v>
                </c:pt>
              </c:numCache>
            </c:numRef>
          </c:val>
          <c:extLst>
            <c:ext xmlns:c16="http://schemas.microsoft.com/office/drawing/2014/chart" uri="{C3380CC4-5D6E-409C-BE32-E72D297353CC}">
              <c16:uniqueId val="{00000002-6168-420E-A678-70A09B1BCEBE}"/>
            </c:ext>
          </c:extLst>
        </c:ser>
        <c:dLbls>
          <c:showLegendKey val="0"/>
          <c:showVal val="0"/>
          <c:showCatName val="0"/>
          <c:showSerName val="0"/>
          <c:showPercent val="0"/>
          <c:showBubbleSize val="0"/>
        </c:dLbls>
        <c:axId val="143635968"/>
        <c:axId val="143284992"/>
      </c:radarChart>
      <c:catAx>
        <c:axId val="143635968"/>
        <c:scaling>
          <c:orientation val="minMax"/>
        </c:scaling>
        <c:delete val="0"/>
        <c:axPos val="b"/>
        <c:majorGridlines/>
        <c:numFmt formatCode="General" sourceLinked="0"/>
        <c:majorTickMark val="out"/>
        <c:minorTickMark val="none"/>
        <c:tickLblPos val="nextTo"/>
        <c:crossAx val="143284992"/>
        <c:crosses val="autoZero"/>
        <c:auto val="1"/>
        <c:lblAlgn val="ctr"/>
        <c:lblOffset val="100"/>
        <c:noMultiLvlLbl val="0"/>
      </c:catAx>
      <c:valAx>
        <c:axId val="143284992"/>
        <c:scaling>
          <c:orientation val="minMax"/>
        </c:scaling>
        <c:delete val="0"/>
        <c:axPos val="l"/>
        <c:majorGridlines/>
        <c:numFmt formatCode="0.0000" sourceLinked="1"/>
        <c:majorTickMark val="cross"/>
        <c:minorTickMark val="none"/>
        <c:tickLblPos val="nextTo"/>
        <c:crossAx val="143635968"/>
        <c:crosses val="autoZero"/>
        <c:crossBetween val="between"/>
      </c:valAx>
    </c:plotArea>
    <c:legend>
      <c:legendPos val="r"/>
      <c:layout>
        <c:manualLayout>
          <c:xMode val="edge"/>
          <c:yMode val="edge"/>
          <c:x val="0.66814343367119156"/>
          <c:y val="0.22781875754390402"/>
          <c:w val="0.27848966679344378"/>
          <c:h val="0.52786763598076381"/>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67587615779765"/>
          <c:y val="5.8850502307901183E-2"/>
          <c:w val="0.31721247942243996"/>
          <c:h val="0.86850589193592176"/>
        </c:manualLayout>
      </c:layout>
      <c:radarChart>
        <c:radarStyle val="marker"/>
        <c:varyColors val="0"/>
        <c:ser>
          <c:idx val="0"/>
          <c:order val="0"/>
          <c:tx>
            <c:strRef>
              <c:f>ПФО!$C$16</c:f>
              <c:strCache>
                <c:ptCount val="1"/>
                <c:pt idx="0">
                  <c:v>Охват дошкольным 
образованием
</c:v>
                </c:pt>
              </c:strCache>
            </c:strRef>
          </c:tx>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ПФО!$C$17:$C$30</c:f>
              <c:numCache>
                <c:formatCode>0.0000</c:formatCode>
                <c:ptCount val="14"/>
                <c:pt idx="0">
                  <c:v>0.53468984928553365</c:v>
                </c:pt>
                <c:pt idx="1">
                  <c:v>0.52183376399524617</c:v>
                </c:pt>
                <c:pt idx="2">
                  <c:v>0.53555219755259664</c:v>
                </c:pt>
                <c:pt idx="3">
                  <c:v>0.51162163260472837</c:v>
                </c:pt>
                <c:pt idx="4">
                  <c:v>0.56844747423314734</c:v>
                </c:pt>
                <c:pt idx="5">
                  <c:v>0.5635348871271163</c:v>
                </c:pt>
                <c:pt idx="6">
                  <c:v>0.55016300447270416</c:v>
                </c:pt>
                <c:pt idx="7">
                  <c:v>0.54066280480277218</c:v>
                </c:pt>
                <c:pt idx="8">
                  <c:v>0.55016300447270416</c:v>
                </c:pt>
                <c:pt idx="9">
                  <c:v>0.52634260131947785</c:v>
                </c:pt>
                <c:pt idx="10">
                  <c:v>0.52945090141865236</c:v>
                </c:pt>
                <c:pt idx="11">
                  <c:v>0.5058753799518757</c:v>
                </c:pt>
                <c:pt idx="12">
                  <c:v>0.49297686087405002</c:v>
                </c:pt>
                <c:pt idx="13">
                  <c:v>0.52454881262461339</c:v>
                </c:pt>
              </c:numCache>
            </c:numRef>
          </c:val>
          <c:extLst>
            <c:ext xmlns:c16="http://schemas.microsoft.com/office/drawing/2014/chart" uri="{C3380CC4-5D6E-409C-BE32-E72D297353CC}">
              <c16:uniqueId val="{00000000-D828-4EFF-A716-50BAEF390FDE}"/>
            </c:ext>
          </c:extLst>
        </c:ser>
        <c:ser>
          <c:idx val="1"/>
          <c:order val="1"/>
          <c:tx>
            <c:strRef>
              <c:f>ПФО!$D$16</c:f>
              <c:strCache>
                <c:ptCount val="1"/>
                <c:pt idx="0">
                  <c:v>Охват средним специальным образованием</c:v>
                </c:pt>
              </c:strCache>
            </c:strRef>
          </c:tx>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ПФО!$D$17:$D$30</c:f>
              <c:numCache>
                <c:formatCode>0.0000</c:formatCode>
                <c:ptCount val="14"/>
                <c:pt idx="0">
                  <c:v>0.48939530459501729</c:v>
                </c:pt>
                <c:pt idx="1">
                  <c:v>0.49119200183563211</c:v>
                </c:pt>
                <c:pt idx="2">
                  <c:v>0.44454746056860472</c:v>
                </c:pt>
                <c:pt idx="3">
                  <c:v>0.49297686087405002</c:v>
                </c:pt>
                <c:pt idx="4">
                  <c:v>0.50514809959945162</c:v>
                </c:pt>
                <c:pt idx="5">
                  <c:v>0.47458262330958123</c:v>
                </c:pt>
                <c:pt idx="6">
                  <c:v>0.53705398211095412</c:v>
                </c:pt>
                <c:pt idx="7">
                  <c:v>0.48939530459501729</c:v>
                </c:pt>
                <c:pt idx="8">
                  <c:v>0.49119200183563211</c:v>
                </c:pt>
                <c:pt idx="9">
                  <c:v>0.52160617854961777</c:v>
                </c:pt>
                <c:pt idx="10">
                  <c:v>0.42496976237126227</c:v>
                </c:pt>
                <c:pt idx="11">
                  <c:v>0.5</c:v>
                </c:pt>
                <c:pt idx="12">
                  <c:v>0.48393311883871432</c:v>
                </c:pt>
                <c:pt idx="13">
                  <c:v>0.44454746056860472</c:v>
                </c:pt>
              </c:numCache>
            </c:numRef>
          </c:val>
          <c:extLst>
            <c:ext xmlns:c16="http://schemas.microsoft.com/office/drawing/2014/chart" uri="{C3380CC4-5D6E-409C-BE32-E72D297353CC}">
              <c16:uniqueId val="{00000001-D828-4EFF-A716-50BAEF390FDE}"/>
            </c:ext>
          </c:extLst>
        </c:ser>
        <c:ser>
          <c:idx val="2"/>
          <c:order val="2"/>
          <c:tx>
            <c:strRef>
              <c:f>ПФО!$E$16</c:f>
              <c:strCache>
                <c:ptCount val="1"/>
                <c:pt idx="0">
                  <c:v>Охват высшим образованием</c:v>
                </c:pt>
              </c:strCache>
            </c:strRef>
          </c:tx>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ПФО!$E$17:$E$30</c:f>
              <c:numCache>
                <c:formatCode>0.0000</c:formatCode>
                <c:ptCount val="14"/>
                <c:pt idx="0">
                  <c:v>0.31649376040047794</c:v>
                </c:pt>
                <c:pt idx="1">
                  <c:v>0.33568892608071405</c:v>
                </c:pt>
                <c:pt idx="2">
                  <c:v>0.42271698155201259</c:v>
                </c:pt>
                <c:pt idx="3">
                  <c:v>0.47171558106227707</c:v>
                </c:pt>
                <c:pt idx="4">
                  <c:v>0.38313293536759196</c:v>
                </c:pt>
                <c:pt idx="5">
                  <c:v>0.37541870492729496</c:v>
                </c:pt>
                <c:pt idx="6">
                  <c:v>0.26369151912041167</c:v>
                </c:pt>
                <c:pt idx="7">
                  <c:v>0.29797745988939389</c:v>
                </c:pt>
                <c:pt idx="8">
                  <c:v>0.34566176854488034</c:v>
                </c:pt>
                <c:pt idx="9">
                  <c:v>0.28681615630341545</c:v>
                </c:pt>
                <c:pt idx="10">
                  <c:v>0.32841098671422664</c:v>
                </c:pt>
                <c:pt idx="11">
                  <c:v>0.39316277924764809</c:v>
                </c:pt>
                <c:pt idx="12">
                  <c:v>0.40170561328344123</c:v>
                </c:pt>
                <c:pt idx="13">
                  <c:v>0.38313293536759196</c:v>
                </c:pt>
              </c:numCache>
            </c:numRef>
          </c:val>
          <c:extLst>
            <c:ext xmlns:c16="http://schemas.microsoft.com/office/drawing/2014/chart" uri="{C3380CC4-5D6E-409C-BE32-E72D297353CC}">
              <c16:uniqueId val="{00000002-D828-4EFF-A716-50BAEF390FDE}"/>
            </c:ext>
          </c:extLst>
        </c:ser>
        <c:dLbls>
          <c:showLegendKey val="0"/>
          <c:showVal val="0"/>
          <c:showCatName val="0"/>
          <c:showSerName val="0"/>
          <c:showPercent val="0"/>
          <c:showBubbleSize val="0"/>
        </c:dLbls>
        <c:axId val="143637504"/>
        <c:axId val="143665408"/>
      </c:radarChart>
      <c:catAx>
        <c:axId val="143637504"/>
        <c:scaling>
          <c:orientation val="minMax"/>
        </c:scaling>
        <c:delete val="0"/>
        <c:axPos val="b"/>
        <c:majorGridlines/>
        <c:numFmt formatCode="General" sourceLinked="0"/>
        <c:majorTickMark val="out"/>
        <c:minorTickMark val="none"/>
        <c:tickLblPos val="nextTo"/>
        <c:crossAx val="143665408"/>
        <c:crosses val="autoZero"/>
        <c:auto val="1"/>
        <c:lblAlgn val="ctr"/>
        <c:lblOffset val="100"/>
        <c:noMultiLvlLbl val="0"/>
      </c:catAx>
      <c:valAx>
        <c:axId val="143665408"/>
        <c:scaling>
          <c:orientation val="minMax"/>
        </c:scaling>
        <c:delete val="0"/>
        <c:axPos val="l"/>
        <c:majorGridlines/>
        <c:numFmt formatCode="0.0000" sourceLinked="1"/>
        <c:majorTickMark val="cross"/>
        <c:minorTickMark val="none"/>
        <c:tickLblPos val="nextTo"/>
        <c:crossAx val="143637504"/>
        <c:crosses val="autoZero"/>
        <c:crossBetween val="between"/>
      </c:valAx>
    </c:plotArea>
    <c:legend>
      <c:legendPos val="r"/>
      <c:layout>
        <c:manualLayout>
          <c:xMode val="edge"/>
          <c:yMode val="edge"/>
          <c:x val="0.64630730478589427"/>
          <c:y val="0.22688026065707306"/>
          <c:w val="0.33454911838790929"/>
          <c:h val="0.52968775454792294"/>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3381191237235"/>
          <c:y val="6.6213080507793662E-2"/>
          <c:w val="0.32204752596294917"/>
          <c:h val="0.87029492741978676"/>
        </c:manualLayout>
      </c:layout>
      <c:radarChart>
        <c:radarStyle val="marker"/>
        <c:varyColors val="0"/>
        <c:ser>
          <c:idx val="0"/>
          <c:order val="0"/>
          <c:tx>
            <c:strRef>
              <c:f>ПФО!$C$31</c:f>
              <c:strCache>
                <c:ptCount val="1"/>
                <c:pt idx="0">
                  <c:v>Уровень безработицы</c:v>
                </c:pt>
              </c:strCache>
            </c:strRef>
          </c:tx>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ПФО!$C$32:$C$45</c:f>
              <c:numCache>
                <c:formatCode>0.0000</c:formatCode>
                <c:ptCount val="14"/>
                <c:pt idx="0">
                  <c:v>0.35973339500270496</c:v>
                </c:pt>
                <c:pt idx="1">
                  <c:v>0.30778610333622908</c:v>
                </c:pt>
                <c:pt idx="2">
                  <c:v>0.39914919317832503</c:v>
                </c:pt>
                <c:pt idx="3">
                  <c:v>0.53588673126814657</c:v>
                </c:pt>
                <c:pt idx="4">
                  <c:v>0.33564312569506588</c:v>
                </c:pt>
                <c:pt idx="5">
                  <c:v>0.3474795549605843</c:v>
                </c:pt>
                <c:pt idx="6">
                  <c:v>0.37241936578067553</c:v>
                </c:pt>
                <c:pt idx="7">
                  <c:v>0.39229204894837533</c:v>
                </c:pt>
                <c:pt idx="8">
                  <c:v>0.45062523130541521</c:v>
                </c:pt>
                <c:pt idx="9">
                  <c:v>0.35973339500270496</c:v>
                </c:pt>
                <c:pt idx="10">
                  <c:v>0.42044820762685731</c:v>
                </c:pt>
                <c:pt idx="11">
                  <c:v>0.46651649576840371</c:v>
                </c:pt>
                <c:pt idx="12">
                  <c:v>0.37892914162759955</c:v>
                </c:pt>
                <c:pt idx="13">
                  <c:v>0.42779751284130108</c:v>
                </c:pt>
              </c:numCache>
            </c:numRef>
          </c:val>
          <c:extLst>
            <c:ext xmlns:c16="http://schemas.microsoft.com/office/drawing/2014/chart" uri="{C3380CC4-5D6E-409C-BE32-E72D297353CC}">
              <c16:uniqueId val="{00000000-D838-4431-8338-C74546D9B7B4}"/>
            </c:ext>
          </c:extLst>
        </c:ser>
        <c:ser>
          <c:idx val="1"/>
          <c:order val="1"/>
          <c:tx>
            <c:strRef>
              <c:f>ПФО!$D$31</c:f>
              <c:strCache>
                <c:ptCount val="1"/>
                <c:pt idx="0">
                  <c:v>Заработная плата</c:v>
                </c:pt>
              </c:strCache>
            </c:strRef>
          </c:tx>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ПФО!$D$32:$D$45</c:f>
              <c:numCache>
                <c:formatCode>0.0000</c:formatCode>
                <c:ptCount val="14"/>
                <c:pt idx="0">
                  <c:v>0.55744796654900897</c:v>
                </c:pt>
                <c:pt idx="1">
                  <c:v>0.49591883870321418</c:v>
                </c:pt>
                <c:pt idx="2">
                  <c:v>0.48297454513832083</c:v>
                </c:pt>
                <c:pt idx="3">
                  <c:v>0.56589280933773234</c:v>
                </c:pt>
                <c:pt idx="4">
                  <c:v>0.53672813110611106</c:v>
                </c:pt>
                <c:pt idx="5">
                  <c:v>0.49120115061950731</c:v>
                </c:pt>
                <c:pt idx="6">
                  <c:v>0.5830173516433913</c:v>
                </c:pt>
                <c:pt idx="7">
                  <c:v>0.50034298985426395</c:v>
                </c:pt>
                <c:pt idx="8">
                  <c:v>0.54768383243932228</c:v>
                </c:pt>
                <c:pt idx="9">
                  <c:v>0.52444458107006764</c:v>
                </c:pt>
                <c:pt idx="10">
                  <c:v>0.50112607924663388</c:v>
                </c:pt>
                <c:pt idx="11">
                  <c:v>0.5575320455769246</c:v>
                </c:pt>
                <c:pt idx="12">
                  <c:v>0.50923119040683962</c:v>
                </c:pt>
                <c:pt idx="13">
                  <c:v>0.49834305873238144</c:v>
                </c:pt>
              </c:numCache>
            </c:numRef>
          </c:val>
          <c:extLst>
            <c:ext xmlns:c16="http://schemas.microsoft.com/office/drawing/2014/chart" uri="{C3380CC4-5D6E-409C-BE32-E72D297353CC}">
              <c16:uniqueId val="{00000001-D838-4431-8338-C74546D9B7B4}"/>
            </c:ext>
          </c:extLst>
        </c:ser>
        <c:ser>
          <c:idx val="2"/>
          <c:order val="2"/>
          <c:tx>
            <c:strRef>
              <c:f>ПФО!$E$31</c:f>
              <c:strCache>
                <c:ptCount val="1"/>
                <c:pt idx="0">
                  <c:v>Численность занятых на одного пенсионера</c:v>
                </c:pt>
              </c:strCache>
            </c:strRef>
          </c:tx>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ПФО!$E$32:$E$45</c:f>
              <c:numCache>
                <c:formatCode>0.0000</c:formatCode>
                <c:ptCount val="14"/>
                <c:pt idx="0">
                  <c:v>0.24742696252662535</c:v>
                </c:pt>
                <c:pt idx="1">
                  <c:v>0.22375626773199309</c:v>
                </c:pt>
                <c:pt idx="2">
                  <c:v>0.27262693316631437</c:v>
                </c:pt>
                <c:pt idx="3">
                  <c:v>0.33257801454953045</c:v>
                </c:pt>
                <c:pt idx="4">
                  <c:v>0.28237331771687846</c:v>
                </c:pt>
                <c:pt idx="5">
                  <c:v>0.23701937858479283</c:v>
                </c:pt>
                <c:pt idx="6">
                  <c:v>0.26268915966330481</c:v>
                </c:pt>
                <c:pt idx="7">
                  <c:v>0.23174739063542324</c:v>
                </c:pt>
                <c:pt idx="8">
                  <c:v>0.29896831851103528</c:v>
                </c:pt>
                <c:pt idx="9">
                  <c:v>0.25256136749060448</c:v>
                </c:pt>
                <c:pt idx="10">
                  <c:v>0.2290946618846218</c:v>
                </c:pt>
                <c:pt idx="11">
                  <c:v>0.31944922320364239</c:v>
                </c:pt>
                <c:pt idx="12">
                  <c:v>0.25511101203719216</c:v>
                </c:pt>
                <c:pt idx="13">
                  <c:v>0.23963844757725655</c:v>
                </c:pt>
              </c:numCache>
            </c:numRef>
          </c:val>
          <c:extLst>
            <c:ext xmlns:c16="http://schemas.microsoft.com/office/drawing/2014/chart" uri="{C3380CC4-5D6E-409C-BE32-E72D297353CC}">
              <c16:uniqueId val="{00000002-D838-4431-8338-C74546D9B7B4}"/>
            </c:ext>
          </c:extLst>
        </c:ser>
        <c:dLbls>
          <c:showLegendKey val="0"/>
          <c:showVal val="0"/>
          <c:showCatName val="0"/>
          <c:showSerName val="0"/>
          <c:showPercent val="0"/>
          <c:showBubbleSize val="0"/>
        </c:dLbls>
        <c:axId val="143626240"/>
        <c:axId val="143667712"/>
      </c:radarChart>
      <c:catAx>
        <c:axId val="143626240"/>
        <c:scaling>
          <c:orientation val="minMax"/>
        </c:scaling>
        <c:delete val="0"/>
        <c:axPos val="b"/>
        <c:majorGridlines/>
        <c:numFmt formatCode="General" sourceLinked="0"/>
        <c:majorTickMark val="out"/>
        <c:minorTickMark val="none"/>
        <c:tickLblPos val="nextTo"/>
        <c:crossAx val="143667712"/>
        <c:crosses val="autoZero"/>
        <c:auto val="1"/>
        <c:lblAlgn val="ctr"/>
        <c:lblOffset val="100"/>
        <c:noMultiLvlLbl val="0"/>
      </c:catAx>
      <c:valAx>
        <c:axId val="143667712"/>
        <c:scaling>
          <c:orientation val="minMax"/>
        </c:scaling>
        <c:delete val="0"/>
        <c:axPos val="l"/>
        <c:majorGridlines/>
        <c:numFmt formatCode="0.0000" sourceLinked="1"/>
        <c:majorTickMark val="cross"/>
        <c:minorTickMark val="none"/>
        <c:tickLblPos val="nextTo"/>
        <c:crossAx val="143626240"/>
        <c:crosses val="autoZero"/>
        <c:crossBetween val="between"/>
      </c:valAx>
    </c:plotArea>
    <c:legend>
      <c:legendPos val="r"/>
      <c:layout>
        <c:manualLayout>
          <c:xMode val="edge"/>
          <c:yMode val="edge"/>
          <c:x val="0.64105216296133616"/>
          <c:y val="0.30679200814183943"/>
          <c:w val="0.3337747672283895"/>
          <c:h val="0.36464727623332799"/>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46159721244378"/>
          <c:y val="5.7251429315247272E-2"/>
          <c:w val="0.33086074304104846"/>
          <c:h val="0.87779037667655047"/>
        </c:manualLayout>
      </c:layout>
      <c:radarChart>
        <c:radarStyle val="marker"/>
        <c:varyColors val="0"/>
        <c:ser>
          <c:idx val="0"/>
          <c:order val="0"/>
          <c:tx>
            <c:strRef>
              <c:f>ПФО!$C$46</c:f>
              <c:strCache>
                <c:ptCount val="1"/>
                <c:pt idx="0">
                  <c:v>Соотношение браков и разводов</c:v>
                </c:pt>
              </c:strCache>
            </c:strRef>
          </c:tx>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ПФО!$C$47:$C$60</c:f>
              <c:numCache>
                <c:formatCode>0.0000</c:formatCode>
                <c:ptCount val="14"/>
                <c:pt idx="0">
                  <c:v>0.3506248126606003</c:v>
                </c:pt>
                <c:pt idx="1">
                  <c:v>0.30103434530785395</c:v>
                </c:pt>
                <c:pt idx="2">
                  <c:v>0.34675774228284634</c:v>
                </c:pt>
                <c:pt idx="3">
                  <c:v>0.44319084959743371</c:v>
                </c:pt>
                <c:pt idx="4">
                  <c:v>0.32174731182531774</c:v>
                </c:pt>
                <c:pt idx="5">
                  <c:v>0.33263226027017156</c:v>
                </c:pt>
                <c:pt idx="6">
                  <c:v>0.33217145352412786</c:v>
                </c:pt>
                <c:pt idx="7">
                  <c:v>0.31165029856877435</c:v>
                </c:pt>
                <c:pt idx="8">
                  <c:v>0.3457976572527412</c:v>
                </c:pt>
                <c:pt idx="9">
                  <c:v>0.34293332214764938</c:v>
                </c:pt>
                <c:pt idx="10">
                  <c:v>0.31864015682981556</c:v>
                </c:pt>
                <c:pt idx="11">
                  <c:v>0.34293332214764938</c:v>
                </c:pt>
                <c:pt idx="12">
                  <c:v>0.31468929337621443</c:v>
                </c:pt>
                <c:pt idx="13">
                  <c:v>0.35013908022180118</c:v>
                </c:pt>
              </c:numCache>
            </c:numRef>
          </c:val>
          <c:extLst>
            <c:ext xmlns:c16="http://schemas.microsoft.com/office/drawing/2014/chart" uri="{C3380CC4-5D6E-409C-BE32-E72D297353CC}">
              <c16:uniqueId val="{00000000-FE8C-4DBF-B22E-DAD5B28FFBE3}"/>
            </c:ext>
          </c:extLst>
        </c:ser>
        <c:ser>
          <c:idx val="1"/>
          <c:order val="1"/>
          <c:tx>
            <c:strRef>
              <c:f>ПФО!$D$46</c:f>
              <c:strCache>
                <c:ptCount val="1"/>
                <c:pt idx="0">
                  <c:v>Суммарный коэффициент рождаемости</c:v>
                </c:pt>
              </c:strCache>
            </c:strRef>
          </c:tx>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ПФО!$D$47:$D$60</c:f>
              <c:numCache>
                <c:formatCode>0.0000</c:formatCode>
                <c:ptCount val="14"/>
                <c:pt idx="0">
                  <c:v>0.36668968253486872</c:v>
                </c:pt>
                <c:pt idx="1">
                  <c:v>0.37387947058705212</c:v>
                </c:pt>
                <c:pt idx="2">
                  <c:v>0.25626605299146865</c:v>
                </c:pt>
                <c:pt idx="3">
                  <c:v>0.37149857228423716</c:v>
                </c:pt>
                <c:pt idx="4">
                  <c:v>0.36668968253486872</c:v>
                </c:pt>
                <c:pt idx="5">
                  <c:v>0.3543879268192387</c:v>
                </c:pt>
                <c:pt idx="6">
                  <c:v>0.36910201105907942</c:v>
                </c:pt>
                <c:pt idx="7">
                  <c:v>0.34681115843030219</c:v>
                </c:pt>
                <c:pt idx="8">
                  <c:v>0.32317116189223505</c:v>
                </c:pt>
                <c:pt idx="9">
                  <c:v>0.37387947058705212</c:v>
                </c:pt>
                <c:pt idx="10">
                  <c:v>0.28944920793654477</c:v>
                </c:pt>
                <c:pt idx="11">
                  <c:v>0.33120517076791794</c:v>
                </c:pt>
                <c:pt idx="12">
                  <c:v>0.28944920793654477</c:v>
                </c:pt>
                <c:pt idx="13">
                  <c:v>0.33384866749223918</c:v>
                </c:pt>
              </c:numCache>
            </c:numRef>
          </c:val>
          <c:extLst>
            <c:ext xmlns:c16="http://schemas.microsoft.com/office/drawing/2014/chart" uri="{C3380CC4-5D6E-409C-BE32-E72D297353CC}">
              <c16:uniqueId val="{00000001-FE8C-4DBF-B22E-DAD5B28FFBE3}"/>
            </c:ext>
          </c:extLst>
        </c:ser>
        <c:ser>
          <c:idx val="2"/>
          <c:order val="2"/>
          <c:tx>
            <c:strRef>
              <c:f>ПФО!$E$46</c:f>
              <c:strCache>
                <c:ptCount val="1"/>
                <c:pt idx="0">
                  <c:v>Ввод в действие дошкольных организаций</c:v>
                </c:pt>
              </c:strCache>
            </c:strRef>
          </c:tx>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ПФО!$E$47:$E$60</c:f>
              <c:numCache>
                <c:formatCode>0.0000</c:formatCode>
                <c:ptCount val="14"/>
                <c:pt idx="0">
                  <c:v>0.45162585937463023</c:v>
                </c:pt>
                <c:pt idx="1">
                  <c:v>0.69021077962484723</c:v>
                </c:pt>
                <c:pt idx="2">
                  <c:v>0.52881168411055746</c:v>
                </c:pt>
                <c:pt idx="3">
                  <c:v>0.55478158831453894</c:v>
                </c:pt>
                <c:pt idx="4">
                  <c:v>0.38854790379604626</c:v>
                </c:pt>
                <c:pt idx="5">
                  <c:v>0.62394594704551853</c:v>
                </c:pt>
                <c:pt idx="6">
                  <c:v>0.1803548568440364</c:v>
                </c:pt>
                <c:pt idx="7">
                  <c:v>0.3967915845271987</c:v>
                </c:pt>
                <c:pt idx="8">
                  <c:v>0.28672318954934523</c:v>
                </c:pt>
                <c:pt idx="9">
                  <c:v>0.33680367793047716</c:v>
                </c:pt>
                <c:pt idx="10">
                  <c:v>5.0660319992831819E-2</c:v>
                </c:pt>
                <c:pt idx="11">
                  <c:v>0.5230700074161565</c:v>
                </c:pt>
                <c:pt idx="12">
                  <c:v>0.50070808866350824</c:v>
                </c:pt>
                <c:pt idx="13">
                  <c:v>0.25894542957033434</c:v>
                </c:pt>
              </c:numCache>
            </c:numRef>
          </c:val>
          <c:extLst>
            <c:ext xmlns:c16="http://schemas.microsoft.com/office/drawing/2014/chart" uri="{C3380CC4-5D6E-409C-BE32-E72D297353CC}">
              <c16:uniqueId val="{00000002-FE8C-4DBF-B22E-DAD5B28FFBE3}"/>
            </c:ext>
          </c:extLst>
        </c:ser>
        <c:dLbls>
          <c:showLegendKey val="0"/>
          <c:showVal val="0"/>
          <c:showCatName val="0"/>
          <c:showSerName val="0"/>
          <c:showPercent val="0"/>
          <c:showBubbleSize val="0"/>
        </c:dLbls>
        <c:axId val="143627264"/>
        <c:axId val="143670016"/>
      </c:radarChart>
      <c:catAx>
        <c:axId val="143627264"/>
        <c:scaling>
          <c:orientation val="minMax"/>
        </c:scaling>
        <c:delete val="0"/>
        <c:axPos val="b"/>
        <c:majorGridlines/>
        <c:numFmt formatCode="General" sourceLinked="0"/>
        <c:majorTickMark val="out"/>
        <c:minorTickMark val="none"/>
        <c:tickLblPos val="nextTo"/>
        <c:crossAx val="143670016"/>
        <c:crosses val="autoZero"/>
        <c:auto val="1"/>
        <c:lblAlgn val="ctr"/>
        <c:lblOffset val="100"/>
        <c:noMultiLvlLbl val="0"/>
      </c:catAx>
      <c:valAx>
        <c:axId val="143670016"/>
        <c:scaling>
          <c:orientation val="minMax"/>
        </c:scaling>
        <c:delete val="0"/>
        <c:axPos val="l"/>
        <c:majorGridlines/>
        <c:numFmt formatCode="0.0000" sourceLinked="1"/>
        <c:majorTickMark val="cross"/>
        <c:minorTickMark val="none"/>
        <c:tickLblPos val="nextTo"/>
        <c:crossAx val="143627264"/>
        <c:crosses val="autoZero"/>
        <c:crossBetween val="between"/>
      </c:valAx>
    </c:plotArea>
    <c:legend>
      <c:legendPos val="r"/>
      <c:layout>
        <c:manualLayout>
          <c:xMode val="edge"/>
          <c:yMode val="edge"/>
          <c:x val="0.63501627547502659"/>
          <c:y val="0.30408195867749038"/>
          <c:w val="0.30463672452323098"/>
          <c:h val="0.35963211403416834"/>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Экономика</a:t>
            </a:r>
          </a:p>
        </c:rich>
      </c:tx>
      <c:overlay val="0"/>
    </c:title>
    <c:autoTitleDeleted val="0"/>
    <c:plotArea>
      <c:layout/>
      <c:lineChart>
        <c:grouping val="standard"/>
        <c:varyColors val="0"/>
        <c:ser>
          <c:idx val="0"/>
          <c:order val="0"/>
          <c:tx>
            <c:strRef>
              <c:f>ПФО!$B$68</c:f>
              <c:strCache>
                <c:ptCount val="1"/>
                <c:pt idx="0">
                  <c:v>Республика Башкортостан</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ПФО!$C$68:$R$68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0.39467679820099</c:v>
                </c:pt>
              </c:numCache>
            </c:numRef>
          </c:val>
          <c:smooth val="0"/>
          <c:extLst>
            <c:ext xmlns:c16="http://schemas.microsoft.com/office/drawing/2014/chart" uri="{C3380CC4-5D6E-409C-BE32-E72D297353CC}">
              <c16:uniqueId val="{00000000-A660-4942-9311-A65052A9C1B1}"/>
            </c:ext>
          </c:extLst>
        </c:ser>
        <c:ser>
          <c:idx val="1"/>
          <c:order val="1"/>
          <c:tx>
            <c:strRef>
              <c:f>ПФО!$B$69</c:f>
              <c:strCache>
                <c:ptCount val="1"/>
                <c:pt idx="0">
                  <c:v>Республика Марий Эл</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ПФО!$C$69:$R$69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0.49353374659066068</c:v>
                </c:pt>
              </c:numCache>
            </c:numRef>
          </c:val>
          <c:smooth val="0"/>
          <c:extLst>
            <c:ext xmlns:c16="http://schemas.microsoft.com/office/drawing/2014/chart" uri="{C3380CC4-5D6E-409C-BE32-E72D297353CC}">
              <c16:uniqueId val="{00000001-A660-4942-9311-A65052A9C1B1}"/>
            </c:ext>
          </c:extLst>
        </c:ser>
        <c:ser>
          <c:idx val="2"/>
          <c:order val="2"/>
          <c:tx>
            <c:strRef>
              <c:f>ПФО!$B$70</c:f>
              <c:strCache>
                <c:ptCount val="1"/>
                <c:pt idx="0">
                  <c:v>Республика Мордовия</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ПФО!$C$70:$R$70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0.51654565527634277</c:v>
                </c:pt>
              </c:numCache>
            </c:numRef>
          </c:val>
          <c:smooth val="0"/>
          <c:extLst>
            <c:ext xmlns:c16="http://schemas.microsoft.com/office/drawing/2014/chart" uri="{C3380CC4-5D6E-409C-BE32-E72D297353CC}">
              <c16:uniqueId val="{00000002-A660-4942-9311-A65052A9C1B1}"/>
            </c:ext>
          </c:extLst>
        </c:ser>
        <c:ser>
          <c:idx val="3"/>
          <c:order val="3"/>
          <c:tx>
            <c:strRef>
              <c:f>ПФО!$B$71</c:f>
              <c:strCache>
                <c:ptCount val="1"/>
                <c:pt idx="0">
                  <c:v>Республика Татарстан</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ПФО!$C$71:$R$71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0.61684831345676405</c:v>
                </c:pt>
              </c:numCache>
            </c:numRef>
          </c:val>
          <c:smooth val="0"/>
          <c:extLst>
            <c:ext xmlns:c16="http://schemas.microsoft.com/office/drawing/2014/chart" uri="{C3380CC4-5D6E-409C-BE32-E72D297353CC}">
              <c16:uniqueId val="{00000003-A660-4942-9311-A65052A9C1B1}"/>
            </c:ext>
          </c:extLst>
        </c:ser>
        <c:ser>
          <c:idx val="4"/>
          <c:order val="4"/>
          <c:tx>
            <c:strRef>
              <c:f>ПФО!$B$72</c:f>
              <c:strCache>
                <c:ptCount val="1"/>
                <c:pt idx="0">
                  <c:v>Удмуртская Республика</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ПФО!$C$72:$R$72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0.52676775939728981</c:v>
                </c:pt>
              </c:numCache>
            </c:numRef>
          </c:val>
          <c:smooth val="0"/>
          <c:extLst>
            <c:ext xmlns:c16="http://schemas.microsoft.com/office/drawing/2014/chart" uri="{C3380CC4-5D6E-409C-BE32-E72D297353CC}">
              <c16:uniqueId val="{00000004-A660-4942-9311-A65052A9C1B1}"/>
            </c:ext>
          </c:extLst>
        </c:ser>
        <c:ser>
          <c:idx val="5"/>
          <c:order val="5"/>
          <c:tx>
            <c:strRef>
              <c:f>ПФО!$B$73</c:f>
              <c:strCache>
                <c:ptCount val="1"/>
                <c:pt idx="0">
                  <c:v>Чувашская Республика</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ПФО!$C$73:$R$73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0.39838366509911344</c:v>
                </c:pt>
              </c:numCache>
            </c:numRef>
          </c:val>
          <c:smooth val="0"/>
          <c:extLst>
            <c:ext xmlns:c16="http://schemas.microsoft.com/office/drawing/2014/chart" uri="{C3380CC4-5D6E-409C-BE32-E72D297353CC}">
              <c16:uniqueId val="{00000005-A660-4942-9311-A65052A9C1B1}"/>
            </c:ext>
          </c:extLst>
        </c:ser>
        <c:ser>
          <c:idx val="6"/>
          <c:order val="6"/>
          <c:tx>
            <c:strRef>
              <c:f>ПФО!$B$74</c:f>
              <c:strCache>
                <c:ptCount val="1"/>
                <c:pt idx="0">
                  <c:v>Пермский край</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ПФО!$C$74:$R$74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0.36578529466941373</c:v>
                </c:pt>
              </c:numCache>
            </c:numRef>
          </c:val>
          <c:smooth val="0"/>
          <c:extLst>
            <c:ext xmlns:c16="http://schemas.microsoft.com/office/drawing/2014/chart" uri="{C3380CC4-5D6E-409C-BE32-E72D297353CC}">
              <c16:uniqueId val="{00000006-A660-4942-9311-A65052A9C1B1}"/>
            </c:ext>
          </c:extLst>
        </c:ser>
        <c:ser>
          <c:idx val="7"/>
          <c:order val="7"/>
          <c:tx>
            <c:strRef>
              <c:f>ПФО!$B$75</c:f>
              <c:strCache>
                <c:ptCount val="1"/>
                <c:pt idx="0">
                  <c:v>Кировская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ПФО!$C$75:$R$75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0.43813983372692283</c:v>
                </c:pt>
              </c:numCache>
            </c:numRef>
          </c:val>
          <c:smooth val="0"/>
          <c:extLst>
            <c:ext xmlns:c16="http://schemas.microsoft.com/office/drawing/2014/chart" uri="{C3380CC4-5D6E-409C-BE32-E72D297353CC}">
              <c16:uniqueId val="{00000007-A660-4942-9311-A65052A9C1B1}"/>
            </c:ext>
          </c:extLst>
        </c:ser>
        <c:ser>
          <c:idx val="8"/>
          <c:order val="8"/>
          <c:tx>
            <c:strRef>
              <c:f>ПФО!$B$76</c:f>
              <c:strCache>
                <c:ptCount val="1"/>
                <c:pt idx="0">
                  <c:v>Нижегородская область </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ПФО!$C$76:$R$76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0.42465119172336802</c:v>
                </c:pt>
              </c:numCache>
            </c:numRef>
          </c:val>
          <c:smooth val="0"/>
          <c:extLst>
            <c:ext xmlns:c16="http://schemas.microsoft.com/office/drawing/2014/chart" uri="{C3380CC4-5D6E-409C-BE32-E72D297353CC}">
              <c16:uniqueId val="{00000008-A660-4942-9311-A65052A9C1B1}"/>
            </c:ext>
          </c:extLst>
        </c:ser>
        <c:ser>
          <c:idx val="9"/>
          <c:order val="9"/>
          <c:tx>
            <c:strRef>
              <c:f>ПФО!$B$77</c:f>
              <c:strCache>
                <c:ptCount val="1"/>
                <c:pt idx="0">
                  <c:v>Оренбургская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ПФО!$C$77:$R$77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0.58109193069872589</c:v>
                </c:pt>
              </c:numCache>
            </c:numRef>
          </c:val>
          <c:smooth val="0"/>
          <c:extLst>
            <c:ext xmlns:c16="http://schemas.microsoft.com/office/drawing/2014/chart" uri="{C3380CC4-5D6E-409C-BE32-E72D297353CC}">
              <c16:uniqueId val="{00000009-A660-4942-9311-A65052A9C1B1}"/>
            </c:ext>
          </c:extLst>
        </c:ser>
        <c:ser>
          <c:idx val="10"/>
          <c:order val="10"/>
          <c:tx>
            <c:strRef>
              <c:f>ПФО!$B$78</c:f>
              <c:strCache>
                <c:ptCount val="1"/>
                <c:pt idx="0">
                  <c:v>Пензенская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ПФО!$C$78:$R$78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0.43723387717787671</c:v>
                </c:pt>
              </c:numCache>
            </c:numRef>
          </c:val>
          <c:smooth val="0"/>
          <c:extLst>
            <c:ext xmlns:c16="http://schemas.microsoft.com/office/drawing/2014/chart" uri="{C3380CC4-5D6E-409C-BE32-E72D297353CC}">
              <c16:uniqueId val="{0000000A-A660-4942-9311-A65052A9C1B1}"/>
            </c:ext>
          </c:extLst>
        </c:ser>
        <c:ser>
          <c:idx val="11"/>
          <c:order val="11"/>
          <c:tx>
            <c:strRef>
              <c:f>ПФО!$B$79</c:f>
              <c:strCache>
                <c:ptCount val="1"/>
                <c:pt idx="0">
                  <c:v>Самарская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ПФО!$C$79:$R$79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0.44960112112646811</c:v>
                </c:pt>
              </c:numCache>
            </c:numRef>
          </c:val>
          <c:smooth val="0"/>
          <c:extLst>
            <c:ext xmlns:c16="http://schemas.microsoft.com/office/drawing/2014/chart" uri="{C3380CC4-5D6E-409C-BE32-E72D297353CC}">
              <c16:uniqueId val="{0000000B-A660-4942-9311-A65052A9C1B1}"/>
            </c:ext>
          </c:extLst>
        </c:ser>
        <c:ser>
          <c:idx val="12"/>
          <c:order val="12"/>
          <c:tx>
            <c:strRef>
              <c:f>ПФО!$B$80</c:f>
              <c:strCache>
                <c:ptCount val="1"/>
                <c:pt idx="0">
                  <c:v>Саратовская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ПФО!$C$80:$R$80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0.51453264347027372</c:v>
                </c:pt>
              </c:numCache>
            </c:numRef>
          </c:val>
          <c:smooth val="0"/>
          <c:extLst>
            <c:ext xmlns:c16="http://schemas.microsoft.com/office/drawing/2014/chart" uri="{C3380CC4-5D6E-409C-BE32-E72D297353CC}">
              <c16:uniqueId val="{0000000C-A660-4942-9311-A65052A9C1B1}"/>
            </c:ext>
          </c:extLst>
        </c:ser>
        <c:ser>
          <c:idx val="13"/>
          <c:order val="13"/>
          <c:tx>
            <c:strRef>
              <c:f>ПФО!$B$81</c:f>
              <c:strCache>
                <c:ptCount val="1"/>
                <c:pt idx="0">
                  <c:v>Ульяновская область</c:v>
                </c:pt>
              </c:strCache>
            </c:strRef>
          </c:tx>
          <c:cat>
            <c:numRef>
              <c:f>ПФО!$C$67:$R$67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ПФО!$C$81:$R$81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0.38527097045212327</c:v>
                </c:pt>
              </c:numCache>
            </c:numRef>
          </c:val>
          <c:smooth val="0"/>
          <c:extLst>
            <c:ext xmlns:c16="http://schemas.microsoft.com/office/drawing/2014/chart" uri="{C3380CC4-5D6E-409C-BE32-E72D297353CC}">
              <c16:uniqueId val="{0000000D-A660-4942-9311-A65052A9C1B1}"/>
            </c:ext>
          </c:extLst>
        </c:ser>
        <c:dLbls>
          <c:showLegendKey val="0"/>
          <c:showVal val="0"/>
          <c:showCatName val="0"/>
          <c:showSerName val="0"/>
          <c:showPercent val="0"/>
          <c:showBubbleSize val="0"/>
        </c:dLbls>
        <c:marker val="1"/>
        <c:smooth val="0"/>
        <c:axId val="143628800"/>
        <c:axId val="143713408"/>
      </c:lineChart>
      <c:catAx>
        <c:axId val="143628800"/>
        <c:scaling>
          <c:orientation val="minMax"/>
        </c:scaling>
        <c:delete val="0"/>
        <c:axPos val="b"/>
        <c:numFmt formatCode="General" sourceLinked="1"/>
        <c:majorTickMark val="out"/>
        <c:minorTickMark val="none"/>
        <c:tickLblPos val="nextTo"/>
        <c:crossAx val="143713408"/>
        <c:crosses val="autoZero"/>
        <c:auto val="1"/>
        <c:lblAlgn val="ctr"/>
        <c:lblOffset val="100"/>
        <c:noMultiLvlLbl val="0"/>
      </c:catAx>
      <c:valAx>
        <c:axId val="143713408"/>
        <c:scaling>
          <c:orientation val="minMax"/>
        </c:scaling>
        <c:delete val="0"/>
        <c:axPos val="l"/>
        <c:majorGridlines/>
        <c:numFmt formatCode="0.0000" sourceLinked="1"/>
        <c:majorTickMark val="out"/>
        <c:minorTickMark val="none"/>
        <c:tickLblPos val="nextTo"/>
        <c:crossAx val="14362880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Образование</a:t>
            </a:r>
          </a:p>
        </c:rich>
      </c:tx>
      <c:overlay val="0"/>
    </c:title>
    <c:autoTitleDeleted val="0"/>
    <c:plotArea>
      <c:layout/>
      <c:lineChart>
        <c:grouping val="standard"/>
        <c:varyColors val="0"/>
        <c:ser>
          <c:idx val="0"/>
          <c:order val="0"/>
          <c:tx>
            <c:strRef>
              <c:f>ПФО!$B$113</c:f>
              <c:strCache>
                <c:ptCount val="1"/>
                <c:pt idx="0">
                  <c:v>Республика Башкортостан</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ПФО!$C$113:$R$113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0.44685963809367629</c:v>
                </c:pt>
              </c:numCache>
            </c:numRef>
          </c:val>
          <c:smooth val="0"/>
          <c:extLst>
            <c:ext xmlns:c16="http://schemas.microsoft.com/office/drawing/2014/chart" uri="{C3380CC4-5D6E-409C-BE32-E72D297353CC}">
              <c16:uniqueId val="{00000000-04E2-4C25-8F19-8CAE8F01CE0C}"/>
            </c:ext>
          </c:extLst>
        </c:ser>
        <c:ser>
          <c:idx val="1"/>
          <c:order val="1"/>
          <c:tx>
            <c:strRef>
              <c:f>ПФО!$B$114</c:f>
              <c:strCache>
                <c:ptCount val="1"/>
                <c:pt idx="0">
                  <c:v>Республика Марий Эл</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ПФО!$C$114:$R$114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0.44957156397053083</c:v>
                </c:pt>
              </c:numCache>
            </c:numRef>
          </c:val>
          <c:smooth val="0"/>
          <c:extLst>
            <c:ext xmlns:c16="http://schemas.microsoft.com/office/drawing/2014/chart" uri="{C3380CC4-5D6E-409C-BE32-E72D297353CC}">
              <c16:uniqueId val="{00000001-04E2-4C25-8F19-8CAE8F01CE0C}"/>
            </c:ext>
          </c:extLst>
        </c:ser>
        <c:ser>
          <c:idx val="2"/>
          <c:order val="2"/>
          <c:tx>
            <c:strRef>
              <c:f>ПФО!$B$115</c:f>
              <c:strCache>
                <c:ptCount val="1"/>
                <c:pt idx="0">
                  <c:v>Республика Мордовия</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ПФО!$C$115:$R$115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0.46760554655773801</c:v>
                </c:pt>
              </c:numCache>
            </c:numRef>
          </c:val>
          <c:smooth val="0"/>
          <c:extLst>
            <c:ext xmlns:c16="http://schemas.microsoft.com/office/drawing/2014/chart" uri="{C3380CC4-5D6E-409C-BE32-E72D297353CC}">
              <c16:uniqueId val="{00000002-04E2-4C25-8F19-8CAE8F01CE0C}"/>
            </c:ext>
          </c:extLst>
        </c:ser>
        <c:ser>
          <c:idx val="3"/>
          <c:order val="3"/>
          <c:tx>
            <c:strRef>
              <c:f>ПФО!$B$116</c:f>
              <c:strCache>
                <c:ptCount val="1"/>
                <c:pt idx="0">
                  <c:v>Республика Татарстан</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ПФО!$C$116:$R$116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0.49210469151368513</c:v>
                </c:pt>
              </c:numCache>
            </c:numRef>
          </c:val>
          <c:smooth val="0"/>
          <c:extLst>
            <c:ext xmlns:c16="http://schemas.microsoft.com/office/drawing/2014/chart" uri="{C3380CC4-5D6E-409C-BE32-E72D297353CC}">
              <c16:uniqueId val="{00000003-04E2-4C25-8F19-8CAE8F01CE0C}"/>
            </c:ext>
          </c:extLst>
        </c:ser>
        <c:ser>
          <c:idx val="4"/>
          <c:order val="4"/>
          <c:tx>
            <c:strRef>
              <c:f>ПФО!$B$117</c:f>
              <c:strCache>
                <c:ptCount val="1"/>
                <c:pt idx="0">
                  <c:v>Удмуртская Республика</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ПФО!$C$117:$R$117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0.48557616973339696</c:v>
                </c:pt>
              </c:numCache>
            </c:numRef>
          </c:val>
          <c:smooth val="0"/>
          <c:extLst>
            <c:ext xmlns:c16="http://schemas.microsoft.com/office/drawing/2014/chart" uri="{C3380CC4-5D6E-409C-BE32-E72D297353CC}">
              <c16:uniqueId val="{00000004-04E2-4C25-8F19-8CAE8F01CE0C}"/>
            </c:ext>
          </c:extLst>
        </c:ser>
        <c:ser>
          <c:idx val="5"/>
          <c:order val="5"/>
          <c:tx>
            <c:strRef>
              <c:f>ПФО!$B$118</c:f>
              <c:strCache>
                <c:ptCount val="1"/>
                <c:pt idx="0">
                  <c:v>Чувашская Республика</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ПФО!$C$118:$R$118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0.47117873845466418</c:v>
                </c:pt>
              </c:numCache>
            </c:numRef>
          </c:val>
          <c:smooth val="0"/>
          <c:extLst>
            <c:ext xmlns:c16="http://schemas.microsoft.com/office/drawing/2014/chart" uri="{C3380CC4-5D6E-409C-BE32-E72D297353CC}">
              <c16:uniqueId val="{00000005-04E2-4C25-8F19-8CAE8F01CE0C}"/>
            </c:ext>
          </c:extLst>
        </c:ser>
        <c:ser>
          <c:idx val="6"/>
          <c:order val="6"/>
          <c:tx>
            <c:strRef>
              <c:f>ПФО!$B$119</c:f>
              <c:strCache>
                <c:ptCount val="1"/>
                <c:pt idx="0">
                  <c:v>Пермский край</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ПФО!$C$119:$R$119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0.45030283523469</c:v>
                </c:pt>
              </c:numCache>
            </c:numRef>
          </c:val>
          <c:smooth val="0"/>
          <c:extLst>
            <c:ext xmlns:c16="http://schemas.microsoft.com/office/drawing/2014/chart" uri="{C3380CC4-5D6E-409C-BE32-E72D297353CC}">
              <c16:uniqueId val="{00000006-04E2-4C25-8F19-8CAE8F01CE0C}"/>
            </c:ext>
          </c:extLst>
        </c:ser>
        <c:ser>
          <c:idx val="7"/>
          <c:order val="7"/>
          <c:tx>
            <c:strRef>
              <c:f>ПФО!$B$120</c:f>
              <c:strCache>
                <c:ptCount val="1"/>
                <c:pt idx="0">
                  <c:v>Кировская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ПФО!$C$120:$R$120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0.44267852309572775</c:v>
                </c:pt>
              </c:numCache>
            </c:numRef>
          </c:val>
          <c:smooth val="0"/>
          <c:extLst>
            <c:ext xmlns:c16="http://schemas.microsoft.com/office/drawing/2014/chart" uri="{C3380CC4-5D6E-409C-BE32-E72D297353CC}">
              <c16:uniqueId val="{00000007-04E2-4C25-8F19-8CAE8F01CE0C}"/>
            </c:ext>
          </c:extLst>
        </c:ser>
        <c:ser>
          <c:idx val="8"/>
          <c:order val="8"/>
          <c:tx>
            <c:strRef>
              <c:f>ПФО!$B$121</c:f>
              <c:strCache>
                <c:ptCount val="1"/>
                <c:pt idx="0">
                  <c:v>Нижегородская область </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ПФО!$C$121:$R$121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0.46233892495107226</c:v>
                </c:pt>
              </c:numCache>
            </c:numRef>
          </c:val>
          <c:smooth val="0"/>
          <c:extLst>
            <c:ext xmlns:c16="http://schemas.microsoft.com/office/drawing/2014/chart" uri="{C3380CC4-5D6E-409C-BE32-E72D297353CC}">
              <c16:uniqueId val="{00000008-04E2-4C25-8F19-8CAE8F01CE0C}"/>
            </c:ext>
          </c:extLst>
        </c:ser>
        <c:ser>
          <c:idx val="9"/>
          <c:order val="9"/>
          <c:tx>
            <c:strRef>
              <c:f>ПФО!$B$122</c:f>
              <c:strCache>
                <c:ptCount val="1"/>
                <c:pt idx="0">
                  <c:v>Оренбургская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ПФО!$C$122:$R$122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0.44492164539083706</c:v>
                </c:pt>
              </c:numCache>
            </c:numRef>
          </c:val>
          <c:smooth val="0"/>
          <c:extLst>
            <c:ext xmlns:c16="http://schemas.microsoft.com/office/drawing/2014/chart" uri="{C3380CC4-5D6E-409C-BE32-E72D297353CC}">
              <c16:uniqueId val="{00000009-04E2-4C25-8F19-8CAE8F01CE0C}"/>
            </c:ext>
          </c:extLst>
        </c:ser>
        <c:ser>
          <c:idx val="10"/>
          <c:order val="10"/>
          <c:tx>
            <c:strRef>
              <c:f>ПФО!$B$123</c:f>
              <c:strCache>
                <c:ptCount val="1"/>
                <c:pt idx="0">
                  <c:v>Пензенская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ПФО!$C$123:$R$123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0.42761055016804711</c:v>
                </c:pt>
              </c:numCache>
            </c:numRef>
          </c:val>
          <c:smooth val="0"/>
          <c:extLst>
            <c:ext xmlns:c16="http://schemas.microsoft.com/office/drawing/2014/chart" uri="{C3380CC4-5D6E-409C-BE32-E72D297353CC}">
              <c16:uniqueId val="{0000000A-04E2-4C25-8F19-8CAE8F01CE0C}"/>
            </c:ext>
          </c:extLst>
        </c:ser>
        <c:ser>
          <c:idx val="11"/>
          <c:order val="11"/>
          <c:tx>
            <c:strRef>
              <c:f>ПФО!$B$124</c:f>
              <c:strCache>
                <c:ptCount val="1"/>
                <c:pt idx="0">
                  <c:v>Самарская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ПФО!$C$124:$R$124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0.46634605306650795</c:v>
                </c:pt>
              </c:numCache>
            </c:numRef>
          </c:val>
          <c:smooth val="0"/>
          <c:extLst>
            <c:ext xmlns:c16="http://schemas.microsoft.com/office/drawing/2014/chart" uri="{C3380CC4-5D6E-409C-BE32-E72D297353CC}">
              <c16:uniqueId val="{0000000B-04E2-4C25-8F19-8CAE8F01CE0C}"/>
            </c:ext>
          </c:extLst>
        </c:ser>
        <c:ser>
          <c:idx val="12"/>
          <c:order val="12"/>
          <c:tx>
            <c:strRef>
              <c:f>ПФО!$B$125</c:f>
              <c:strCache>
                <c:ptCount val="1"/>
                <c:pt idx="0">
                  <c:v>Саратовская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ПФО!$C$125:$R$125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0.45953853099873515</c:v>
                </c:pt>
              </c:numCache>
            </c:numRef>
          </c:val>
          <c:smooth val="0"/>
          <c:extLst>
            <c:ext xmlns:c16="http://schemas.microsoft.com/office/drawing/2014/chart" uri="{C3380CC4-5D6E-409C-BE32-E72D297353CC}">
              <c16:uniqueId val="{0000000C-04E2-4C25-8F19-8CAE8F01CE0C}"/>
            </c:ext>
          </c:extLst>
        </c:ser>
        <c:ser>
          <c:idx val="13"/>
          <c:order val="13"/>
          <c:tx>
            <c:strRef>
              <c:f>ПФО!$B$126</c:f>
              <c:strCache>
                <c:ptCount val="1"/>
                <c:pt idx="0">
                  <c:v>Ульяновская область</c:v>
                </c:pt>
              </c:strCache>
            </c:strRef>
          </c:tx>
          <c:cat>
            <c:numRef>
              <c:f>ПФО!$C$112:$R$112</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ПФО!$C$126:$R$126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0.45074306952027005</c:v>
                </c:pt>
              </c:numCache>
            </c:numRef>
          </c:val>
          <c:smooth val="0"/>
          <c:extLst>
            <c:ext xmlns:c16="http://schemas.microsoft.com/office/drawing/2014/chart" uri="{C3380CC4-5D6E-409C-BE32-E72D297353CC}">
              <c16:uniqueId val="{0000000D-04E2-4C25-8F19-8CAE8F01CE0C}"/>
            </c:ext>
          </c:extLst>
        </c:ser>
        <c:dLbls>
          <c:showLegendKey val="0"/>
          <c:showVal val="0"/>
          <c:showCatName val="0"/>
          <c:showSerName val="0"/>
          <c:showPercent val="0"/>
          <c:showBubbleSize val="0"/>
        </c:dLbls>
        <c:marker val="1"/>
        <c:smooth val="0"/>
        <c:axId val="144138752"/>
        <c:axId val="143716864"/>
      </c:lineChart>
      <c:catAx>
        <c:axId val="144138752"/>
        <c:scaling>
          <c:orientation val="minMax"/>
        </c:scaling>
        <c:delete val="0"/>
        <c:axPos val="b"/>
        <c:numFmt formatCode="General" sourceLinked="1"/>
        <c:majorTickMark val="out"/>
        <c:minorTickMark val="none"/>
        <c:tickLblPos val="nextTo"/>
        <c:crossAx val="143716864"/>
        <c:crosses val="autoZero"/>
        <c:auto val="1"/>
        <c:lblAlgn val="ctr"/>
        <c:lblOffset val="100"/>
        <c:noMultiLvlLbl val="0"/>
      </c:catAx>
      <c:valAx>
        <c:axId val="143716864"/>
        <c:scaling>
          <c:orientation val="minMax"/>
        </c:scaling>
        <c:delete val="0"/>
        <c:axPos val="l"/>
        <c:majorGridlines/>
        <c:numFmt formatCode="0.0000" sourceLinked="1"/>
        <c:majorTickMark val="out"/>
        <c:minorTickMark val="none"/>
        <c:tickLblPos val="nextTo"/>
        <c:crossAx val="14413875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Труд и занятость</a:t>
            </a:r>
          </a:p>
        </c:rich>
      </c:tx>
      <c:overlay val="0"/>
    </c:title>
    <c:autoTitleDeleted val="0"/>
    <c:plotArea>
      <c:layout/>
      <c:lineChart>
        <c:grouping val="standard"/>
        <c:varyColors val="0"/>
        <c:ser>
          <c:idx val="0"/>
          <c:order val="0"/>
          <c:tx>
            <c:strRef>
              <c:f>ПФО!$B$158</c:f>
              <c:strCache>
                <c:ptCount val="1"/>
                <c:pt idx="0">
                  <c:v>Республика Башкортостан</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ПФО!$C$158:$R$158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0.38820277469277981</c:v>
                </c:pt>
              </c:numCache>
            </c:numRef>
          </c:val>
          <c:smooth val="0"/>
          <c:extLst>
            <c:ext xmlns:c16="http://schemas.microsoft.com/office/drawing/2014/chart" uri="{C3380CC4-5D6E-409C-BE32-E72D297353CC}">
              <c16:uniqueId val="{00000000-ACA7-476D-A8FD-0FDD8DC5B1C4}"/>
            </c:ext>
          </c:extLst>
        </c:ser>
        <c:ser>
          <c:idx val="1"/>
          <c:order val="1"/>
          <c:tx>
            <c:strRef>
              <c:f>ПФО!$B$159</c:f>
              <c:strCache>
                <c:ptCount val="1"/>
                <c:pt idx="0">
                  <c:v>Республика Марий Эл</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ПФО!$C$159:$R$159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0.34248706992381212</c:v>
                </c:pt>
              </c:numCache>
            </c:numRef>
          </c:val>
          <c:smooth val="0"/>
          <c:extLst>
            <c:ext xmlns:c16="http://schemas.microsoft.com/office/drawing/2014/chart" uri="{C3380CC4-5D6E-409C-BE32-E72D297353CC}">
              <c16:uniqueId val="{00000001-ACA7-476D-A8FD-0FDD8DC5B1C4}"/>
            </c:ext>
          </c:extLst>
        </c:ser>
        <c:ser>
          <c:idx val="2"/>
          <c:order val="2"/>
          <c:tx>
            <c:strRef>
              <c:f>ПФО!$B$160</c:f>
              <c:strCache>
                <c:ptCount val="1"/>
                <c:pt idx="0">
                  <c:v>Республика Мордовия</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ПФО!$C$160:$R$160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0.3849168904943201</c:v>
                </c:pt>
              </c:numCache>
            </c:numRef>
          </c:val>
          <c:smooth val="0"/>
          <c:extLst>
            <c:ext xmlns:c16="http://schemas.microsoft.com/office/drawing/2014/chart" uri="{C3380CC4-5D6E-409C-BE32-E72D297353CC}">
              <c16:uniqueId val="{00000002-ACA7-476D-A8FD-0FDD8DC5B1C4}"/>
            </c:ext>
          </c:extLst>
        </c:ser>
        <c:ser>
          <c:idx val="3"/>
          <c:order val="3"/>
          <c:tx>
            <c:strRef>
              <c:f>ПФО!$B$161</c:f>
              <c:strCache>
                <c:ptCount val="1"/>
                <c:pt idx="0">
                  <c:v>Республика Татарстан</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ПФО!$C$161:$R$161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0.47811918505180312</c:v>
                </c:pt>
              </c:numCache>
            </c:numRef>
          </c:val>
          <c:smooth val="0"/>
          <c:extLst>
            <c:ext xmlns:c16="http://schemas.microsoft.com/office/drawing/2014/chart" uri="{C3380CC4-5D6E-409C-BE32-E72D297353CC}">
              <c16:uniqueId val="{00000003-ACA7-476D-A8FD-0FDD8DC5B1C4}"/>
            </c:ext>
          </c:extLst>
        </c:ser>
        <c:ser>
          <c:idx val="4"/>
          <c:order val="4"/>
          <c:tx>
            <c:strRef>
              <c:f>ПФО!$B$162</c:f>
              <c:strCache>
                <c:ptCount val="1"/>
                <c:pt idx="0">
                  <c:v>Удмуртская Республика</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ПФО!$C$162:$R$162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0.38491485817268511</c:v>
                </c:pt>
              </c:numCache>
            </c:numRef>
          </c:val>
          <c:smooth val="0"/>
          <c:extLst>
            <c:ext xmlns:c16="http://schemas.microsoft.com/office/drawing/2014/chart" uri="{C3380CC4-5D6E-409C-BE32-E72D297353CC}">
              <c16:uniqueId val="{00000004-ACA7-476D-A8FD-0FDD8DC5B1C4}"/>
            </c:ext>
          </c:extLst>
        </c:ser>
        <c:ser>
          <c:idx val="5"/>
          <c:order val="5"/>
          <c:tx>
            <c:strRef>
              <c:f>ПФО!$B$163</c:f>
              <c:strCache>
                <c:ptCount val="1"/>
                <c:pt idx="0">
                  <c:v>Чувашская Республика</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ПФО!$C$163:$R$163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0.35856669472162811</c:v>
                </c:pt>
              </c:numCache>
            </c:numRef>
          </c:val>
          <c:smooth val="0"/>
          <c:extLst>
            <c:ext xmlns:c16="http://schemas.microsoft.com/office/drawing/2014/chart" uri="{C3380CC4-5D6E-409C-BE32-E72D297353CC}">
              <c16:uniqueId val="{00000005-ACA7-476D-A8FD-0FDD8DC5B1C4}"/>
            </c:ext>
          </c:extLst>
        </c:ser>
        <c:ser>
          <c:idx val="6"/>
          <c:order val="6"/>
          <c:tx>
            <c:strRef>
              <c:f>ПФО!$B$164</c:f>
              <c:strCache>
                <c:ptCount val="1"/>
                <c:pt idx="0">
                  <c:v>Пермский край</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ПФО!$C$164:$R$164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0.40604195902912382</c:v>
                </c:pt>
              </c:numCache>
            </c:numRef>
          </c:val>
          <c:smooth val="0"/>
          <c:extLst>
            <c:ext xmlns:c16="http://schemas.microsoft.com/office/drawing/2014/chart" uri="{C3380CC4-5D6E-409C-BE32-E72D297353CC}">
              <c16:uniqueId val="{00000006-ACA7-476D-A8FD-0FDD8DC5B1C4}"/>
            </c:ext>
          </c:extLst>
        </c:ser>
        <c:ser>
          <c:idx val="7"/>
          <c:order val="7"/>
          <c:tx>
            <c:strRef>
              <c:f>ПФО!$B$165</c:f>
              <c:strCache>
                <c:ptCount val="1"/>
                <c:pt idx="0">
                  <c:v>Кировская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ПФО!$C$165:$R$165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0.37479414314602083</c:v>
                </c:pt>
              </c:numCache>
            </c:numRef>
          </c:val>
          <c:smooth val="0"/>
          <c:extLst>
            <c:ext xmlns:c16="http://schemas.microsoft.com/office/drawing/2014/chart" uri="{C3380CC4-5D6E-409C-BE32-E72D297353CC}">
              <c16:uniqueId val="{00000007-ACA7-476D-A8FD-0FDD8DC5B1C4}"/>
            </c:ext>
          </c:extLst>
        </c:ser>
        <c:ser>
          <c:idx val="8"/>
          <c:order val="8"/>
          <c:tx>
            <c:strRef>
              <c:f>ПФО!$B$166</c:f>
              <c:strCache>
                <c:ptCount val="1"/>
                <c:pt idx="0">
                  <c:v>Нижегородская область </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ПФО!$C$166:$R$166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0.43242579408525761</c:v>
                </c:pt>
              </c:numCache>
            </c:numRef>
          </c:val>
          <c:smooth val="0"/>
          <c:extLst>
            <c:ext xmlns:c16="http://schemas.microsoft.com/office/drawing/2014/chart" uri="{C3380CC4-5D6E-409C-BE32-E72D297353CC}">
              <c16:uniqueId val="{00000008-ACA7-476D-A8FD-0FDD8DC5B1C4}"/>
            </c:ext>
          </c:extLst>
        </c:ser>
        <c:ser>
          <c:idx val="9"/>
          <c:order val="9"/>
          <c:tx>
            <c:strRef>
              <c:f>ПФО!$B$167</c:f>
              <c:strCache>
                <c:ptCount val="1"/>
                <c:pt idx="0">
                  <c:v>Оренбургская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ПФО!$C$167:$R$167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0.37891311452112569</c:v>
                </c:pt>
              </c:numCache>
            </c:numRef>
          </c:val>
          <c:smooth val="0"/>
          <c:extLst>
            <c:ext xmlns:c16="http://schemas.microsoft.com/office/drawing/2014/chart" uri="{C3380CC4-5D6E-409C-BE32-E72D297353CC}">
              <c16:uniqueId val="{00000009-ACA7-476D-A8FD-0FDD8DC5B1C4}"/>
            </c:ext>
          </c:extLst>
        </c:ser>
        <c:ser>
          <c:idx val="10"/>
          <c:order val="10"/>
          <c:tx>
            <c:strRef>
              <c:f>ПФО!$B$168</c:f>
              <c:strCache>
                <c:ptCount val="1"/>
                <c:pt idx="0">
                  <c:v>Пензенская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ПФО!$C$168:$R$168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0.38355631625270431</c:v>
                </c:pt>
              </c:numCache>
            </c:numRef>
          </c:val>
          <c:smooth val="0"/>
          <c:extLst>
            <c:ext xmlns:c16="http://schemas.microsoft.com/office/drawing/2014/chart" uri="{C3380CC4-5D6E-409C-BE32-E72D297353CC}">
              <c16:uniqueId val="{0000000A-ACA7-476D-A8FD-0FDD8DC5B1C4}"/>
            </c:ext>
          </c:extLst>
        </c:ser>
        <c:ser>
          <c:idx val="11"/>
          <c:order val="11"/>
          <c:tx>
            <c:strRef>
              <c:f>ПФО!$B$169</c:f>
              <c:strCache>
                <c:ptCount val="1"/>
                <c:pt idx="0">
                  <c:v>Самарская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ПФО!$C$169:$R$169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0.44783258818299015</c:v>
                </c:pt>
              </c:numCache>
            </c:numRef>
          </c:val>
          <c:smooth val="0"/>
          <c:extLst>
            <c:ext xmlns:c16="http://schemas.microsoft.com/office/drawing/2014/chart" uri="{C3380CC4-5D6E-409C-BE32-E72D297353CC}">
              <c16:uniqueId val="{0000000B-ACA7-476D-A8FD-0FDD8DC5B1C4}"/>
            </c:ext>
          </c:extLst>
        </c:ser>
        <c:ser>
          <c:idx val="12"/>
          <c:order val="12"/>
          <c:tx>
            <c:strRef>
              <c:f>ПФО!$B$170</c:f>
              <c:strCache>
                <c:ptCount val="1"/>
                <c:pt idx="0">
                  <c:v>Саратовская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ПФО!$C$170:$R$170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0.38109044802387709</c:v>
                </c:pt>
              </c:numCache>
            </c:numRef>
          </c:val>
          <c:smooth val="0"/>
          <c:extLst>
            <c:ext xmlns:c16="http://schemas.microsoft.com/office/drawing/2014/chart" uri="{C3380CC4-5D6E-409C-BE32-E72D297353CC}">
              <c16:uniqueId val="{0000000C-ACA7-476D-A8FD-0FDD8DC5B1C4}"/>
            </c:ext>
          </c:extLst>
        </c:ser>
        <c:ser>
          <c:idx val="13"/>
          <c:order val="13"/>
          <c:tx>
            <c:strRef>
              <c:f>ПФО!$B$171</c:f>
              <c:strCache>
                <c:ptCount val="1"/>
                <c:pt idx="0">
                  <c:v>Ульяновская область</c:v>
                </c:pt>
              </c:strCache>
            </c:strRef>
          </c:tx>
          <c:cat>
            <c:numRef>
              <c:f>ПФО!$C$157:$R$157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ПФО!$C$171:$R$171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0.38859300638364641</c:v>
                </c:pt>
              </c:numCache>
            </c:numRef>
          </c:val>
          <c:smooth val="0"/>
          <c:extLst>
            <c:ext xmlns:c16="http://schemas.microsoft.com/office/drawing/2014/chart" uri="{C3380CC4-5D6E-409C-BE32-E72D297353CC}">
              <c16:uniqueId val="{0000000D-ACA7-476D-A8FD-0FDD8DC5B1C4}"/>
            </c:ext>
          </c:extLst>
        </c:ser>
        <c:dLbls>
          <c:showLegendKey val="0"/>
          <c:showVal val="0"/>
          <c:showCatName val="0"/>
          <c:showSerName val="0"/>
          <c:showPercent val="0"/>
          <c:showBubbleSize val="0"/>
        </c:dLbls>
        <c:marker val="1"/>
        <c:smooth val="0"/>
        <c:axId val="144140800"/>
        <c:axId val="143719168"/>
      </c:lineChart>
      <c:catAx>
        <c:axId val="144140800"/>
        <c:scaling>
          <c:orientation val="minMax"/>
        </c:scaling>
        <c:delete val="0"/>
        <c:axPos val="b"/>
        <c:numFmt formatCode="General" sourceLinked="1"/>
        <c:majorTickMark val="out"/>
        <c:minorTickMark val="none"/>
        <c:tickLblPos val="nextTo"/>
        <c:crossAx val="143719168"/>
        <c:crosses val="autoZero"/>
        <c:auto val="1"/>
        <c:lblAlgn val="ctr"/>
        <c:lblOffset val="100"/>
        <c:noMultiLvlLbl val="0"/>
      </c:catAx>
      <c:valAx>
        <c:axId val="143719168"/>
        <c:scaling>
          <c:orientation val="minMax"/>
        </c:scaling>
        <c:delete val="0"/>
        <c:axPos val="l"/>
        <c:majorGridlines/>
        <c:numFmt formatCode="0.0000" sourceLinked="1"/>
        <c:majorTickMark val="out"/>
        <c:minorTickMark val="none"/>
        <c:tickLblPos val="nextTo"/>
        <c:crossAx val="14414080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Экономика</a:t>
            </a:r>
          </a:p>
        </c:rich>
      </c:tx>
      <c:overlay val="0"/>
    </c:title>
    <c:autoTitleDeleted val="0"/>
    <c:plotArea>
      <c:layout/>
      <c:lineChart>
        <c:grouping val="standard"/>
        <c:varyColors val="0"/>
        <c:ser>
          <c:idx val="0"/>
          <c:order val="0"/>
          <c:tx>
            <c:strRef>
              <c:f>ЦФО!$B$79</c:f>
              <c:strCache>
                <c:ptCount val="1"/>
                <c:pt idx="0">
                  <c:v>Белгородская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ЦФО!$C$79:$R$79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0.71440321622157965</c:v>
                </c:pt>
              </c:numCache>
            </c:numRef>
          </c:val>
          <c:smooth val="0"/>
          <c:extLst>
            <c:ext xmlns:c16="http://schemas.microsoft.com/office/drawing/2014/chart" uri="{C3380CC4-5D6E-409C-BE32-E72D297353CC}">
              <c16:uniqueId val="{00000000-7025-415A-8392-0C15C082B7F8}"/>
            </c:ext>
          </c:extLst>
        </c:ser>
        <c:ser>
          <c:idx val="1"/>
          <c:order val="1"/>
          <c:tx>
            <c:strRef>
              <c:f>ЦФО!$B$80</c:f>
              <c:strCache>
                <c:ptCount val="1"/>
                <c:pt idx="0">
                  <c:v>Брянская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ЦФО!$C$80:$R$80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0.58218832560961842</c:v>
                </c:pt>
              </c:numCache>
            </c:numRef>
          </c:val>
          <c:smooth val="0"/>
          <c:extLst>
            <c:ext xmlns:c16="http://schemas.microsoft.com/office/drawing/2014/chart" uri="{C3380CC4-5D6E-409C-BE32-E72D297353CC}">
              <c16:uniqueId val="{00000001-7025-415A-8392-0C15C082B7F8}"/>
            </c:ext>
          </c:extLst>
        </c:ser>
        <c:ser>
          <c:idx val="2"/>
          <c:order val="2"/>
          <c:tx>
            <c:strRef>
              <c:f>ЦФО!$B$81</c:f>
              <c:strCache>
                <c:ptCount val="1"/>
                <c:pt idx="0">
                  <c:v>Владимирская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ЦФО!$C$81:$R$81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0.35313446093235301</c:v>
                </c:pt>
              </c:numCache>
            </c:numRef>
          </c:val>
          <c:smooth val="0"/>
          <c:extLst>
            <c:ext xmlns:c16="http://schemas.microsoft.com/office/drawing/2014/chart" uri="{C3380CC4-5D6E-409C-BE32-E72D297353CC}">
              <c16:uniqueId val="{00000002-7025-415A-8392-0C15C082B7F8}"/>
            </c:ext>
          </c:extLst>
        </c:ser>
        <c:ser>
          <c:idx val="3"/>
          <c:order val="3"/>
          <c:tx>
            <c:strRef>
              <c:f>ЦФО!$B$82</c:f>
              <c:strCache>
                <c:ptCount val="1"/>
                <c:pt idx="0">
                  <c:v>Воронежская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ЦФО!$C$82:$R$82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0.47285114033946241</c:v>
                </c:pt>
              </c:numCache>
            </c:numRef>
          </c:val>
          <c:smooth val="0"/>
          <c:extLst>
            <c:ext xmlns:c16="http://schemas.microsoft.com/office/drawing/2014/chart" uri="{C3380CC4-5D6E-409C-BE32-E72D297353CC}">
              <c16:uniqueId val="{00000003-7025-415A-8392-0C15C082B7F8}"/>
            </c:ext>
          </c:extLst>
        </c:ser>
        <c:ser>
          <c:idx val="4"/>
          <c:order val="4"/>
          <c:tx>
            <c:strRef>
              <c:f>ЦФО!$B$83</c:f>
              <c:strCache>
                <c:ptCount val="1"/>
                <c:pt idx="0">
                  <c:v>Ивановская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ЦФО!$C$83:$R$83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0.37323435871121813</c:v>
                </c:pt>
              </c:numCache>
            </c:numRef>
          </c:val>
          <c:smooth val="0"/>
          <c:extLst>
            <c:ext xmlns:c16="http://schemas.microsoft.com/office/drawing/2014/chart" uri="{C3380CC4-5D6E-409C-BE32-E72D297353CC}">
              <c16:uniqueId val="{00000004-7025-415A-8392-0C15C082B7F8}"/>
            </c:ext>
          </c:extLst>
        </c:ser>
        <c:ser>
          <c:idx val="5"/>
          <c:order val="5"/>
          <c:tx>
            <c:strRef>
              <c:f>ЦФО!$B$84</c:f>
              <c:strCache>
                <c:ptCount val="1"/>
                <c:pt idx="0">
                  <c:v>Калужская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ЦФО!$C$84:$R$84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0.51743161423406003</c:v>
                </c:pt>
              </c:numCache>
            </c:numRef>
          </c:val>
          <c:smooth val="0"/>
          <c:extLst>
            <c:ext xmlns:c16="http://schemas.microsoft.com/office/drawing/2014/chart" uri="{C3380CC4-5D6E-409C-BE32-E72D297353CC}">
              <c16:uniqueId val="{00000005-7025-415A-8392-0C15C082B7F8}"/>
            </c:ext>
          </c:extLst>
        </c:ser>
        <c:ser>
          <c:idx val="6"/>
          <c:order val="6"/>
          <c:tx>
            <c:strRef>
              <c:f>ЦФО!$B$85</c:f>
              <c:strCache>
                <c:ptCount val="1"/>
                <c:pt idx="0">
                  <c:v>Костромская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ЦФО!$C$85:$R$85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0.47100838544146734</c:v>
                </c:pt>
              </c:numCache>
            </c:numRef>
          </c:val>
          <c:smooth val="0"/>
          <c:extLst>
            <c:ext xmlns:c16="http://schemas.microsoft.com/office/drawing/2014/chart" uri="{C3380CC4-5D6E-409C-BE32-E72D297353CC}">
              <c16:uniqueId val="{00000006-7025-415A-8392-0C15C082B7F8}"/>
            </c:ext>
          </c:extLst>
        </c:ser>
        <c:ser>
          <c:idx val="7"/>
          <c:order val="7"/>
          <c:tx>
            <c:strRef>
              <c:f>ЦФО!$B$86</c:f>
              <c:strCache>
                <c:ptCount val="1"/>
                <c:pt idx="0">
                  <c:v>Курская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ЦФО!$C$86:$R$86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0.60911226131379648</c:v>
                </c:pt>
              </c:numCache>
            </c:numRef>
          </c:val>
          <c:smooth val="0"/>
          <c:extLst>
            <c:ext xmlns:c16="http://schemas.microsoft.com/office/drawing/2014/chart" uri="{C3380CC4-5D6E-409C-BE32-E72D297353CC}">
              <c16:uniqueId val="{00000007-7025-415A-8392-0C15C082B7F8}"/>
            </c:ext>
          </c:extLst>
        </c:ser>
        <c:ser>
          <c:idx val="8"/>
          <c:order val="8"/>
          <c:tx>
            <c:strRef>
              <c:f>ЦФО!$B$87</c:f>
              <c:strCache>
                <c:ptCount val="1"/>
                <c:pt idx="0">
                  <c:v>Липецкая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ЦФО!$C$87:$R$87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0.58811737946760234</c:v>
                </c:pt>
              </c:numCache>
            </c:numRef>
          </c:val>
          <c:smooth val="0"/>
          <c:extLst>
            <c:ext xmlns:c16="http://schemas.microsoft.com/office/drawing/2014/chart" uri="{C3380CC4-5D6E-409C-BE32-E72D297353CC}">
              <c16:uniqueId val="{00000008-7025-415A-8392-0C15C082B7F8}"/>
            </c:ext>
          </c:extLst>
        </c:ser>
        <c:ser>
          <c:idx val="9"/>
          <c:order val="9"/>
          <c:tx>
            <c:strRef>
              <c:f>ЦФО!$B$88</c:f>
              <c:strCache>
                <c:ptCount val="1"/>
                <c:pt idx="0">
                  <c:v>Московская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ЦФО!$C$88:$R$88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0.5138596188494442</c:v>
                </c:pt>
              </c:numCache>
            </c:numRef>
          </c:val>
          <c:smooth val="0"/>
          <c:extLst>
            <c:ext xmlns:c16="http://schemas.microsoft.com/office/drawing/2014/chart" uri="{C3380CC4-5D6E-409C-BE32-E72D297353CC}">
              <c16:uniqueId val="{00000009-7025-415A-8392-0C15C082B7F8}"/>
            </c:ext>
          </c:extLst>
        </c:ser>
        <c:ser>
          <c:idx val="10"/>
          <c:order val="10"/>
          <c:tx>
            <c:strRef>
              <c:f>ЦФО!$B$89</c:f>
              <c:strCache>
                <c:ptCount val="1"/>
                <c:pt idx="0">
                  <c:v>Орловская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ЦФО!$C$89:$R$89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0.62248803387092388</c:v>
                </c:pt>
              </c:numCache>
            </c:numRef>
          </c:val>
          <c:smooth val="0"/>
          <c:extLst>
            <c:ext xmlns:c16="http://schemas.microsoft.com/office/drawing/2014/chart" uri="{C3380CC4-5D6E-409C-BE32-E72D297353CC}">
              <c16:uniqueId val="{0000000A-7025-415A-8392-0C15C082B7F8}"/>
            </c:ext>
          </c:extLst>
        </c:ser>
        <c:ser>
          <c:idx val="11"/>
          <c:order val="11"/>
          <c:tx>
            <c:strRef>
              <c:f>ЦФО!$B$90</c:f>
              <c:strCache>
                <c:ptCount val="1"/>
                <c:pt idx="0">
                  <c:v>Рязанская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ЦФО!$C$90:$R$90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0.44238869304090822</c:v>
                </c:pt>
              </c:numCache>
            </c:numRef>
          </c:val>
          <c:smooth val="0"/>
          <c:extLst>
            <c:ext xmlns:c16="http://schemas.microsoft.com/office/drawing/2014/chart" uri="{C3380CC4-5D6E-409C-BE32-E72D297353CC}">
              <c16:uniqueId val="{0000000B-7025-415A-8392-0C15C082B7F8}"/>
            </c:ext>
          </c:extLst>
        </c:ser>
        <c:ser>
          <c:idx val="12"/>
          <c:order val="12"/>
          <c:tx>
            <c:strRef>
              <c:f>ЦФО!$B$91</c:f>
              <c:strCache>
                <c:ptCount val="1"/>
                <c:pt idx="0">
                  <c:v>Смоленская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ЦФО!$C$91:$R$91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0.39909071143438507</c:v>
                </c:pt>
              </c:numCache>
            </c:numRef>
          </c:val>
          <c:smooth val="0"/>
          <c:extLst>
            <c:ext xmlns:c16="http://schemas.microsoft.com/office/drawing/2014/chart" uri="{C3380CC4-5D6E-409C-BE32-E72D297353CC}">
              <c16:uniqueId val="{0000000C-7025-415A-8392-0C15C082B7F8}"/>
            </c:ext>
          </c:extLst>
        </c:ser>
        <c:ser>
          <c:idx val="13"/>
          <c:order val="13"/>
          <c:tx>
            <c:strRef>
              <c:f>ЦФО!$B$92</c:f>
              <c:strCache>
                <c:ptCount val="1"/>
                <c:pt idx="0">
                  <c:v>Тамбовская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ЦФО!$C$92:$R$92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0.52486480055772944</c:v>
                </c:pt>
              </c:numCache>
            </c:numRef>
          </c:val>
          <c:smooth val="0"/>
          <c:extLst>
            <c:ext xmlns:c16="http://schemas.microsoft.com/office/drawing/2014/chart" uri="{C3380CC4-5D6E-409C-BE32-E72D297353CC}">
              <c16:uniqueId val="{0000000D-7025-415A-8392-0C15C082B7F8}"/>
            </c:ext>
          </c:extLst>
        </c:ser>
        <c:ser>
          <c:idx val="14"/>
          <c:order val="14"/>
          <c:tx>
            <c:strRef>
              <c:f>ЦФО!$B$93</c:f>
              <c:strCache>
                <c:ptCount val="1"/>
                <c:pt idx="0">
                  <c:v>Тверская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ЦФО!$C$93:$R$93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0.34731105393658152</c:v>
                </c:pt>
              </c:numCache>
            </c:numRef>
          </c:val>
          <c:smooth val="0"/>
          <c:extLst>
            <c:ext xmlns:c16="http://schemas.microsoft.com/office/drawing/2014/chart" uri="{C3380CC4-5D6E-409C-BE32-E72D297353CC}">
              <c16:uniqueId val="{0000000E-7025-415A-8392-0C15C082B7F8}"/>
            </c:ext>
          </c:extLst>
        </c:ser>
        <c:ser>
          <c:idx val="15"/>
          <c:order val="15"/>
          <c:tx>
            <c:strRef>
              <c:f>ЦФО!$B$94</c:f>
              <c:strCache>
                <c:ptCount val="1"/>
                <c:pt idx="0">
                  <c:v>Тульская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ЦФО!$C$94:$R$94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0.56083925700777604</c:v>
                </c:pt>
              </c:numCache>
            </c:numRef>
          </c:val>
          <c:smooth val="0"/>
          <c:extLst>
            <c:ext xmlns:c16="http://schemas.microsoft.com/office/drawing/2014/chart" uri="{C3380CC4-5D6E-409C-BE32-E72D297353CC}">
              <c16:uniqueId val="{0000000F-7025-415A-8392-0C15C082B7F8}"/>
            </c:ext>
          </c:extLst>
        </c:ser>
        <c:ser>
          <c:idx val="16"/>
          <c:order val="16"/>
          <c:tx>
            <c:strRef>
              <c:f>ЦФО!$B$95</c:f>
              <c:strCache>
                <c:ptCount val="1"/>
                <c:pt idx="0">
                  <c:v>Ярославская область</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ЦФО!$C$95:$R$95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0.51293831364239761</c:v>
                </c:pt>
              </c:numCache>
            </c:numRef>
          </c:val>
          <c:smooth val="0"/>
          <c:extLst>
            <c:ext xmlns:c16="http://schemas.microsoft.com/office/drawing/2014/chart" uri="{C3380CC4-5D6E-409C-BE32-E72D297353CC}">
              <c16:uniqueId val="{00000010-7025-415A-8392-0C15C082B7F8}"/>
            </c:ext>
          </c:extLst>
        </c:ser>
        <c:ser>
          <c:idx val="17"/>
          <c:order val="17"/>
          <c:tx>
            <c:strRef>
              <c:f>ЦФО!$B$96</c:f>
              <c:strCache>
                <c:ptCount val="1"/>
                <c:pt idx="0">
                  <c:v>г. Москва</c:v>
                </c:pt>
              </c:strCache>
            </c:strRef>
          </c:tx>
          <c:cat>
            <c:numRef>
              <c:f>ЦФО!$C$78:$R$78</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ЦФО!$C$96:$R$96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0.39289760489181136</c:v>
                </c:pt>
              </c:numCache>
            </c:numRef>
          </c:val>
          <c:smooth val="0"/>
          <c:extLst>
            <c:ext xmlns:c16="http://schemas.microsoft.com/office/drawing/2014/chart" uri="{C3380CC4-5D6E-409C-BE32-E72D297353CC}">
              <c16:uniqueId val="{00000011-7025-415A-8392-0C15C082B7F8}"/>
            </c:ext>
          </c:extLst>
        </c:ser>
        <c:dLbls>
          <c:showLegendKey val="0"/>
          <c:showVal val="0"/>
          <c:showCatName val="0"/>
          <c:showSerName val="0"/>
          <c:showPercent val="0"/>
          <c:showBubbleSize val="0"/>
        </c:dLbls>
        <c:marker val="1"/>
        <c:smooth val="0"/>
        <c:axId val="127656448"/>
        <c:axId val="129384448"/>
      </c:lineChart>
      <c:catAx>
        <c:axId val="127656448"/>
        <c:scaling>
          <c:orientation val="minMax"/>
        </c:scaling>
        <c:delete val="0"/>
        <c:axPos val="b"/>
        <c:numFmt formatCode="General" sourceLinked="1"/>
        <c:majorTickMark val="out"/>
        <c:minorTickMark val="none"/>
        <c:tickLblPos val="nextTo"/>
        <c:crossAx val="129384448"/>
        <c:crosses val="autoZero"/>
        <c:auto val="1"/>
        <c:lblAlgn val="ctr"/>
        <c:lblOffset val="100"/>
        <c:noMultiLvlLbl val="0"/>
      </c:catAx>
      <c:valAx>
        <c:axId val="129384448"/>
        <c:scaling>
          <c:orientation val="minMax"/>
        </c:scaling>
        <c:delete val="0"/>
        <c:axPos val="l"/>
        <c:majorGridlines/>
        <c:numFmt formatCode="0.0000" sourceLinked="1"/>
        <c:majorTickMark val="out"/>
        <c:minorTickMark val="none"/>
        <c:tickLblPos val="nextTo"/>
        <c:crossAx val="12765644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Семья</a:t>
            </a:r>
          </a:p>
        </c:rich>
      </c:tx>
      <c:overlay val="0"/>
    </c:title>
    <c:autoTitleDeleted val="0"/>
    <c:plotArea>
      <c:layout/>
      <c:lineChart>
        <c:grouping val="standard"/>
        <c:varyColors val="0"/>
        <c:ser>
          <c:idx val="0"/>
          <c:order val="0"/>
          <c:tx>
            <c:strRef>
              <c:f>ПФО!$B$202</c:f>
              <c:strCache>
                <c:ptCount val="1"/>
                <c:pt idx="0">
                  <c:v>Республика Башкортостан</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ПФО!$C$202:$R$202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0.38964678485669979</c:v>
                </c:pt>
              </c:numCache>
            </c:numRef>
          </c:val>
          <c:smooth val="0"/>
          <c:extLst>
            <c:ext xmlns:c16="http://schemas.microsoft.com/office/drawing/2014/chart" uri="{C3380CC4-5D6E-409C-BE32-E72D297353CC}">
              <c16:uniqueId val="{00000000-1960-4F42-9E88-577400E6D088}"/>
            </c:ext>
          </c:extLst>
        </c:ser>
        <c:ser>
          <c:idx val="1"/>
          <c:order val="1"/>
          <c:tx>
            <c:strRef>
              <c:f>ПФО!$B$203</c:f>
              <c:strCache>
                <c:ptCount val="1"/>
                <c:pt idx="0">
                  <c:v>Республика Марий Эл</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ПФО!$C$203:$R$203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0.45504153183991775</c:v>
                </c:pt>
              </c:numCache>
            </c:numRef>
          </c:val>
          <c:smooth val="0"/>
          <c:extLst>
            <c:ext xmlns:c16="http://schemas.microsoft.com/office/drawing/2014/chart" uri="{C3380CC4-5D6E-409C-BE32-E72D297353CC}">
              <c16:uniqueId val="{00000001-1960-4F42-9E88-577400E6D088}"/>
            </c:ext>
          </c:extLst>
        </c:ser>
        <c:ser>
          <c:idx val="2"/>
          <c:order val="2"/>
          <c:tx>
            <c:strRef>
              <c:f>ПФО!$B$204</c:f>
              <c:strCache>
                <c:ptCount val="1"/>
                <c:pt idx="0">
                  <c:v>Республика Мордовия</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ПФО!$C$204:$R$204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0.37727849312829081</c:v>
                </c:pt>
              </c:numCache>
            </c:numRef>
          </c:val>
          <c:smooth val="0"/>
          <c:extLst>
            <c:ext xmlns:c16="http://schemas.microsoft.com/office/drawing/2014/chart" uri="{C3380CC4-5D6E-409C-BE32-E72D297353CC}">
              <c16:uniqueId val="{00000002-1960-4F42-9E88-577400E6D088}"/>
            </c:ext>
          </c:extLst>
        </c:ser>
        <c:ser>
          <c:idx val="3"/>
          <c:order val="3"/>
          <c:tx>
            <c:strRef>
              <c:f>ПФО!$B$205</c:f>
              <c:strCache>
                <c:ptCount val="1"/>
                <c:pt idx="0">
                  <c:v>Республика Татарстан</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ПФО!$C$205:$R$205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0.45649033673207001</c:v>
                </c:pt>
              </c:numCache>
            </c:numRef>
          </c:val>
          <c:smooth val="0"/>
          <c:extLst>
            <c:ext xmlns:c16="http://schemas.microsoft.com/office/drawing/2014/chart" uri="{C3380CC4-5D6E-409C-BE32-E72D297353CC}">
              <c16:uniqueId val="{00000003-1960-4F42-9E88-577400E6D088}"/>
            </c:ext>
          </c:extLst>
        </c:ser>
        <c:ser>
          <c:idx val="4"/>
          <c:order val="4"/>
          <c:tx>
            <c:strRef>
              <c:f>ПФО!$B$206</c:f>
              <c:strCache>
                <c:ptCount val="1"/>
                <c:pt idx="0">
                  <c:v>Удмуртская Республика</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ПФО!$C$206:$R$206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0.35899496605207754</c:v>
                </c:pt>
              </c:numCache>
            </c:numRef>
          </c:val>
          <c:smooth val="0"/>
          <c:extLst>
            <c:ext xmlns:c16="http://schemas.microsoft.com/office/drawing/2014/chart" uri="{C3380CC4-5D6E-409C-BE32-E72D297353CC}">
              <c16:uniqueId val="{00000004-1960-4F42-9E88-577400E6D088}"/>
            </c:ext>
          </c:extLst>
        </c:ser>
        <c:ser>
          <c:idx val="5"/>
          <c:order val="5"/>
          <c:tx>
            <c:strRef>
              <c:f>ПФО!$B$207</c:f>
              <c:strCache>
                <c:ptCount val="1"/>
                <c:pt idx="0">
                  <c:v>Чувашская Республика</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ПФО!$C$207:$R$207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0.43698871137830958</c:v>
                </c:pt>
              </c:numCache>
            </c:numRef>
          </c:val>
          <c:smooth val="0"/>
          <c:extLst>
            <c:ext xmlns:c16="http://schemas.microsoft.com/office/drawing/2014/chart" uri="{C3380CC4-5D6E-409C-BE32-E72D297353CC}">
              <c16:uniqueId val="{00000005-1960-4F42-9E88-577400E6D088}"/>
            </c:ext>
          </c:extLst>
        </c:ser>
        <c:ser>
          <c:idx val="6"/>
          <c:order val="6"/>
          <c:tx>
            <c:strRef>
              <c:f>ПФО!$B$208</c:f>
              <c:strCache>
                <c:ptCount val="1"/>
                <c:pt idx="0">
                  <c:v>Пермский край</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ПФО!$C$208:$R$208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0.29387610714241458</c:v>
                </c:pt>
              </c:numCache>
            </c:numRef>
          </c:val>
          <c:smooth val="0"/>
          <c:extLst>
            <c:ext xmlns:c16="http://schemas.microsoft.com/office/drawing/2014/chart" uri="{C3380CC4-5D6E-409C-BE32-E72D297353CC}">
              <c16:uniqueId val="{00000006-1960-4F42-9E88-577400E6D088}"/>
            </c:ext>
          </c:extLst>
        </c:ser>
        <c:ser>
          <c:idx val="7"/>
          <c:order val="7"/>
          <c:tx>
            <c:strRef>
              <c:f>ПФО!$B$209</c:f>
              <c:strCache>
                <c:ptCount val="1"/>
                <c:pt idx="0">
                  <c:v>Кировская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ПФО!$C$209:$R$209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0.35175101384209179</c:v>
                </c:pt>
              </c:numCache>
            </c:numRef>
          </c:val>
          <c:smooth val="0"/>
          <c:extLst>
            <c:ext xmlns:c16="http://schemas.microsoft.com/office/drawing/2014/chart" uri="{C3380CC4-5D6E-409C-BE32-E72D297353CC}">
              <c16:uniqueId val="{00000007-1960-4F42-9E88-577400E6D088}"/>
            </c:ext>
          </c:extLst>
        </c:ser>
        <c:ser>
          <c:idx val="8"/>
          <c:order val="8"/>
          <c:tx>
            <c:strRef>
              <c:f>ПФО!$B$210</c:f>
              <c:strCache>
                <c:ptCount val="1"/>
                <c:pt idx="0">
                  <c:v>Нижегородская область </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ПФО!$C$210:$R$210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0.31856400289810716</c:v>
                </c:pt>
              </c:numCache>
            </c:numRef>
          </c:val>
          <c:smooth val="0"/>
          <c:extLst>
            <c:ext xmlns:c16="http://schemas.microsoft.com/office/drawing/2014/chart" uri="{C3380CC4-5D6E-409C-BE32-E72D297353CC}">
              <c16:uniqueId val="{00000008-1960-4F42-9E88-577400E6D088}"/>
            </c:ext>
          </c:extLst>
        </c:ser>
        <c:ser>
          <c:idx val="9"/>
          <c:order val="9"/>
          <c:tx>
            <c:strRef>
              <c:f>ПФО!$B$211</c:f>
              <c:strCache>
                <c:ptCount val="1"/>
                <c:pt idx="0">
                  <c:v>Оренбургская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ПФО!$C$211:$R$211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0.35120549022172626</c:v>
                </c:pt>
              </c:numCache>
            </c:numRef>
          </c:val>
          <c:smooth val="0"/>
          <c:extLst>
            <c:ext xmlns:c16="http://schemas.microsoft.com/office/drawing/2014/chart" uri="{C3380CC4-5D6E-409C-BE32-E72D297353CC}">
              <c16:uniqueId val="{00000009-1960-4F42-9E88-577400E6D088}"/>
            </c:ext>
          </c:extLst>
        </c:ser>
        <c:ser>
          <c:idx val="10"/>
          <c:order val="10"/>
          <c:tx>
            <c:strRef>
              <c:f>ПФО!$B$212</c:f>
              <c:strCache>
                <c:ptCount val="1"/>
                <c:pt idx="0">
                  <c:v>Пензенская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ПФО!$C$212:$R$212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0.21958322825306406</c:v>
                </c:pt>
              </c:numCache>
            </c:numRef>
          </c:val>
          <c:smooth val="0"/>
          <c:extLst>
            <c:ext xmlns:c16="http://schemas.microsoft.com/office/drawing/2014/chart" uri="{C3380CC4-5D6E-409C-BE32-E72D297353CC}">
              <c16:uniqueId val="{0000000A-1960-4F42-9E88-577400E6D088}"/>
            </c:ext>
          </c:extLst>
        </c:ser>
        <c:ser>
          <c:idx val="11"/>
          <c:order val="11"/>
          <c:tx>
            <c:strRef>
              <c:f>ПФО!$B$213</c:f>
              <c:strCache>
                <c:ptCount val="1"/>
                <c:pt idx="0">
                  <c:v>Самарская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ПФО!$C$213:$R$213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0.39906950011057463</c:v>
                </c:pt>
              </c:numCache>
            </c:numRef>
          </c:val>
          <c:smooth val="0"/>
          <c:extLst>
            <c:ext xmlns:c16="http://schemas.microsoft.com/office/drawing/2014/chart" uri="{C3380CC4-5D6E-409C-BE32-E72D297353CC}">
              <c16:uniqueId val="{0000000B-1960-4F42-9E88-577400E6D088}"/>
            </c:ext>
          </c:extLst>
        </c:ser>
        <c:ser>
          <c:idx val="12"/>
          <c:order val="12"/>
          <c:tx>
            <c:strRef>
              <c:f>ПФО!$B$214</c:f>
              <c:strCache>
                <c:ptCount val="1"/>
                <c:pt idx="0">
                  <c:v>Саратовская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ПФО!$C$214:$R$214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0.36828219665875578</c:v>
                </c:pt>
              </c:numCache>
            </c:numRef>
          </c:val>
          <c:smooth val="0"/>
          <c:extLst>
            <c:ext xmlns:c16="http://schemas.microsoft.com/office/drawing/2014/chart" uri="{C3380CC4-5D6E-409C-BE32-E72D297353CC}">
              <c16:uniqueId val="{0000000C-1960-4F42-9E88-577400E6D088}"/>
            </c:ext>
          </c:extLst>
        </c:ser>
        <c:ser>
          <c:idx val="13"/>
          <c:order val="13"/>
          <c:tx>
            <c:strRef>
              <c:f>ПФО!$B$215</c:f>
              <c:strCache>
                <c:ptCount val="1"/>
                <c:pt idx="0">
                  <c:v>Ульяновская область</c:v>
                </c:pt>
              </c:strCache>
            </c:strRef>
          </c:tx>
          <c:cat>
            <c:numRef>
              <c:f>ПФО!$C$201:$R$201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ПФО!$C$215:$R$215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0.31431105909479157</c:v>
                </c:pt>
              </c:numCache>
            </c:numRef>
          </c:val>
          <c:smooth val="0"/>
          <c:extLst>
            <c:ext xmlns:c16="http://schemas.microsoft.com/office/drawing/2014/chart" uri="{C3380CC4-5D6E-409C-BE32-E72D297353CC}">
              <c16:uniqueId val="{0000000D-1960-4F42-9E88-577400E6D088}"/>
            </c:ext>
          </c:extLst>
        </c:ser>
        <c:dLbls>
          <c:showLegendKey val="0"/>
          <c:showVal val="0"/>
          <c:showCatName val="0"/>
          <c:showSerName val="0"/>
          <c:showPercent val="0"/>
          <c:showBubbleSize val="0"/>
        </c:dLbls>
        <c:marker val="1"/>
        <c:smooth val="0"/>
        <c:axId val="143856128"/>
        <c:axId val="144410880"/>
      </c:lineChart>
      <c:catAx>
        <c:axId val="143856128"/>
        <c:scaling>
          <c:orientation val="minMax"/>
        </c:scaling>
        <c:delete val="0"/>
        <c:axPos val="b"/>
        <c:numFmt formatCode="General" sourceLinked="1"/>
        <c:majorTickMark val="out"/>
        <c:minorTickMark val="none"/>
        <c:tickLblPos val="nextTo"/>
        <c:crossAx val="144410880"/>
        <c:crosses val="autoZero"/>
        <c:auto val="1"/>
        <c:lblAlgn val="ctr"/>
        <c:lblOffset val="100"/>
        <c:noMultiLvlLbl val="0"/>
      </c:catAx>
      <c:valAx>
        <c:axId val="144410880"/>
        <c:scaling>
          <c:orientation val="minMax"/>
        </c:scaling>
        <c:delete val="0"/>
        <c:axPos val="l"/>
        <c:majorGridlines/>
        <c:numFmt formatCode="0.0000" sourceLinked="1"/>
        <c:majorTickMark val="out"/>
        <c:minorTickMark val="none"/>
        <c:tickLblPos val="nextTo"/>
        <c:crossAx val="14385612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УФО!$C$1</c:f>
              <c:strCache>
                <c:ptCount val="1"/>
                <c:pt idx="0">
                  <c:v>Сельское хозяйство</c:v>
                </c:pt>
              </c:strCache>
            </c:strRef>
          </c:tx>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УФО!$C$2:$C$5</c:f>
              <c:numCache>
                <c:formatCode>0.0000</c:formatCode>
                <c:ptCount val="4"/>
                <c:pt idx="0">
                  <c:v>0.63324559441601169</c:v>
                </c:pt>
                <c:pt idx="1">
                  <c:v>0.31558442690366839</c:v>
                </c:pt>
                <c:pt idx="2">
                  <c:v>0.33738501717078356</c:v>
                </c:pt>
                <c:pt idx="3">
                  <c:v>0.46615566809623288</c:v>
                </c:pt>
              </c:numCache>
            </c:numRef>
          </c:val>
          <c:extLst>
            <c:ext xmlns:c16="http://schemas.microsoft.com/office/drawing/2014/chart" uri="{C3380CC4-5D6E-409C-BE32-E72D297353CC}">
              <c16:uniqueId val="{00000000-35AA-4008-B038-542F58FA3A91}"/>
            </c:ext>
          </c:extLst>
        </c:ser>
        <c:ser>
          <c:idx val="1"/>
          <c:order val="1"/>
          <c:tx>
            <c:strRef>
              <c:f>УФО!$D$1</c:f>
              <c:strCache>
                <c:ptCount val="1"/>
                <c:pt idx="0">
                  <c:v>Cтроительство</c:v>
                </c:pt>
              </c:strCache>
            </c:strRef>
          </c:tx>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УФО!$D$2:$D$5</c:f>
              <c:numCache>
                <c:formatCode>0.0000</c:formatCode>
                <c:ptCount val="4"/>
                <c:pt idx="0">
                  <c:v>0.2197201986185667</c:v>
                </c:pt>
                <c:pt idx="1">
                  <c:v>0.40598881317537078</c:v>
                </c:pt>
                <c:pt idx="2">
                  <c:v>0.86372249436614135</c:v>
                </c:pt>
                <c:pt idx="3">
                  <c:v>0.22697536314965569</c:v>
                </c:pt>
              </c:numCache>
            </c:numRef>
          </c:val>
          <c:extLst>
            <c:ext xmlns:c16="http://schemas.microsoft.com/office/drawing/2014/chart" uri="{C3380CC4-5D6E-409C-BE32-E72D297353CC}">
              <c16:uniqueId val="{00000001-35AA-4008-B038-542F58FA3A91}"/>
            </c:ext>
          </c:extLst>
        </c:ser>
        <c:ser>
          <c:idx val="2"/>
          <c:order val="2"/>
          <c:tx>
            <c:strRef>
              <c:f>УФО!$E$1</c:f>
              <c:strCache>
                <c:ptCount val="1"/>
                <c:pt idx="0">
                  <c:v>Обрабатывающие производства</c:v>
                </c:pt>
              </c:strCache>
            </c:strRef>
          </c:tx>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УФО!$E$2:$E$5</c:f>
              <c:numCache>
                <c:formatCode>0.0000</c:formatCode>
                <c:ptCount val="4"/>
                <c:pt idx="0">
                  <c:v>0.43366105494873392</c:v>
                </c:pt>
                <c:pt idx="1">
                  <c:v>0.28478908629256927</c:v>
                </c:pt>
                <c:pt idx="2">
                  <c:v>0.67575342194096299</c:v>
                </c:pt>
                <c:pt idx="3">
                  <c:v>0.62601907518411692</c:v>
                </c:pt>
              </c:numCache>
            </c:numRef>
          </c:val>
          <c:extLst>
            <c:ext xmlns:c16="http://schemas.microsoft.com/office/drawing/2014/chart" uri="{C3380CC4-5D6E-409C-BE32-E72D297353CC}">
              <c16:uniqueId val="{00000002-35AA-4008-B038-542F58FA3A91}"/>
            </c:ext>
          </c:extLst>
        </c:ser>
        <c:dLbls>
          <c:showLegendKey val="0"/>
          <c:showVal val="0"/>
          <c:showCatName val="0"/>
          <c:showSerName val="0"/>
          <c:showPercent val="0"/>
          <c:showBubbleSize val="0"/>
        </c:dLbls>
        <c:axId val="143859200"/>
        <c:axId val="144413184"/>
      </c:radarChart>
      <c:catAx>
        <c:axId val="143859200"/>
        <c:scaling>
          <c:orientation val="minMax"/>
        </c:scaling>
        <c:delete val="0"/>
        <c:axPos val="b"/>
        <c:majorGridlines/>
        <c:numFmt formatCode="General" sourceLinked="0"/>
        <c:majorTickMark val="out"/>
        <c:minorTickMark val="none"/>
        <c:tickLblPos val="nextTo"/>
        <c:crossAx val="144413184"/>
        <c:crosses val="autoZero"/>
        <c:auto val="1"/>
        <c:lblAlgn val="ctr"/>
        <c:lblOffset val="100"/>
        <c:noMultiLvlLbl val="0"/>
      </c:catAx>
      <c:valAx>
        <c:axId val="144413184"/>
        <c:scaling>
          <c:orientation val="minMax"/>
        </c:scaling>
        <c:delete val="0"/>
        <c:axPos val="l"/>
        <c:majorGridlines/>
        <c:numFmt formatCode="0.0000" sourceLinked="1"/>
        <c:majorTickMark val="cross"/>
        <c:minorTickMark val="none"/>
        <c:tickLblPos val="nextTo"/>
        <c:crossAx val="143859200"/>
        <c:crosses val="autoZero"/>
        <c:crossBetween val="between"/>
      </c:valAx>
    </c:plotArea>
    <c:legend>
      <c:legendPos val="r"/>
      <c:layout>
        <c:manualLayout>
          <c:xMode val="edge"/>
          <c:yMode val="edge"/>
          <c:x val="0.65606036207827889"/>
          <c:y val="0.23134776418630329"/>
          <c:w val="0.27848966679344378"/>
          <c:h val="0.56682453438707614"/>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69516136611693"/>
          <c:y val="6.5638410206547398E-2"/>
          <c:w val="0.2967601251981431"/>
          <c:h val="0.87465569789187725"/>
        </c:manualLayout>
      </c:layout>
      <c:radarChart>
        <c:radarStyle val="marker"/>
        <c:varyColors val="0"/>
        <c:ser>
          <c:idx val="0"/>
          <c:order val="0"/>
          <c:tx>
            <c:strRef>
              <c:f>УФО!$C$6</c:f>
              <c:strCache>
                <c:ptCount val="1"/>
                <c:pt idx="0">
                  <c:v>Охват дошкольным 
образованием
</c:v>
                </c:pt>
              </c:strCache>
            </c:strRef>
          </c:tx>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УФО!$C$7:$C$10</c:f>
              <c:numCache>
                <c:formatCode>0.0000</c:formatCode>
                <c:ptCount val="4"/>
                <c:pt idx="0">
                  <c:v>0.50876440316142024</c:v>
                </c:pt>
                <c:pt idx="1">
                  <c:v>0.53382443802219781</c:v>
                </c:pt>
                <c:pt idx="2">
                  <c:v>0.54731176821735938</c:v>
                </c:pt>
                <c:pt idx="3">
                  <c:v>0.57178646985797332</c:v>
                </c:pt>
              </c:numCache>
            </c:numRef>
          </c:val>
          <c:extLst>
            <c:ext xmlns:c16="http://schemas.microsoft.com/office/drawing/2014/chart" uri="{C3380CC4-5D6E-409C-BE32-E72D297353CC}">
              <c16:uniqueId val="{00000000-E712-4EB4-97F5-6DA5DCAF168C}"/>
            </c:ext>
          </c:extLst>
        </c:ser>
        <c:ser>
          <c:idx val="1"/>
          <c:order val="1"/>
          <c:tx>
            <c:strRef>
              <c:f>УФО!$D$6</c:f>
              <c:strCache>
                <c:ptCount val="1"/>
                <c:pt idx="0">
                  <c:v>Охват средним специальным образованием</c:v>
                </c:pt>
              </c:strCache>
            </c:strRef>
          </c:tx>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УФО!$D$7:$D$10</c:f>
              <c:numCache>
                <c:formatCode>0.0000</c:formatCode>
                <c:ptCount val="4"/>
                <c:pt idx="0">
                  <c:v>0.47647792566535951</c:v>
                </c:pt>
                <c:pt idx="1">
                  <c:v>0.54150413056409097</c:v>
                </c:pt>
                <c:pt idx="2">
                  <c:v>0.40649195398526544</c:v>
                </c:pt>
                <c:pt idx="3">
                  <c:v>0.50172722316499074</c:v>
                </c:pt>
              </c:numCache>
            </c:numRef>
          </c:val>
          <c:extLst>
            <c:ext xmlns:c16="http://schemas.microsoft.com/office/drawing/2014/chart" uri="{C3380CC4-5D6E-409C-BE32-E72D297353CC}">
              <c16:uniqueId val="{00000001-E712-4EB4-97F5-6DA5DCAF168C}"/>
            </c:ext>
          </c:extLst>
        </c:ser>
        <c:ser>
          <c:idx val="2"/>
          <c:order val="2"/>
          <c:tx>
            <c:strRef>
              <c:f>УФО!$E$6</c:f>
              <c:strCache>
                <c:ptCount val="1"/>
                <c:pt idx="0">
                  <c:v>Охват высшим образованием</c:v>
                </c:pt>
              </c:strCache>
            </c:strRef>
          </c:tx>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УФО!$E$7:$E$10</c:f>
              <c:numCache>
                <c:formatCode>0.0000</c:formatCode>
                <c:ptCount val="4"/>
                <c:pt idx="0">
                  <c:v>0.21431099571326823</c:v>
                </c:pt>
                <c:pt idx="1">
                  <c:v>0.36753579755313959</c:v>
                </c:pt>
                <c:pt idx="2">
                  <c:v>0.25345507910972648</c:v>
                </c:pt>
                <c:pt idx="3">
                  <c:v>0.33856388673422316</c:v>
                </c:pt>
              </c:numCache>
            </c:numRef>
          </c:val>
          <c:extLst>
            <c:ext xmlns:c16="http://schemas.microsoft.com/office/drawing/2014/chart" uri="{C3380CC4-5D6E-409C-BE32-E72D297353CC}">
              <c16:uniqueId val="{00000002-E712-4EB4-97F5-6DA5DCAF168C}"/>
            </c:ext>
          </c:extLst>
        </c:ser>
        <c:dLbls>
          <c:showLegendKey val="0"/>
          <c:showVal val="0"/>
          <c:showCatName val="0"/>
          <c:showSerName val="0"/>
          <c:showPercent val="0"/>
          <c:showBubbleSize val="0"/>
        </c:dLbls>
        <c:axId val="144017408"/>
        <c:axId val="144415488"/>
      </c:radarChart>
      <c:catAx>
        <c:axId val="144017408"/>
        <c:scaling>
          <c:orientation val="minMax"/>
        </c:scaling>
        <c:delete val="0"/>
        <c:axPos val="b"/>
        <c:majorGridlines/>
        <c:numFmt formatCode="General" sourceLinked="0"/>
        <c:majorTickMark val="out"/>
        <c:minorTickMark val="none"/>
        <c:tickLblPos val="nextTo"/>
        <c:crossAx val="144415488"/>
        <c:crosses val="autoZero"/>
        <c:auto val="1"/>
        <c:lblAlgn val="ctr"/>
        <c:lblOffset val="100"/>
        <c:noMultiLvlLbl val="0"/>
      </c:catAx>
      <c:valAx>
        <c:axId val="144415488"/>
        <c:scaling>
          <c:orientation val="minMax"/>
        </c:scaling>
        <c:delete val="0"/>
        <c:axPos val="l"/>
        <c:majorGridlines/>
        <c:numFmt formatCode="0.0000" sourceLinked="1"/>
        <c:majorTickMark val="cross"/>
        <c:minorTickMark val="none"/>
        <c:tickLblPos val="nextTo"/>
        <c:crossAx val="144017408"/>
        <c:crosses val="autoZero"/>
        <c:crossBetween val="between"/>
      </c:valAx>
    </c:plotArea>
    <c:legend>
      <c:legendPos val="r"/>
      <c:layout>
        <c:manualLayout>
          <c:xMode val="edge"/>
          <c:yMode val="edge"/>
          <c:x val="0.63463075668927837"/>
          <c:y val="0.21522148730102417"/>
          <c:w val="0.33417034913202964"/>
          <c:h val="0.56955679183423891"/>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76619010237013"/>
          <c:y val="5.542438221081069E-2"/>
          <c:w val="0.3050034493422461"/>
          <c:h val="0.87756123592288449"/>
        </c:manualLayout>
      </c:layout>
      <c:radarChart>
        <c:radarStyle val="marker"/>
        <c:varyColors val="0"/>
        <c:ser>
          <c:idx val="0"/>
          <c:order val="0"/>
          <c:tx>
            <c:strRef>
              <c:f>УФО!$C$11</c:f>
              <c:strCache>
                <c:ptCount val="1"/>
                <c:pt idx="0">
                  <c:v>Уровень безработицы</c:v>
                </c:pt>
              </c:strCache>
            </c:strRef>
          </c:tx>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УФО!$C$12:$C$15</c:f>
              <c:numCache>
                <c:formatCode>0.0000</c:formatCode>
                <c:ptCount val="4"/>
                <c:pt idx="0">
                  <c:v>0.24148408223121148</c:v>
                </c:pt>
                <c:pt idx="1">
                  <c:v>0.36602142398640636</c:v>
                </c:pt>
                <c:pt idx="2">
                  <c:v>0.53588673126814657</c:v>
                </c:pt>
                <c:pt idx="3">
                  <c:v>0.30778610333622908</c:v>
                </c:pt>
              </c:numCache>
            </c:numRef>
          </c:val>
          <c:extLst>
            <c:ext xmlns:c16="http://schemas.microsoft.com/office/drawing/2014/chart" uri="{C3380CC4-5D6E-409C-BE32-E72D297353CC}">
              <c16:uniqueId val="{00000000-601F-41F8-9B09-9DD3977DFF9A}"/>
            </c:ext>
          </c:extLst>
        </c:ser>
        <c:ser>
          <c:idx val="1"/>
          <c:order val="1"/>
          <c:tx>
            <c:strRef>
              <c:f>УФО!$D$11</c:f>
              <c:strCache>
                <c:ptCount val="1"/>
                <c:pt idx="0">
                  <c:v>Заработная плата</c:v>
                </c:pt>
              </c:strCache>
            </c:strRef>
          </c:tx>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УФО!$D$12:$D$15</c:f>
              <c:numCache>
                <c:formatCode>0.0000</c:formatCode>
                <c:ptCount val="4"/>
                <c:pt idx="0">
                  <c:v>0.50548554890215769</c:v>
                </c:pt>
                <c:pt idx="1">
                  <c:v>0.5925333094482772</c:v>
                </c:pt>
                <c:pt idx="2">
                  <c:v>0.74980281775145008</c:v>
                </c:pt>
                <c:pt idx="3">
                  <c:v>0.5625293697479129</c:v>
                </c:pt>
              </c:numCache>
            </c:numRef>
          </c:val>
          <c:extLst>
            <c:ext xmlns:c16="http://schemas.microsoft.com/office/drawing/2014/chart" uri="{C3380CC4-5D6E-409C-BE32-E72D297353CC}">
              <c16:uniqueId val="{00000001-601F-41F8-9B09-9DD3977DFF9A}"/>
            </c:ext>
          </c:extLst>
        </c:ser>
        <c:ser>
          <c:idx val="2"/>
          <c:order val="2"/>
          <c:tx>
            <c:strRef>
              <c:f>УФО!$E$11</c:f>
              <c:strCache>
                <c:ptCount val="1"/>
                <c:pt idx="0">
                  <c:v>Численность занятых на одного пенсионера</c:v>
                </c:pt>
              </c:strCache>
            </c:strRef>
          </c:tx>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УФО!$E$12:$E$15</c:f>
              <c:numCache>
                <c:formatCode>0.0000</c:formatCode>
                <c:ptCount val="4"/>
                <c:pt idx="0">
                  <c:v>0.17393684959898134</c:v>
                </c:pt>
                <c:pt idx="1">
                  <c:v>0.27752409362436137</c:v>
                </c:pt>
                <c:pt idx="2">
                  <c:v>0.42546822222561842</c:v>
                </c:pt>
                <c:pt idx="3">
                  <c:v>0.31722058148310733</c:v>
                </c:pt>
              </c:numCache>
            </c:numRef>
          </c:val>
          <c:extLst>
            <c:ext xmlns:c16="http://schemas.microsoft.com/office/drawing/2014/chart" uri="{C3380CC4-5D6E-409C-BE32-E72D297353CC}">
              <c16:uniqueId val="{00000002-601F-41F8-9B09-9DD3977DFF9A}"/>
            </c:ext>
          </c:extLst>
        </c:ser>
        <c:dLbls>
          <c:showLegendKey val="0"/>
          <c:showVal val="0"/>
          <c:showCatName val="0"/>
          <c:showSerName val="0"/>
          <c:showPercent val="0"/>
          <c:showBubbleSize val="0"/>
        </c:dLbls>
        <c:axId val="142819328"/>
        <c:axId val="143959168"/>
      </c:radarChart>
      <c:catAx>
        <c:axId val="142819328"/>
        <c:scaling>
          <c:orientation val="minMax"/>
        </c:scaling>
        <c:delete val="0"/>
        <c:axPos val="b"/>
        <c:majorGridlines/>
        <c:numFmt formatCode="General" sourceLinked="0"/>
        <c:majorTickMark val="out"/>
        <c:minorTickMark val="none"/>
        <c:tickLblPos val="nextTo"/>
        <c:crossAx val="143959168"/>
        <c:crosses val="autoZero"/>
        <c:auto val="1"/>
        <c:lblAlgn val="ctr"/>
        <c:lblOffset val="100"/>
        <c:noMultiLvlLbl val="0"/>
      </c:catAx>
      <c:valAx>
        <c:axId val="143959168"/>
        <c:scaling>
          <c:orientation val="minMax"/>
        </c:scaling>
        <c:delete val="0"/>
        <c:axPos val="l"/>
        <c:majorGridlines/>
        <c:numFmt formatCode="0.0000" sourceLinked="1"/>
        <c:majorTickMark val="cross"/>
        <c:minorTickMark val="none"/>
        <c:tickLblPos val="nextTo"/>
        <c:crossAx val="142819328"/>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749201689839147"/>
          <c:y val="4.7158907768107931E-2"/>
          <c:w val="0.31006882326107221"/>
          <c:h val="0.89983423124740991"/>
        </c:manualLayout>
      </c:layout>
      <c:radarChart>
        <c:radarStyle val="marker"/>
        <c:varyColors val="0"/>
        <c:ser>
          <c:idx val="0"/>
          <c:order val="0"/>
          <c:tx>
            <c:strRef>
              <c:f>УФО!$C$16</c:f>
              <c:strCache>
                <c:ptCount val="1"/>
                <c:pt idx="0">
                  <c:v>Соотношение браков и разводов</c:v>
                </c:pt>
              </c:strCache>
            </c:strRef>
          </c:tx>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УФО!$C$17:$C$20</c:f>
              <c:numCache>
                <c:formatCode>0.0000</c:formatCode>
                <c:ptCount val="4"/>
                <c:pt idx="0">
                  <c:v>0.28009730354854395</c:v>
                </c:pt>
                <c:pt idx="1">
                  <c:v>0.34103695871983858</c:v>
                </c:pt>
                <c:pt idx="2">
                  <c:v>0.3506248126606003</c:v>
                </c:pt>
                <c:pt idx="3">
                  <c:v>0.30228891895834037</c:v>
                </c:pt>
              </c:numCache>
            </c:numRef>
          </c:val>
          <c:extLst>
            <c:ext xmlns:c16="http://schemas.microsoft.com/office/drawing/2014/chart" uri="{C3380CC4-5D6E-409C-BE32-E72D297353CC}">
              <c16:uniqueId val="{00000000-E0BD-4586-82B4-EC457318C96A}"/>
            </c:ext>
          </c:extLst>
        </c:ser>
        <c:ser>
          <c:idx val="1"/>
          <c:order val="1"/>
          <c:tx>
            <c:strRef>
              <c:f>УФО!$D$16</c:f>
              <c:strCache>
                <c:ptCount val="1"/>
                <c:pt idx="0">
                  <c:v>Суммарный коэффициент рождаемости</c:v>
                </c:pt>
              </c:strCache>
            </c:strRef>
          </c:tx>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УФО!$D$17:$D$20</c:f>
              <c:numCache>
                <c:formatCode>0.0000</c:formatCode>
                <c:ptCount val="4"/>
                <c:pt idx="0">
                  <c:v>0.39237546767150006</c:v>
                </c:pt>
                <c:pt idx="1">
                  <c:v>0.38555270635198519</c:v>
                </c:pt>
                <c:pt idx="2">
                  <c:v>0.42659818143416506</c:v>
                </c:pt>
                <c:pt idx="3">
                  <c:v>0.35688063207556719</c:v>
                </c:pt>
              </c:numCache>
            </c:numRef>
          </c:val>
          <c:extLst>
            <c:ext xmlns:c16="http://schemas.microsoft.com/office/drawing/2014/chart" uri="{C3380CC4-5D6E-409C-BE32-E72D297353CC}">
              <c16:uniqueId val="{00000001-E0BD-4586-82B4-EC457318C96A}"/>
            </c:ext>
          </c:extLst>
        </c:ser>
        <c:ser>
          <c:idx val="2"/>
          <c:order val="2"/>
          <c:tx>
            <c:strRef>
              <c:f>УФО!$E$16</c:f>
              <c:strCache>
                <c:ptCount val="1"/>
                <c:pt idx="0">
                  <c:v>Ввод в действие дошкольных организаций</c:v>
                </c:pt>
              </c:strCache>
            </c:strRef>
          </c:tx>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УФО!$E$17:$E$20</c:f>
              <c:numCache>
                <c:formatCode>0.0000</c:formatCode>
                <c:ptCount val="4"/>
                <c:pt idx="0">
                  <c:v>0.52525583855581726</c:v>
                </c:pt>
                <c:pt idx="1">
                  <c:v>0.38318926033298695</c:v>
                </c:pt>
                <c:pt idx="2">
                  <c:v>0.69971232843874254</c:v>
                </c:pt>
                <c:pt idx="3">
                  <c:v>0.48066907303229128</c:v>
                </c:pt>
              </c:numCache>
            </c:numRef>
          </c:val>
          <c:extLst>
            <c:ext xmlns:c16="http://schemas.microsoft.com/office/drawing/2014/chart" uri="{C3380CC4-5D6E-409C-BE32-E72D297353CC}">
              <c16:uniqueId val="{00000002-E0BD-4586-82B4-EC457318C96A}"/>
            </c:ext>
          </c:extLst>
        </c:ser>
        <c:dLbls>
          <c:showLegendKey val="0"/>
          <c:showVal val="0"/>
          <c:showCatName val="0"/>
          <c:showSerName val="0"/>
          <c:showPercent val="0"/>
          <c:showBubbleSize val="0"/>
        </c:dLbls>
        <c:axId val="142820352"/>
        <c:axId val="143961472"/>
      </c:radarChart>
      <c:catAx>
        <c:axId val="142820352"/>
        <c:scaling>
          <c:orientation val="minMax"/>
        </c:scaling>
        <c:delete val="0"/>
        <c:axPos val="b"/>
        <c:majorGridlines/>
        <c:numFmt formatCode="General" sourceLinked="0"/>
        <c:majorTickMark val="out"/>
        <c:minorTickMark val="none"/>
        <c:tickLblPos val="nextTo"/>
        <c:crossAx val="143961472"/>
        <c:crosses val="autoZero"/>
        <c:auto val="1"/>
        <c:lblAlgn val="ctr"/>
        <c:lblOffset val="100"/>
        <c:noMultiLvlLbl val="0"/>
      </c:catAx>
      <c:valAx>
        <c:axId val="143961472"/>
        <c:scaling>
          <c:orientation val="minMax"/>
        </c:scaling>
        <c:delete val="0"/>
        <c:axPos val="l"/>
        <c:majorGridlines/>
        <c:numFmt formatCode="0.0000" sourceLinked="1"/>
        <c:majorTickMark val="cross"/>
        <c:minorTickMark val="none"/>
        <c:tickLblPos val="nextTo"/>
        <c:crossAx val="142820352"/>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Экономика</a:t>
            </a:r>
          </a:p>
        </c:rich>
      </c:tx>
      <c:overlay val="0"/>
    </c:title>
    <c:autoTitleDeleted val="0"/>
    <c:plotArea>
      <c:layout/>
      <c:lineChart>
        <c:grouping val="standard"/>
        <c:varyColors val="0"/>
        <c:ser>
          <c:idx val="0"/>
          <c:order val="0"/>
          <c:tx>
            <c:strRef>
              <c:f>УФО!$B$46</c:f>
              <c:strCache>
                <c:ptCount val="1"/>
                <c:pt idx="0">
                  <c:v>Курганская область</c:v>
                </c:pt>
              </c:strCache>
            </c:strRef>
          </c:tx>
          <c:cat>
            <c:numRef>
              <c:f>УФО!$C$45:$R$45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УФО!$C$46:$R$46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0.42887561599443741</c:v>
                </c:pt>
              </c:numCache>
            </c:numRef>
          </c:val>
          <c:smooth val="0"/>
          <c:extLst>
            <c:ext xmlns:c16="http://schemas.microsoft.com/office/drawing/2014/chart" uri="{C3380CC4-5D6E-409C-BE32-E72D297353CC}">
              <c16:uniqueId val="{00000000-C078-4ACE-A9F6-18F7A7D87F74}"/>
            </c:ext>
          </c:extLst>
        </c:ser>
        <c:ser>
          <c:idx val="1"/>
          <c:order val="1"/>
          <c:tx>
            <c:strRef>
              <c:f>УФО!$B$47</c:f>
              <c:strCache>
                <c:ptCount val="1"/>
                <c:pt idx="0">
                  <c:v>Свердловская область </c:v>
                </c:pt>
              </c:strCache>
            </c:strRef>
          </c:tx>
          <c:cat>
            <c:numRef>
              <c:f>УФО!$C$45:$R$45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УФО!$C$47:$R$47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0.33545410879053611</c:v>
                </c:pt>
              </c:numCache>
            </c:numRef>
          </c:val>
          <c:smooth val="0"/>
          <c:extLst>
            <c:ext xmlns:c16="http://schemas.microsoft.com/office/drawing/2014/chart" uri="{C3380CC4-5D6E-409C-BE32-E72D297353CC}">
              <c16:uniqueId val="{00000001-C078-4ACE-A9F6-18F7A7D87F74}"/>
            </c:ext>
          </c:extLst>
        </c:ser>
        <c:ser>
          <c:idx val="2"/>
          <c:order val="2"/>
          <c:tx>
            <c:strRef>
              <c:f>УФО!$B$48</c:f>
              <c:strCache>
                <c:ptCount val="1"/>
                <c:pt idx="0">
                  <c:v>Тюменская область</c:v>
                </c:pt>
              </c:strCache>
            </c:strRef>
          </c:tx>
          <c:cat>
            <c:numRef>
              <c:f>УФО!$C$45:$R$45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УФО!$C$48:$R$48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0.62562031115929606</c:v>
                </c:pt>
              </c:numCache>
            </c:numRef>
          </c:val>
          <c:smooth val="0"/>
          <c:extLst>
            <c:ext xmlns:c16="http://schemas.microsoft.com/office/drawing/2014/chart" uri="{C3380CC4-5D6E-409C-BE32-E72D297353CC}">
              <c16:uniqueId val="{00000002-C078-4ACE-A9F6-18F7A7D87F74}"/>
            </c:ext>
          </c:extLst>
        </c:ser>
        <c:ser>
          <c:idx val="3"/>
          <c:order val="3"/>
          <c:tx>
            <c:strRef>
              <c:f>УФО!$B$49</c:f>
              <c:strCache>
                <c:ptCount val="1"/>
                <c:pt idx="0">
                  <c:v>Челябинская область</c:v>
                </c:pt>
              </c:strCache>
            </c:strRef>
          </c:tx>
          <c:cat>
            <c:numRef>
              <c:f>УФО!$C$45:$R$45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УФО!$C$49:$R$49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0.43971670214333519</c:v>
                </c:pt>
              </c:numCache>
            </c:numRef>
          </c:val>
          <c:smooth val="0"/>
          <c:extLst>
            <c:ext xmlns:c16="http://schemas.microsoft.com/office/drawing/2014/chart" uri="{C3380CC4-5D6E-409C-BE32-E72D297353CC}">
              <c16:uniqueId val="{00000003-C078-4ACE-A9F6-18F7A7D87F74}"/>
            </c:ext>
          </c:extLst>
        </c:ser>
        <c:dLbls>
          <c:showLegendKey val="0"/>
          <c:showVal val="0"/>
          <c:showCatName val="0"/>
          <c:showSerName val="0"/>
          <c:showPercent val="0"/>
          <c:showBubbleSize val="0"/>
        </c:dLbls>
        <c:marker val="1"/>
        <c:smooth val="0"/>
        <c:axId val="142820864"/>
        <c:axId val="143963776"/>
      </c:lineChart>
      <c:catAx>
        <c:axId val="142820864"/>
        <c:scaling>
          <c:orientation val="minMax"/>
        </c:scaling>
        <c:delete val="0"/>
        <c:axPos val="b"/>
        <c:numFmt formatCode="General" sourceLinked="1"/>
        <c:majorTickMark val="out"/>
        <c:minorTickMark val="none"/>
        <c:tickLblPos val="nextTo"/>
        <c:crossAx val="143963776"/>
        <c:crosses val="autoZero"/>
        <c:auto val="1"/>
        <c:lblAlgn val="ctr"/>
        <c:lblOffset val="100"/>
        <c:noMultiLvlLbl val="0"/>
      </c:catAx>
      <c:valAx>
        <c:axId val="143963776"/>
        <c:scaling>
          <c:orientation val="minMax"/>
        </c:scaling>
        <c:delete val="0"/>
        <c:axPos val="l"/>
        <c:majorGridlines/>
        <c:numFmt formatCode="0.0000" sourceLinked="1"/>
        <c:majorTickMark val="out"/>
        <c:minorTickMark val="none"/>
        <c:tickLblPos val="nextTo"/>
        <c:crossAx val="14282086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Образование</a:t>
            </a:r>
          </a:p>
        </c:rich>
      </c:tx>
      <c:overlay val="0"/>
    </c:title>
    <c:autoTitleDeleted val="0"/>
    <c:plotArea>
      <c:layout/>
      <c:lineChart>
        <c:grouping val="standard"/>
        <c:varyColors val="0"/>
        <c:ser>
          <c:idx val="0"/>
          <c:order val="0"/>
          <c:tx>
            <c:strRef>
              <c:f>УФО!$B$76</c:f>
              <c:strCache>
                <c:ptCount val="1"/>
                <c:pt idx="0">
                  <c:v>Курганская область</c:v>
                </c:pt>
              </c:strCache>
            </c:strRef>
          </c:tx>
          <c:cat>
            <c:numRef>
              <c:f>УФО!$C$75:$R$75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УФО!$C$76:$R$76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0.39985110818001601</c:v>
                </c:pt>
              </c:numCache>
            </c:numRef>
          </c:val>
          <c:smooth val="0"/>
          <c:extLst>
            <c:ext xmlns:c16="http://schemas.microsoft.com/office/drawing/2014/chart" uri="{C3380CC4-5D6E-409C-BE32-E72D297353CC}">
              <c16:uniqueId val="{00000000-658E-4F96-9068-2D5FDFEF764C}"/>
            </c:ext>
          </c:extLst>
        </c:ser>
        <c:ser>
          <c:idx val="1"/>
          <c:order val="1"/>
          <c:tx>
            <c:strRef>
              <c:f>УФО!$B$77</c:f>
              <c:strCache>
                <c:ptCount val="1"/>
                <c:pt idx="0">
                  <c:v>Свердловская область </c:v>
                </c:pt>
              </c:strCache>
            </c:strRef>
          </c:tx>
          <c:cat>
            <c:numRef>
              <c:f>УФО!$C$75:$R$75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УФО!$C$77:$R$77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0.48095478871314273</c:v>
                </c:pt>
              </c:numCache>
            </c:numRef>
          </c:val>
          <c:smooth val="0"/>
          <c:extLst>
            <c:ext xmlns:c16="http://schemas.microsoft.com/office/drawing/2014/chart" uri="{C3380CC4-5D6E-409C-BE32-E72D297353CC}">
              <c16:uniqueId val="{00000001-658E-4F96-9068-2D5FDFEF764C}"/>
            </c:ext>
          </c:extLst>
        </c:ser>
        <c:ser>
          <c:idx val="2"/>
          <c:order val="2"/>
          <c:tx>
            <c:strRef>
              <c:f>УФО!$B$78</c:f>
              <c:strCache>
                <c:ptCount val="1"/>
                <c:pt idx="0">
                  <c:v>Тюменская область</c:v>
                </c:pt>
              </c:strCache>
            </c:strRef>
          </c:tx>
          <c:cat>
            <c:numRef>
              <c:f>УФО!$C$75:$R$75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УФО!$C$78:$R$78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0.40241960043745045</c:v>
                </c:pt>
              </c:numCache>
            </c:numRef>
          </c:val>
          <c:smooth val="0"/>
          <c:extLst>
            <c:ext xmlns:c16="http://schemas.microsoft.com/office/drawing/2014/chart" uri="{C3380CC4-5D6E-409C-BE32-E72D297353CC}">
              <c16:uniqueId val="{00000002-658E-4F96-9068-2D5FDFEF764C}"/>
            </c:ext>
          </c:extLst>
        </c:ser>
        <c:ser>
          <c:idx val="3"/>
          <c:order val="3"/>
          <c:tx>
            <c:strRef>
              <c:f>УФО!$B$79</c:f>
              <c:strCache>
                <c:ptCount val="1"/>
                <c:pt idx="0">
                  <c:v>Челябинская область</c:v>
                </c:pt>
              </c:strCache>
            </c:strRef>
          </c:tx>
          <c:cat>
            <c:numRef>
              <c:f>УФО!$C$75:$R$75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УФО!$C$79:$R$79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0.47069252658572908</c:v>
                </c:pt>
              </c:numCache>
            </c:numRef>
          </c:val>
          <c:smooth val="0"/>
          <c:extLst>
            <c:ext xmlns:c16="http://schemas.microsoft.com/office/drawing/2014/chart" uri="{C3380CC4-5D6E-409C-BE32-E72D297353CC}">
              <c16:uniqueId val="{00000003-658E-4F96-9068-2D5FDFEF764C}"/>
            </c:ext>
          </c:extLst>
        </c:ser>
        <c:dLbls>
          <c:showLegendKey val="0"/>
          <c:showVal val="0"/>
          <c:showCatName val="0"/>
          <c:showSerName val="0"/>
          <c:showPercent val="0"/>
          <c:showBubbleSize val="0"/>
        </c:dLbls>
        <c:marker val="1"/>
        <c:smooth val="0"/>
        <c:axId val="142822400"/>
        <c:axId val="145039360"/>
      </c:lineChart>
      <c:catAx>
        <c:axId val="142822400"/>
        <c:scaling>
          <c:orientation val="minMax"/>
        </c:scaling>
        <c:delete val="0"/>
        <c:axPos val="b"/>
        <c:numFmt formatCode="General" sourceLinked="1"/>
        <c:majorTickMark val="out"/>
        <c:minorTickMark val="none"/>
        <c:tickLblPos val="nextTo"/>
        <c:crossAx val="145039360"/>
        <c:crosses val="autoZero"/>
        <c:auto val="1"/>
        <c:lblAlgn val="ctr"/>
        <c:lblOffset val="100"/>
        <c:noMultiLvlLbl val="0"/>
      </c:catAx>
      <c:valAx>
        <c:axId val="145039360"/>
        <c:scaling>
          <c:orientation val="minMax"/>
        </c:scaling>
        <c:delete val="0"/>
        <c:axPos val="l"/>
        <c:majorGridlines/>
        <c:numFmt formatCode="0.0000" sourceLinked="1"/>
        <c:majorTickMark val="out"/>
        <c:minorTickMark val="none"/>
        <c:tickLblPos val="nextTo"/>
        <c:crossAx val="14282240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Труд и занятость</a:t>
            </a:r>
          </a:p>
        </c:rich>
      </c:tx>
      <c:overlay val="0"/>
    </c:title>
    <c:autoTitleDeleted val="0"/>
    <c:plotArea>
      <c:layout/>
      <c:lineChart>
        <c:grouping val="standard"/>
        <c:varyColors val="0"/>
        <c:ser>
          <c:idx val="0"/>
          <c:order val="0"/>
          <c:tx>
            <c:strRef>
              <c:f>УФО!$B$107</c:f>
              <c:strCache>
                <c:ptCount val="1"/>
                <c:pt idx="0">
                  <c:v>Курганская область</c:v>
                </c:pt>
              </c:strCache>
            </c:strRef>
          </c:tx>
          <c:cat>
            <c:numRef>
              <c:f>УФО!$C$106:$R$106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УФО!$C$107:$R$107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0.30696882691078348</c:v>
                </c:pt>
              </c:numCache>
            </c:numRef>
          </c:val>
          <c:smooth val="0"/>
          <c:extLst>
            <c:ext xmlns:c16="http://schemas.microsoft.com/office/drawing/2014/chart" uri="{C3380CC4-5D6E-409C-BE32-E72D297353CC}">
              <c16:uniqueId val="{00000000-D49B-475F-8043-3A5DB5554442}"/>
            </c:ext>
          </c:extLst>
        </c:ser>
        <c:ser>
          <c:idx val="1"/>
          <c:order val="1"/>
          <c:tx>
            <c:strRef>
              <c:f>УФО!$B$108</c:f>
              <c:strCache>
                <c:ptCount val="1"/>
                <c:pt idx="0">
                  <c:v>Свердловская область </c:v>
                </c:pt>
              </c:strCache>
            </c:strRef>
          </c:tx>
          <c:cat>
            <c:numRef>
              <c:f>УФО!$C$106:$R$106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УФО!$C$108:$R$108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0.41202627568634825</c:v>
                </c:pt>
              </c:numCache>
            </c:numRef>
          </c:val>
          <c:smooth val="0"/>
          <c:extLst>
            <c:ext xmlns:c16="http://schemas.microsoft.com/office/drawing/2014/chart" uri="{C3380CC4-5D6E-409C-BE32-E72D297353CC}">
              <c16:uniqueId val="{00000001-D49B-475F-8043-3A5DB5554442}"/>
            </c:ext>
          </c:extLst>
        </c:ser>
        <c:ser>
          <c:idx val="2"/>
          <c:order val="2"/>
          <c:tx>
            <c:strRef>
              <c:f>УФО!$B$109</c:f>
              <c:strCache>
                <c:ptCount val="1"/>
                <c:pt idx="0">
                  <c:v>Тюменская область</c:v>
                </c:pt>
              </c:strCache>
            </c:strRef>
          </c:tx>
          <c:cat>
            <c:numRef>
              <c:f>УФО!$C$106:$R$106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УФО!$C$109:$R$109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0.57038592374840491</c:v>
                </c:pt>
              </c:numCache>
            </c:numRef>
          </c:val>
          <c:smooth val="0"/>
          <c:extLst>
            <c:ext xmlns:c16="http://schemas.microsoft.com/office/drawing/2014/chart" uri="{C3380CC4-5D6E-409C-BE32-E72D297353CC}">
              <c16:uniqueId val="{00000002-D49B-475F-8043-3A5DB5554442}"/>
            </c:ext>
          </c:extLst>
        </c:ser>
        <c:ser>
          <c:idx val="3"/>
          <c:order val="3"/>
          <c:tx>
            <c:strRef>
              <c:f>УФО!$B$110</c:f>
              <c:strCache>
                <c:ptCount val="1"/>
                <c:pt idx="0">
                  <c:v>Челябинская область</c:v>
                </c:pt>
              </c:strCache>
            </c:strRef>
          </c:tx>
          <c:cat>
            <c:numRef>
              <c:f>УФО!$C$106:$R$106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УФО!$C$110:$R$110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0.39584535152241646</c:v>
                </c:pt>
              </c:numCache>
            </c:numRef>
          </c:val>
          <c:smooth val="0"/>
          <c:extLst>
            <c:ext xmlns:c16="http://schemas.microsoft.com/office/drawing/2014/chart" uri="{C3380CC4-5D6E-409C-BE32-E72D297353CC}">
              <c16:uniqueId val="{00000003-D49B-475F-8043-3A5DB5554442}"/>
            </c:ext>
          </c:extLst>
        </c:ser>
        <c:dLbls>
          <c:showLegendKey val="0"/>
          <c:showVal val="0"/>
          <c:showCatName val="0"/>
          <c:showSerName val="0"/>
          <c:showPercent val="0"/>
          <c:showBubbleSize val="0"/>
        </c:dLbls>
        <c:marker val="1"/>
        <c:smooth val="0"/>
        <c:axId val="145133568"/>
        <c:axId val="145041664"/>
      </c:lineChart>
      <c:catAx>
        <c:axId val="145133568"/>
        <c:scaling>
          <c:orientation val="minMax"/>
        </c:scaling>
        <c:delete val="0"/>
        <c:axPos val="b"/>
        <c:numFmt formatCode="General" sourceLinked="1"/>
        <c:majorTickMark val="out"/>
        <c:minorTickMark val="none"/>
        <c:tickLblPos val="nextTo"/>
        <c:crossAx val="145041664"/>
        <c:crosses val="autoZero"/>
        <c:auto val="1"/>
        <c:lblAlgn val="ctr"/>
        <c:lblOffset val="100"/>
        <c:noMultiLvlLbl val="0"/>
      </c:catAx>
      <c:valAx>
        <c:axId val="145041664"/>
        <c:scaling>
          <c:orientation val="minMax"/>
        </c:scaling>
        <c:delete val="0"/>
        <c:axPos val="l"/>
        <c:majorGridlines/>
        <c:numFmt formatCode="0.0000" sourceLinked="1"/>
        <c:majorTickMark val="out"/>
        <c:minorTickMark val="none"/>
        <c:tickLblPos val="nextTo"/>
        <c:crossAx val="14513356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Семья</a:t>
            </a:r>
          </a:p>
        </c:rich>
      </c:tx>
      <c:overlay val="0"/>
    </c:title>
    <c:autoTitleDeleted val="0"/>
    <c:plotArea>
      <c:layout/>
      <c:lineChart>
        <c:grouping val="standard"/>
        <c:varyColors val="0"/>
        <c:ser>
          <c:idx val="0"/>
          <c:order val="0"/>
          <c:tx>
            <c:strRef>
              <c:f>УФО!$B$138</c:f>
              <c:strCache>
                <c:ptCount val="1"/>
                <c:pt idx="0">
                  <c:v>Курганская область</c:v>
                </c:pt>
              </c:strCache>
            </c:strRef>
          </c:tx>
          <c:cat>
            <c:numRef>
              <c:f>УФО!$C$137:$R$137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УФО!$C$138:$R$138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0.39924286992528707</c:v>
                </c:pt>
              </c:numCache>
            </c:numRef>
          </c:val>
          <c:smooth val="0"/>
          <c:extLst>
            <c:ext xmlns:c16="http://schemas.microsoft.com/office/drawing/2014/chart" uri="{C3380CC4-5D6E-409C-BE32-E72D297353CC}">
              <c16:uniqueId val="{00000000-76B5-4C43-A866-F62535BEC8EC}"/>
            </c:ext>
          </c:extLst>
        </c:ser>
        <c:ser>
          <c:idx val="1"/>
          <c:order val="1"/>
          <c:tx>
            <c:strRef>
              <c:f>УФО!$B$139</c:f>
              <c:strCache>
                <c:ptCount val="1"/>
                <c:pt idx="0">
                  <c:v>Свердловская область </c:v>
                </c:pt>
              </c:strCache>
            </c:strRef>
          </c:tx>
          <c:cat>
            <c:numRef>
              <c:f>УФО!$C$137:$R$137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УФО!$C$139:$R$139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0.36992630846827024</c:v>
                </c:pt>
              </c:numCache>
            </c:numRef>
          </c:val>
          <c:smooth val="0"/>
          <c:extLst>
            <c:ext xmlns:c16="http://schemas.microsoft.com/office/drawing/2014/chart" uri="{C3380CC4-5D6E-409C-BE32-E72D297353CC}">
              <c16:uniqueId val="{00000001-76B5-4C43-A866-F62535BEC8EC}"/>
            </c:ext>
          </c:extLst>
        </c:ser>
        <c:ser>
          <c:idx val="2"/>
          <c:order val="2"/>
          <c:tx>
            <c:strRef>
              <c:f>УФО!$B$140</c:f>
              <c:strCache>
                <c:ptCount val="1"/>
                <c:pt idx="0">
                  <c:v>Тюменская область</c:v>
                </c:pt>
              </c:strCache>
            </c:strRef>
          </c:tx>
          <c:cat>
            <c:numRef>
              <c:f>УФО!$C$137:$R$137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УФО!$C$140:$R$140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0.492311774177836</c:v>
                </c:pt>
              </c:numCache>
            </c:numRef>
          </c:val>
          <c:smooth val="0"/>
          <c:extLst>
            <c:ext xmlns:c16="http://schemas.microsoft.com/office/drawing/2014/chart" uri="{C3380CC4-5D6E-409C-BE32-E72D297353CC}">
              <c16:uniqueId val="{00000002-76B5-4C43-A866-F62535BEC8EC}"/>
            </c:ext>
          </c:extLst>
        </c:ser>
        <c:ser>
          <c:idx val="3"/>
          <c:order val="3"/>
          <c:tx>
            <c:strRef>
              <c:f>УФО!$B$141</c:f>
              <c:strCache>
                <c:ptCount val="1"/>
                <c:pt idx="0">
                  <c:v>Челябинская область</c:v>
                </c:pt>
              </c:strCache>
            </c:strRef>
          </c:tx>
          <c:cat>
            <c:numRef>
              <c:f>УФО!$C$137:$R$137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УФО!$C$141:$R$141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0.3799462080220663</c:v>
                </c:pt>
              </c:numCache>
            </c:numRef>
          </c:val>
          <c:smooth val="0"/>
          <c:extLst>
            <c:ext xmlns:c16="http://schemas.microsoft.com/office/drawing/2014/chart" uri="{C3380CC4-5D6E-409C-BE32-E72D297353CC}">
              <c16:uniqueId val="{00000003-76B5-4C43-A866-F62535BEC8EC}"/>
            </c:ext>
          </c:extLst>
        </c:ser>
        <c:dLbls>
          <c:showLegendKey val="0"/>
          <c:showVal val="0"/>
          <c:showCatName val="0"/>
          <c:showSerName val="0"/>
          <c:showPercent val="0"/>
          <c:showBubbleSize val="0"/>
        </c:dLbls>
        <c:marker val="1"/>
        <c:smooth val="0"/>
        <c:axId val="145135104"/>
        <c:axId val="145043968"/>
      </c:lineChart>
      <c:catAx>
        <c:axId val="145135104"/>
        <c:scaling>
          <c:orientation val="minMax"/>
        </c:scaling>
        <c:delete val="0"/>
        <c:axPos val="b"/>
        <c:numFmt formatCode="General" sourceLinked="1"/>
        <c:majorTickMark val="out"/>
        <c:minorTickMark val="none"/>
        <c:tickLblPos val="nextTo"/>
        <c:crossAx val="145043968"/>
        <c:crosses val="autoZero"/>
        <c:auto val="1"/>
        <c:lblAlgn val="ctr"/>
        <c:lblOffset val="100"/>
        <c:noMultiLvlLbl val="0"/>
      </c:catAx>
      <c:valAx>
        <c:axId val="145043968"/>
        <c:scaling>
          <c:orientation val="minMax"/>
        </c:scaling>
        <c:delete val="0"/>
        <c:axPos val="l"/>
        <c:majorGridlines/>
        <c:numFmt formatCode="0.0000" sourceLinked="1"/>
        <c:majorTickMark val="out"/>
        <c:minorTickMark val="none"/>
        <c:tickLblPos val="nextTo"/>
        <c:crossAx val="14513510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СФО!$C$1</c:f>
              <c:strCache>
                <c:ptCount val="1"/>
                <c:pt idx="0">
                  <c:v>Сельское хозяйство</c:v>
                </c:pt>
              </c:strCache>
            </c:strRef>
          </c:tx>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СФО!$C$2:$C$13</c:f>
              <c:numCache>
                <c:formatCode>0.0000</c:formatCode>
                <c:ptCount val="12"/>
                <c:pt idx="0">
                  <c:v>0.62736457070186458</c:v>
                </c:pt>
                <c:pt idx="1">
                  <c:v>0.23358076618873064</c:v>
                </c:pt>
                <c:pt idx="2">
                  <c:v>0.35690410306083337</c:v>
                </c:pt>
                <c:pt idx="3">
                  <c:v>0.39050075486600172</c:v>
                </c:pt>
                <c:pt idx="4">
                  <c:v>0.70182329680221356</c:v>
                </c:pt>
                <c:pt idx="5">
                  <c:v>0.3184030280142276</c:v>
                </c:pt>
                <c:pt idx="6">
                  <c:v>0.50750119433830398</c:v>
                </c:pt>
                <c:pt idx="7">
                  <c:v>0.41001090451972327</c:v>
                </c:pt>
                <c:pt idx="8">
                  <c:v>0.33491502513614818</c:v>
                </c:pt>
                <c:pt idx="9">
                  <c:v>0.51707863932057418</c:v>
                </c:pt>
                <c:pt idx="10">
                  <c:v>0.62246865477001045</c:v>
                </c:pt>
                <c:pt idx="11">
                  <c:v>0.45862543045669163</c:v>
                </c:pt>
              </c:numCache>
            </c:numRef>
          </c:val>
          <c:extLst>
            <c:ext xmlns:c16="http://schemas.microsoft.com/office/drawing/2014/chart" uri="{C3380CC4-5D6E-409C-BE32-E72D297353CC}">
              <c16:uniqueId val="{00000000-407C-4B0D-B54C-F1C6F13F8E43}"/>
            </c:ext>
          </c:extLst>
        </c:ser>
        <c:ser>
          <c:idx val="1"/>
          <c:order val="1"/>
          <c:tx>
            <c:strRef>
              <c:f>СФО!$D$1</c:f>
              <c:strCache>
                <c:ptCount val="1"/>
                <c:pt idx="0">
                  <c:v>Cтроительство</c:v>
                </c:pt>
              </c:strCache>
            </c:strRef>
          </c:tx>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СФО!$D$2:$D$13</c:f>
              <c:numCache>
                <c:formatCode>0.0000</c:formatCode>
                <c:ptCount val="12"/>
                <c:pt idx="0">
                  <c:v>0.33270212070777971</c:v>
                </c:pt>
                <c:pt idx="1">
                  <c:v>0.2474096828790314</c:v>
                </c:pt>
                <c:pt idx="2">
                  <c:v>0.30838007020842811</c:v>
                </c:pt>
                <c:pt idx="3">
                  <c:v>0.28641396095201704</c:v>
                </c:pt>
                <c:pt idx="4">
                  <c:v>0.22527828624426272</c:v>
                </c:pt>
                <c:pt idx="5">
                  <c:v>0.38622600496329434</c:v>
                </c:pt>
                <c:pt idx="6">
                  <c:v>0.48227996664859302</c:v>
                </c:pt>
                <c:pt idx="7">
                  <c:v>0.46831347246321803</c:v>
                </c:pt>
                <c:pt idx="8">
                  <c:v>0.41331623064282952</c:v>
                </c:pt>
                <c:pt idx="9">
                  <c:v>0.31835528410036212</c:v>
                </c:pt>
                <c:pt idx="10">
                  <c:v>0.43332100511339494</c:v>
                </c:pt>
                <c:pt idx="11">
                  <c:v>0.50172276627783829</c:v>
                </c:pt>
              </c:numCache>
            </c:numRef>
          </c:val>
          <c:extLst>
            <c:ext xmlns:c16="http://schemas.microsoft.com/office/drawing/2014/chart" uri="{C3380CC4-5D6E-409C-BE32-E72D297353CC}">
              <c16:uniqueId val="{00000001-407C-4B0D-B54C-F1C6F13F8E43}"/>
            </c:ext>
          </c:extLst>
        </c:ser>
        <c:ser>
          <c:idx val="2"/>
          <c:order val="2"/>
          <c:tx>
            <c:strRef>
              <c:f>СФО!$E$1</c:f>
              <c:strCache>
                <c:ptCount val="1"/>
                <c:pt idx="0">
                  <c:v>Обрабатывающие производства</c:v>
                </c:pt>
              </c:strCache>
            </c:strRef>
          </c:tx>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СФО!$E$2:$E$13</c:f>
              <c:numCache>
                <c:formatCode>0.0000</c:formatCode>
                <c:ptCount val="12"/>
                <c:pt idx="0">
                  <c:v>0.63032707033851487</c:v>
                </c:pt>
                <c:pt idx="1">
                  <c:v>9.8286836892846243E-5</c:v>
                </c:pt>
                <c:pt idx="2">
                  <c:v>0.14836613938066995</c:v>
                </c:pt>
                <c:pt idx="3">
                  <c:v>4.6175623883898889E-49</c:v>
                </c:pt>
                <c:pt idx="4">
                  <c:v>0.38804538863460486</c:v>
                </c:pt>
                <c:pt idx="5">
                  <c:v>0.30079422368712821</c:v>
                </c:pt>
                <c:pt idx="6">
                  <c:v>1.0319422769023978E-3</c:v>
                </c:pt>
                <c:pt idx="7">
                  <c:v>0.73123067422600285</c:v>
                </c:pt>
                <c:pt idx="8">
                  <c:v>0.4292243195788184</c:v>
                </c:pt>
                <c:pt idx="9">
                  <c:v>0.44861170885098317</c:v>
                </c:pt>
                <c:pt idx="10">
                  <c:v>0.39260175041723289</c:v>
                </c:pt>
                <c:pt idx="11">
                  <c:v>0.65938206857934878</c:v>
                </c:pt>
              </c:numCache>
            </c:numRef>
          </c:val>
          <c:extLst>
            <c:ext xmlns:c16="http://schemas.microsoft.com/office/drawing/2014/chart" uri="{C3380CC4-5D6E-409C-BE32-E72D297353CC}">
              <c16:uniqueId val="{00000002-407C-4B0D-B54C-F1C6F13F8E43}"/>
            </c:ext>
          </c:extLst>
        </c:ser>
        <c:dLbls>
          <c:showLegendKey val="0"/>
          <c:showVal val="0"/>
          <c:showCatName val="0"/>
          <c:showSerName val="0"/>
          <c:showPercent val="0"/>
          <c:showBubbleSize val="0"/>
        </c:dLbls>
        <c:axId val="144523776"/>
        <c:axId val="145046272"/>
      </c:radarChart>
      <c:catAx>
        <c:axId val="144523776"/>
        <c:scaling>
          <c:orientation val="minMax"/>
        </c:scaling>
        <c:delete val="0"/>
        <c:axPos val="b"/>
        <c:majorGridlines/>
        <c:numFmt formatCode="General" sourceLinked="0"/>
        <c:majorTickMark val="out"/>
        <c:minorTickMark val="none"/>
        <c:tickLblPos val="nextTo"/>
        <c:crossAx val="145046272"/>
        <c:crosses val="autoZero"/>
        <c:auto val="1"/>
        <c:lblAlgn val="ctr"/>
        <c:lblOffset val="100"/>
        <c:noMultiLvlLbl val="0"/>
      </c:catAx>
      <c:valAx>
        <c:axId val="145046272"/>
        <c:scaling>
          <c:orientation val="minMax"/>
        </c:scaling>
        <c:delete val="0"/>
        <c:axPos val="l"/>
        <c:majorGridlines/>
        <c:numFmt formatCode="0.0000" sourceLinked="1"/>
        <c:majorTickMark val="cross"/>
        <c:minorTickMark val="none"/>
        <c:tickLblPos val="nextTo"/>
        <c:crossAx val="144523776"/>
        <c:crosses val="autoZero"/>
        <c:crossBetween val="between"/>
      </c:valAx>
    </c:plotArea>
    <c:legend>
      <c:legendPos val="r"/>
      <c:layout>
        <c:manualLayout>
          <c:xMode val="edge"/>
          <c:yMode val="edge"/>
          <c:x val="0.69174599328930042"/>
          <c:y val="0.27876289921014746"/>
          <c:w val="0.27015876861546151"/>
          <c:h val="0.49392115733775371"/>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Образование</a:t>
            </a:r>
          </a:p>
        </c:rich>
      </c:tx>
      <c:overlay val="0"/>
    </c:title>
    <c:autoTitleDeleted val="0"/>
    <c:plotArea>
      <c:layout/>
      <c:lineChart>
        <c:grouping val="standard"/>
        <c:varyColors val="0"/>
        <c:ser>
          <c:idx val="0"/>
          <c:order val="0"/>
          <c:tx>
            <c:strRef>
              <c:f>ЦФО!$B$117</c:f>
              <c:strCache>
                <c:ptCount val="1"/>
                <c:pt idx="0">
                  <c:v>Белгородская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ЦФО!$C$117:$R$117</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0.46091938741850907</c:v>
                </c:pt>
              </c:numCache>
            </c:numRef>
          </c:val>
          <c:smooth val="0"/>
          <c:extLst>
            <c:ext xmlns:c16="http://schemas.microsoft.com/office/drawing/2014/chart" uri="{C3380CC4-5D6E-409C-BE32-E72D297353CC}">
              <c16:uniqueId val="{00000000-AD62-489B-92BC-D172B0E9B76E}"/>
            </c:ext>
          </c:extLst>
        </c:ser>
        <c:ser>
          <c:idx val="1"/>
          <c:order val="1"/>
          <c:tx>
            <c:strRef>
              <c:f>ЦФО!$B$118</c:f>
              <c:strCache>
                <c:ptCount val="1"/>
                <c:pt idx="0">
                  <c:v>Брянская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ЦФО!$C$118:$R$118</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0.40657999227705471</c:v>
                </c:pt>
              </c:numCache>
            </c:numRef>
          </c:val>
          <c:smooth val="0"/>
          <c:extLst>
            <c:ext xmlns:c16="http://schemas.microsoft.com/office/drawing/2014/chart" uri="{C3380CC4-5D6E-409C-BE32-E72D297353CC}">
              <c16:uniqueId val="{00000001-AD62-489B-92BC-D172B0E9B76E}"/>
            </c:ext>
          </c:extLst>
        </c:ser>
        <c:ser>
          <c:idx val="2"/>
          <c:order val="2"/>
          <c:tx>
            <c:strRef>
              <c:f>ЦФО!$B$119</c:f>
              <c:strCache>
                <c:ptCount val="1"/>
                <c:pt idx="0">
                  <c:v>Владимирская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ЦФО!$C$119:$R$119</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0.41266984993614969</c:v>
                </c:pt>
              </c:numCache>
            </c:numRef>
          </c:val>
          <c:smooth val="0"/>
          <c:extLst>
            <c:ext xmlns:c16="http://schemas.microsoft.com/office/drawing/2014/chart" uri="{C3380CC4-5D6E-409C-BE32-E72D297353CC}">
              <c16:uniqueId val="{00000002-AD62-489B-92BC-D172B0E9B76E}"/>
            </c:ext>
          </c:extLst>
        </c:ser>
        <c:ser>
          <c:idx val="3"/>
          <c:order val="3"/>
          <c:tx>
            <c:strRef>
              <c:f>ЦФО!$B$120</c:f>
              <c:strCache>
                <c:ptCount val="1"/>
                <c:pt idx="0">
                  <c:v>Воронежская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ЦФО!$C$120:$R$120</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0.46388377864079433</c:v>
                </c:pt>
              </c:numCache>
            </c:numRef>
          </c:val>
          <c:smooth val="0"/>
          <c:extLst>
            <c:ext xmlns:c16="http://schemas.microsoft.com/office/drawing/2014/chart" uri="{C3380CC4-5D6E-409C-BE32-E72D297353CC}">
              <c16:uniqueId val="{00000003-AD62-489B-92BC-D172B0E9B76E}"/>
            </c:ext>
          </c:extLst>
        </c:ser>
        <c:ser>
          <c:idx val="4"/>
          <c:order val="4"/>
          <c:tx>
            <c:strRef>
              <c:f>ЦФО!$B$121</c:f>
              <c:strCache>
                <c:ptCount val="1"/>
                <c:pt idx="0">
                  <c:v>Ивановская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ЦФО!$C$121:$R$121</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0.43443622499154161</c:v>
                </c:pt>
              </c:numCache>
            </c:numRef>
          </c:val>
          <c:smooth val="0"/>
          <c:extLst>
            <c:ext xmlns:c16="http://schemas.microsoft.com/office/drawing/2014/chart" uri="{C3380CC4-5D6E-409C-BE32-E72D297353CC}">
              <c16:uniqueId val="{00000004-AD62-489B-92BC-D172B0E9B76E}"/>
            </c:ext>
          </c:extLst>
        </c:ser>
        <c:ser>
          <c:idx val="5"/>
          <c:order val="5"/>
          <c:tx>
            <c:strRef>
              <c:f>ЦФО!$B$122</c:f>
              <c:strCache>
                <c:ptCount val="1"/>
                <c:pt idx="0">
                  <c:v>Калужская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ЦФО!$C$122:$R$122</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0.40122561862969214</c:v>
                </c:pt>
              </c:numCache>
            </c:numRef>
          </c:val>
          <c:smooth val="0"/>
          <c:extLst>
            <c:ext xmlns:c16="http://schemas.microsoft.com/office/drawing/2014/chart" uri="{C3380CC4-5D6E-409C-BE32-E72D297353CC}">
              <c16:uniqueId val="{00000005-AD62-489B-92BC-D172B0E9B76E}"/>
            </c:ext>
          </c:extLst>
        </c:ser>
        <c:ser>
          <c:idx val="6"/>
          <c:order val="6"/>
          <c:tx>
            <c:strRef>
              <c:f>ЦФО!$B$123</c:f>
              <c:strCache>
                <c:ptCount val="1"/>
                <c:pt idx="0">
                  <c:v>Костромская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ЦФО!$C$123:$R$123</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0.40517073009985877</c:v>
                </c:pt>
              </c:numCache>
            </c:numRef>
          </c:val>
          <c:smooth val="0"/>
          <c:extLst>
            <c:ext xmlns:c16="http://schemas.microsoft.com/office/drawing/2014/chart" uri="{C3380CC4-5D6E-409C-BE32-E72D297353CC}">
              <c16:uniqueId val="{00000006-AD62-489B-92BC-D172B0E9B76E}"/>
            </c:ext>
          </c:extLst>
        </c:ser>
        <c:ser>
          <c:idx val="7"/>
          <c:order val="7"/>
          <c:tx>
            <c:strRef>
              <c:f>ЦФО!$B$124</c:f>
              <c:strCache>
                <c:ptCount val="1"/>
                <c:pt idx="0">
                  <c:v>Курская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ЦФО!$C$124:$R$124</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0.45912399049481384</c:v>
                </c:pt>
              </c:numCache>
            </c:numRef>
          </c:val>
          <c:smooth val="0"/>
          <c:extLst>
            <c:ext xmlns:c16="http://schemas.microsoft.com/office/drawing/2014/chart" uri="{C3380CC4-5D6E-409C-BE32-E72D297353CC}">
              <c16:uniqueId val="{00000007-AD62-489B-92BC-D172B0E9B76E}"/>
            </c:ext>
          </c:extLst>
        </c:ser>
        <c:ser>
          <c:idx val="8"/>
          <c:order val="8"/>
          <c:tx>
            <c:strRef>
              <c:f>ЦФО!$B$125</c:f>
              <c:strCache>
                <c:ptCount val="1"/>
                <c:pt idx="0">
                  <c:v>Липецкая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ЦФО!$C$125:$R$125</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0.38692651479071238</c:v>
                </c:pt>
              </c:numCache>
            </c:numRef>
          </c:val>
          <c:smooth val="0"/>
          <c:extLst>
            <c:ext xmlns:c16="http://schemas.microsoft.com/office/drawing/2014/chart" uri="{C3380CC4-5D6E-409C-BE32-E72D297353CC}">
              <c16:uniqueId val="{00000008-AD62-489B-92BC-D172B0E9B76E}"/>
            </c:ext>
          </c:extLst>
        </c:ser>
        <c:ser>
          <c:idx val="9"/>
          <c:order val="9"/>
          <c:tx>
            <c:strRef>
              <c:f>ЦФО!$B$126</c:f>
              <c:strCache>
                <c:ptCount val="1"/>
                <c:pt idx="0">
                  <c:v>Московская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ЦФО!$C$126:$R$126</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0.29560031215218519</c:v>
                </c:pt>
              </c:numCache>
            </c:numRef>
          </c:val>
          <c:smooth val="0"/>
          <c:extLst>
            <c:ext xmlns:c16="http://schemas.microsoft.com/office/drawing/2014/chart" uri="{C3380CC4-5D6E-409C-BE32-E72D297353CC}">
              <c16:uniqueId val="{00000009-AD62-489B-92BC-D172B0E9B76E}"/>
            </c:ext>
          </c:extLst>
        </c:ser>
        <c:ser>
          <c:idx val="10"/>
          <c:order val="10"/>
          <c:tx>
            <c:strRef>
              <c:f>ЦФО!$B$127</c:f>
              <c:strCache>
                <c:ptCount val="1"/>
                <c:pt idx="0">
                  <c:v>Орловская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ЦФО!$C$127:$R$127</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0.48793733504438302</c:v>
                </c:pt>
              </c:numCache>
            </c:numRef>
          </c:val>
          <c:smooth val="0"/>
          <c:extLst>
            <c:ext xmlns:c16="http://schemas.microsoft.com/office/drawing/2014/chart" uri="{C3380CC4-5D6E-409C-BE32-E72D297353CC}">
              <c16:uniqueId val="{0000000A-AD62-489B-92BC-D172B0E9B76E}"/>
            </c:ext>
          </c:extLst>
        </c:ser>
        <c:ser>
          <c:idx val="11"/>
          <c:order val="11"/>
          <c:tx>
            <c:strRef>
              <c:f>ЦФО!$B$128</c:f>
              <c:strCache>
                <c:ptCount val="1"/>
                <c:pt idx="0">
                  <c:v>Рязанская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ЦФО!$C$128:$R$128</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0.44705134249629913</c:v>
                </c:pt>
              </c:numCache>
            </c:numRef>
          </c:val>
          <c:smooth val="0"/>
          <c:extLst>
            <c:ext xmlns:c16="http://schemas.microsoft.com/office/drawing/2014/chart" uri="{C3380CC4-5D6E-409C-BE32-E72D297353CC}">
              <c16:uniqueId val="{0000000B-AD62-489B-92BC-D172B0E9B76E}"/>
            </c:ext>
          </c:extLst>
        </c:ser>
        <c:ser>
          <c:idx val="12"/>
          <c:order val="12"/>
          <c:tx>
            <c:strRef>
              <c:f>ЦФО!$B$129</c:f>
              <c:strCache>
                <c:ptCount val="1"/>
                <c:pt idx="0">
                  <c:v>Смоленская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ЦФО!$C$129:$R$129</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0.43281040718274882</c:v>
                </c:pt>
              </c:numCache>
            </c:numRef>
          </c:val>
          <c:smooth val="0"/>
          <c:extLst>
            <c:ext xmlns:c16="http://schemas.microsoft.com/office/drawing/2014/chart" uri="{C3380CC4-5D6E-409C-BE32-E72D297353CC}">
              <c16:uniqueId val="{0000000C-AD62-489B-92BC-D172B0E9B76E}"/>
            </c:ext>
          </c:extLst>
        </c:ser>
        <c:ser>
          <c:idx val="13"/>
          <c:order val="13"/>
          <c:tx>
            <c:strRef>
              <c:f>ЦФО!$B$130</c:f>
              <c:strCache>
                <c:ptCount val="1"/>
                <c:pt idx="0">
                  <c:v>Тамбовская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ЦФО!$C$130:$R$130</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0.47366680388754495</c:v>
                </c:pt>
              </c:numCache>
            </c:numRef>
          </c:val>
          <c:smooth val="0"/>
          <c:extLst>
            <c:ext xmlns:c16="http://schemas.microsoft.com/office/drawing/2014/chart" uri="{C3380CC4-5D6E-409C-BE32-E72D297353CC}">
              <c16:uniqueId val="{0000000D-AD62-489B-92BC-D172B0E9B76E}"/>
            </c:ext>
          </c:extLst>
        </c:ser>
        <c:ser>
          <c:idx val="14"/>
          <c:order val="14"/>
          <c:tx>
            <c:strRef>
              <c:f>ЦФО!$B$131</c:f>
              <c:strCache>
                <c:ptCount val="1"/>
                <c:pt idx="0">
                  <c:v>Тверская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ЦФО!$C$131:$R$131</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0.40610429225377803</c:v>
                </c:pt>
              </c:numCache>
            </c:numRef>
          </c:val>
          <c:smooth val="0"/>
          <c:extLst>
            <c:ext xmlns:c16="http://schemas.microsoft.com/office/drawing/2014/chart" uri="{C3380CC4-5D6E-409C-BE32-E72D297353CC}">
              <c16:uniqueId val="{0000000E-AD62-489B-92BC-D172B0E9B76E}"/>
            </c:ext>
          </c:extLst>
        </c:ser>
        <c:ser>
          <c:idx val="15"/>
          <c:order val="15"/>
          <c:tx>
            <c:strRef>
              <c:f>ЦФО!$B$132</c:f>
              <c:strCache>
                <c:ptCount val="1"/>
                <c:pt idx="0">
                  <c:v>Тульская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ЦФО!$C$132:$R$132</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0.41865119135237822</c:v>
                </c:pt>
              </c:numCache>
            </c:numRef>
          </c:val>
          <c:smooth val="0"/>
          <c:extLst>
            <c:ext xmlns:c16="http://schemas.microsoft.com/office/drawing/2014/chart" uri="{C3380CC4-5D6E-409C-BE32-E72D297353CC}">
              <c16:uniqueId val="{0000000F-AD62-489B-92BC-D172B0E9B76E}"/>
            </c:ext>
          </c:extLst>
        </c:ser>
        <c:ser>
          <c:idx val="16"/>
          <c:order val="16"/>
          <c:tx>
            <c:strRef>
              <c:f>ЦФО!$B$133</c:f>
              <c:strCache>
                <c:ptCount val="1"/>
                <c:pt idx="0">
                  <c:v>Ярославская область</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ЦФО!$C$133:$R$133</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0.45850610461559055</c:v>
                </c:pt>
              </c:numCache>
            </c:numRef>
          </c:val>
          <c:smooth val="0"/>
          <c:extLst>
            <c:ext xmlns:c16="http://schemas.microsoft.com/office/drawing/2014/chart" uri="{C3380CC4-5D6E-409C-BE32-E72D297353CC}">
              <c16:uniqueId val="{00000010-AD62-489B-92BC-D172B0E9B76E}"/>
            </c:ext>
          </c:extLst>
        </c:ser>
        <c:ser>
          <c:idx val="17"/>
          <c:order val="17"/>
          <c:tx>
            <c:strRef>
              <c:f>ЦФО!$B$134</c:f>
              <c:strCache>
                <c:ptCount val="1"/>
                <c:pt idx="0">
                  <c:v>г. Москва</c:v>
                </c:pt>
              </c:strCache>
            </c:strRef>
          </c:tx>
          <c:cat>
            <c:numRef>
              <c:f>ЦФО!$C$116:$R$116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ЦФО!$C$134:$R$134</c:f>
              <c:numCache>
                <c:formatCode>0.00000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0.42891641333298197</c:v>
                </c:pt>
              </c:numCache>
            </c:numRef>
          </c:val>
          <c:smooth val="0"/>
          <c:extLst>
            <c:ext xmlns:c16="http://schemas.microsoft.com/office/drawing/2014/chart" uri="{C3380CC4-5D6E-409C-BE32-E72D297353CC}">
              <c16:uniqueId val="{00000011-AD62-489B-92BC-D172B0E9B76E}"/>
            </c:ext>
          </c:extLst>
        </c:ser>
        <c:dLbls>
          <c:showLegendKey val="0"/>
          <c:showVal val="0"/>
          <c:showCatName val="0"/>
          <c:showSerName val="0"/>
          <c:showPercent val="0"/>
          <c:showBubbleSize val="0"/>
        </c:dLbls>
        <c:marker val="1"/>
        <c:smooth val="0"/>
        <c:axId val="127657472"/>
        <c:axId val="129387904"/>
      </c:lineChart>
      <c:catAx>
        <c:axId val="127657472"/>
        <c:scaling>
          <c:orientation val="minMax"/>
        </c:scaling>
        <c:delete val="0"/>
        <c:axPos val="b"/>
        <c:numFmt formatCode="General" sourceLinked="1"/>
        <c:majorTickMark val="out"/>
        <c:minorTickMark val="none"/>
        <c:tickLblPos val="nextTo"/>
        <c:crossAx val="129387904"/>
        <c:crosses val="autoZero"/>
        <c:auto val="1"/>
        <c:lblAlgn val="ctr"/>
        <c:lblOffset val="100"/>
        <c:noMultiLvlLbl val="0"/>
      </c:catAx>
      <c:valAx>
        <c:axId val="129387904"/>
        <c:scaling>
          <c:orientation val="minMax"/>
        </c:scaling>
        <c:delete val="0"/>
        <c:axPos val="l"/>
        <c:majorGridlines/>
        <c:numFmt formatCode="0.00000" sourceLinked="1"/>
        <c:majorTickMark val="out"/>
        <c:minorTickMark val="none"/>
        <c:tickLblPos val="nextTo"/>
        <c:crossAx val="12765747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62678320466664"/>
          <c:y val="5.1777096994708463E-2"/>
          <c:w val="0.33886875998690874"/>
          <c:h val="0.89130111147682101"/>
        </c:manualLayout>
      </c:layout>
      <c:radarChart>
        <c:radarStyle val="marker"/>
        <c:varyColors val="0"/>
        <c:ser>
          <c:idx val="0"/>
          <c:order val="0"/>
          <c:tx>
            <c:strRef>
              <c:f>СФО!$C$14</c:f>
              <c:strCache>
                <c:ptCount val="1"/>
                <c:pt idx="0">
                  <c:v>Охват дошкольным 
образованием
</c:v>
                </c:pt>
              </c:strCache>
            </c:strRef>
          </c:tx>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СФО!$C$15:$C$26</c:f>
              <c:numCache>
                <c:formatCode>0.0000</c:formatCode>
                <c:ptCount val="12"/>
                <c:pt idx="0">
                  <c:v>0.49093605805029183</c:v>
                </c:pt>
                <c:pt idx="1">
                  <c:v>0.47566721668572365</c:v>
                </c:pt>
                <c:pt idx="2">
                  <c:v>0.45779887709168071</c:v>
                </c:pt>
                <c:pt idx="3">
                  <c:v>0.54066280480277218</c:v>
                </c:pt>
                <c:pt idx="4">
                  <c:v>0.48367028395061834</c:v>
                </c:pt>
                <c:pt idx="5">
                  <c:v>0.46293735614364523</c:v>
                </c:pt>
                <c:pt idx="6">
                  <c:v>0.49042344446528835</c:v>
                </c:pt>
                <c:pt idx="7">
                  <c:v>0.51350902535438625</c:v>
                </c:pt>
                <c:pt idx="8">
                  <c:v>0.52454881262461339</c:v>
                </c:pt>
                <c:pt idx="9">
                  <c:v>0.49449739741852894</c:v>
                </c:pt>
                <c:pt idx="10">
                  <c:v>0.49900793795425696</c:v>
                </c:pt>
                <c:pt idx="11">
                  <c:v>0.50972032185107241</c:v>
                </c:pt>
              </c:numCache>
            </c:numRef>
          </c:val>
          <c:extLst>
            <c:ext xmlns:c16="http://schemas.microsoft.com/office/drawing/2014/chart" uri="{C3380CC4-5D6E-409C-BE32-E72D297353CC}">
              <c16:uniqueId val="{00000000-BF73-40C9-B93D-7FDB06F1E6A4}"/>
            </c:ext>
          </c:extLst>
        </c:ser>
        <c:ser>
          <c:idx val="1"/>
          <c:order val="1"/>
          <c:tx>
            <c:strRef>
              <c:f>СФО!$D$14</c:f>
              <c:strCache>
                <c:ptCount val="1"/>
                <c:pt idx="0">
                  <c:v>Охват средним специальным образованием</c:v>
                </c:pt>
              </c:strCache>
            </c:strRef>
          </c:tx>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СФО!$D$15:$D$26</c:f>
              <c:numCache>
                <c:formatCode>0.0000</c:formatCode>
                <c:ptCount val="12"/>
                <c:pt idx="0">
                  <c:v>0.56257778164488326</c:v>
                </c:pt>
                <c:pt idx="1">
                  <c:v>0.51185831496099143</c:v>
                </c:pt>
                <c:pt idx="2">
                  <c:v>0.52319496449216096</c:v>
                </c:pt>
                <c:pt idx="3">
                  <c:v>0.45080477833455063</c:v>
                </c:pt>
                <c:pt idx="4">
                  <c:v>0.42496976237126227</c:v>
                </c:pt>
                <c:pt idx="5">
                  <c:v>0.51350902535438625</c:v>
                </c:pt>
                <c:pt idx="6">
                  <c:v>0.48758666316880672</c:v>
                </c:pt>
                <c:pt idx="7">
                  <c:v>0.50684195016134281</c:v>
                </c:pt>
                <c:pt idx="8">
                  <c:v>0.51350902535438625</c:v>
                </c:pt>
                <c:pt idx="9">
                  <c:v>0.4649113732105139</c:v>
                </c:pt>
                <c:pt idx="10">
                  <c:v>0.55157573697936912</c:v>
                </c:pt>
                <c:pt idx="11">
                  <c:v>0.48393311883871432</c:v>
                </c:pt>
              </c:numCache>
            </c:numRef>
          </c:val>
          <c:extLst>
            <c:ext xmlns:c16="http://schemas.microsoft.com/office/drawing/2014/chart" uri="{C3380CC4-5D6E-409C-BE32-E72D297353CC}">
              <c16:uniqueId val="{00000001-BF73-40C9-B93D-7FDB06F1E6A4}"/>
            </c:ext>
          </c:extLst>
        </c:ser>
        <c:ser>
          <c:idx val="2"/>
          <c:order val="2"/>
          <c:tx>
            <c:strRef>
              <c:f>СФО!$E$14</c:f>
              <c:strCache>
                <c:ptCount val="1"/>
                <c:pt idx="0">
                  <c:v>Охват высшим образованием</c:v>
                </c:pt>
              </c:strCache>
            </c:strRef>
          </c:tx>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СФО!$E$15:$E$26</c:f>
              <c:numCache>
                <c:formatCode>0.0000</c:formatCode>
                <c:ptCount val="12"/>
                <c:pt idx="0">
                  <c:v>0.10112522908770046</c:v>
                </c:pt>
                <c:pt idx="1">
                  <c:v>0.2653786845459073</c:v>
                </c:pt>
                <c:pt idx="2">
                  <c:v>0.15942981711490498</c:v>
                </c:pt>
                <c:pt idx="3">
                  <c:v>0.17486054788177288</c:v>
                </c:pt>
                <c:pt idx="4">
                  <c:v>0.27040758910755053</c:v>
                </c:pt>
                <c:pt idx="5">
                  <c:v>0.26873672634373497</c:v>
                </c:pt>
                <c:pt idx="6">
                  <c:v>0.3149802624737183</c:v>
                </c:pt>
                <c:pt idx="7">
                  <c:v>0.36753579755313959</c:v>
                </c:pt>
                <c:pt idx="8">
                  <c:v>0.20693831997120266</c:v>
                </c:pt>
                <c:pt idx="9">
                  <c:v>0.44664771992900426</c:v>
                </c:pt>
                <c:pt idx="10">
                  <c:v>0.49119200183563211</c:v>
                </c:pt>
                <c:pt idx="11">
                  <c:v>0.59441027382932154</c:v>
                </c:pt>
              </c:numCache>
            </c:numRef>
          </c:val>
          <c:extLst>
            <c:ext xmlns:c16="http://schemas.microsoft.com/office/drawing/2014/chart" uri="{C3380CC4-5D6E-409C-BE32-E72D297353CC}">
              <c16:uniqueId val="{00000002-BF73-40C9-B93D-7FDB06F1E6A4}"/>
            </c:ext>
          </c:extLst>
        </c:ser>
        <c:dLbls>
          <c:showLegendKey val="0"/>
          <c:showVal val="0"/>
          <c:showCatName val="0"/>
          <c:showSerName val="0"/>
          <c:showPercent val="0"/>
          <c:showBubbleSize val="0"/>
        </c:dLbls>
        <c:axId val="144524800"/>
        <c:axId val="145245312"/>
      </c:radarChart>
      <c:catAx>
        <c:axId val="144524800"/>
        <c:scaling>
          <c:orientation val="minMax"/>
        </c:scaling>
        <c:delete val="0"/>
        <c:axPos val="b"/>
        <c:majorGridlines/>
        <c:numFmt formatCode="General" sourceLinked="0"/>
        <c:majorTickMark val="out"/>
        <c:minorTickMark val="none"/>
        <c:tickLblPos val="nextTo"/>
        <c:crossAx val="145245312"/>
        <c:crosses val="autoZero"/>
        <c:auto val="1"/>
        <c:lblAlgn val="ctr"/>
        <c:lblOffset val="100"/>
        <c:noMultiLvlLbl val="0"/>
      </c:catAx>
      <c:valAx>
        <c:axId val="145245312"/>
        <c:scaling>
          <c:orientation val="minMax"/>
        </c:scaling>
        <c:delete val="0"/>
        <c:axPos val="l"/>
        <c:majorGridlines/>
        <c:numFmt formatCode="0.0000" sourceLinked="1"/>
        <c:majorTickMark val="cross"/>
        <c:minorTickMark val="none"/>
        <c:tickLblPos val="nextTo"/>
        <c:crossAx val="144524800"/>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2934033930689"/>
          <c:y val="4.9204749727827429E-2"/>
          <c:w val="0.33903454705148156"/>
          <c:h val="0.89130111147682101"/>
        </c:manualLayout>
      </c:layout>
      <c:radarChart>
        <c:radarStyle val="marker"/>
        <c:varyColors val="0"/>
        <c:ser>
          <c:idx val="0"/>
          <c:order val="0"/>
          <c:tx>
            <c:strRef>
              <c:f>СФО!$C$27</c:f>
              <c:strCache>
                <c:ptCount val="1"/>
                <c:pt idx="0">
                  <c:v>Уровень безработицы</c:v>
                </c:pt>
              </c:strCache>
            </c:strRef>
          </c:tx>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СФО!$C$28:$C$39</c:f>
              <c:numCache>
                <c:formatCode>0.0000</c:formatCode>
                <c:ptCount val="12"/>
                <c:pt idx="0">
                  <c:v>8.8388347648318447E-2</c:v>
                </c:pt>
                <c:pt idx="1">
                  <c:v>0.16210494433137621</c:v>
                </c:pt>
                <c:pt idx="2">
                  <c:v>4.4194173824159223E-2</c:v>
                </c:pt>
                <c:pt idx="3">
                  <c:v>0.22144187977559021</c:v>
                </c:pt>
                <c:pt idx="4">
                  <c:v>0.35973339500270496</c:v>
                </c:pt>
                <c:pt idx="5">
                  <c:v>0.18301071199320318</c:v>
                </c:pt>
                <c:pt idx="6">
                  <c:v>0.35355339059327379</c:v>
                </c:pt>
                <c:pt idx="7">
                  <c:v>0.263340258988709</c:v>
                </c:pt>
                <c:pt idx="8">
                  <c:v>0.31316610965603198</c:v>
                </c:pt>
                <c:pt idx="9">
                  <c:v>0.31316610965603198</c:v>
                </c:pt>
                <c:pt idx="10">
                  <c:v>0.21389875642065054</c:v>
                </c:pt>
                <c:pt idx="11">
                  <c:v>0.22531261565270755</c:v>
                </c:pt>
              </c:numCache>
            </c:numRef>
          </c:val>
          <c:extLst>
            <c:ext xmlns:c16="http://schemas.microsoft.com/office/drawing/2014/chart" uri="{C3380CC4-5D6E-409C-BE32-E72D297353CC}">
              <c16:uniqueId val="{00000000-0645-4693-B5C0-C97BD36EAD68}"/>
            </c:ext>
          </c:extLst>
        </c:ser>
        <c:ser>
          <c:idx val="1"/>
          <c:order val="1"/>
          <c:tx>
            <c:strRef>
              <c:f>СФО!$D$27</c:f>
              <c:strCache>
                <c:ptCount val="1"/>
                <c:pt idx="0">
                  <c:v>Заработная плата</c:v>
                </c:pt>
              </c:strCache>
            </c:strRef>
          </c:tx>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СФО!$D$28:$D$39</c:f>
              <c:numCache>
                <c:formatCode>0.0000</c:formatCode>
                <c:ptCount val="12"/>
                <c:pt idx="0">
                  <c:v>0.53570695023705917</c:v>
                </c:pt>
                <c:pt idx="1">
                  <c:v>0.58182955576581075</c:v>
                </c:pt>
                <c:pt idx="2">
                  <c:v>0.59852581241732417</c:v>
                </c:pt>
                <c:pt idx="3">
                  <c:v>0.59639733965594866</c:v>
                </c:pt>
                <c:pt idx="4">
                  <c:v>0.47104972889271218</c:v>
                </c:pt>
                <c:pt idx="5">
                  <c:v>0.61884387651472095</c:v>
                </c:pt>
                <c:pt idx="6">
                  <c:v>0.65971986671101568</c:v>
                </c:pt>
                <c:pt idx="7">
                  <c:v>0.63520802734878612</c:v>
                </c:pt>
                <c:pt idx="8">
                  <c:v>0.59376989038864458</c:v>
                </c:pt>
                <c:pt idx="9">
                  <c:v>0.57981498974253332</c:v>
                </c:pt>
                <c:pt idx="10">
                  <c:v>0.54966611172074831</c:v>
                </c:pt>
                <c:pt idx="11">
                  <c:v>0.62841231317831348</c:v>
                </c:pt>
              </c:numCache>
            </c:numRef>
          </c:val>
          <c:extLst>
            <c:ext xmlns:c16="http://schemas.microsoft.com/office/drawing/2014/chart" uri="{C3380CC4-5D6E-409C-BE32-E72D297353CC}">
              <c16:uniqueId val="{00000001-0645-4693-B5C0-C97BD36EAD68}"/>
            </c:ext>
          </c:extLst>
        </c:ser>
        <c:ser>
          <c:idx val="2"/>
          <c:order val="2"/>
          <c:tx>
            <c:strRef>
              <c:f>СФО!$E$27</c:f>
              <c:strCache>
                <c:ptCount val="1"/>
                <c:pt idx="0">
                  <c:v>Численность занятых на одного пенсионера</c:v>
                </c:pt>
              </c:strCache>
            </c:strRef>
          </c:tx>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СФО!$E$28:$E$39</c:f>
              <c:numCache>
                <c:formatCode>0.0000</c:formatCode>
                <c:ptCount val="12"/>
                <c:pt idx="0">
                  <c:v>0.24742696252662535</c:v>
                </c:pt>
                <c:pt idx="1">
                  <c:v>0.24742696252662535</c:v>
                </c:pt>
                <c:pt idx="2">
                  <c:v>0.21837476394873387</c:v>
                </c:pt>
                <c:pt idx="3">
                  <c:v>0.25</c:v>
                </c:pt>
                <c:pt idx="4">
                  <c:v>0.23701937858479283</c:v>
                </c:pt>
                <c:pt idx="5">
                  <c:v>0.3149802624737183</c:v>
                </c:pt>
                <c:pt idx="6">
                  <c:v>0.31272823087133444</c:v>
                </c:pt>
                <c:pt idx="7">
                  <c:v>0.26519148959271899</c:v>
                </c:pt>
                <c:pt idx="8">
                  <c:v>0.25256136749060448</c:v>
                </c:pt>
                <c:pt idx="9">
                  <c:v>0.30129126855444266</c:v>
                </c:pt>
                <c:pt idx="10">
                  <c:v>0.28237331771687846</c:v>
                </c:pt>
                <c:pt idx="11">
                  <c:v>0.310464453018371</c:v>
                </c:pt>
              </c:numCache>
            </c:numRef>
          </c:val>
          <c:extLst>
            <c:ext xmlns:c16="http://schemas.microsoft.com/office/drawing/2014/chart" uri="{C3380CC4-5D6E-409C-BE32-E72D297353CC}">
              <c16:uniqueId val="{00000002-0645-4693-B5C0-C97BD36EAD68}"/>
            </c:ext>
          </c:extLst>
        </c:ser>
        <c:dLbls>
          <c:showLegendKey val="0"/>
          <c:showVal val="0"/>
          <c:showCatName val="0"/>
          <c:showSerName val="0"/>
          <c:showPercent val="0"/>
          <c:showBubbleSize val="0"/>
        </c:dLbls>
        <c:axId val="144525824"/>
        <c:axId val="145247616"/>
      </c:radarChart>
      <c:catAx>
        <c:axId val="144525824"/>
        <c:scaling>
          <c:orientation val="minMax"/>
        </c:scaling>
        <c:delete val="0"/>
        <c:axPos val="b"/>
        <c:majorGridlines/>
        <c:numFmt formatCode="General" sourceLinked="0"/>
        <c:majorTickMark val="out"/>
        <c:minorTickMark val="none"/>
        <c:tickLblPos val="nextTo"/>
        <c:crossAx val="145247616"/>
        <c:crosses val="autoZero"/>
        <c:auto val="1"/>
        <c:lblAlgn val="ctr"/>
        <c:lblOffset val="100"/>
        <c:noMultiLvlLbl val="0"/>
      </c:catAx>
      <c:valAx>
        <c:axId val="145247616"/>
        <c:scaling>
          <c:orientation val="minMax"/>
        </c:scaling>
        <c:delete val="0"/>
        <c:axPos val="l"/>
        <c:majorGridlines/>
        <c:numFmt formatCode="0.0000" sourceLinked="1"/>
        <c:majorTickMark val="cross"/>
        <c:minorTickMark val="none"/>
        <c:tickLblPos val="nextTo"/>
        <c:crossAx val="144525824"/>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13441231524534"/>
          <c:y val="4.9427251826079877E-2"/>
          <c:w val="0.336910146187749"/>
          <c:h val="0.89080957903517877"/>
        </c:manualLayout>
      </c:layout>
      <c:radarChart>
        <c:radarStyle val="marker"/>
        <c:varyColors val="0"/>
        <c:ser>
          <c:idx val="0"/>
          <c:order val="0"/>
          <c:tx>
            <c:strRef>
              <c:f>СФО!$C$40</c:f>
              <c:strCache>
                <c:ptCount val="1"/>
                <c:pt idx="0">
                  <c:v>Соотношение браков и разводов</c:v>
                </c:pt>
              </c:strCache>
            </c:strRef>
          </c:tx>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СФО!$C$41:$C$52</c:f>
              <c:numCache>
                <c:formatCode>0.0000</c:formatCode>
                <c:ptCount val="12"/>
                <c:pt idx="0">
                  <c:v>0.32669131347329333</c:v>
                </c:pt>
                <c:pt idx="1">
                  <c:v>0.329419987933535</c:v>
                </c:pt>
                <c:pt idx="2">
                  <c:v>0.6233005971375486</c:v>
                </c:pt>
                <c:pt idx="3">
                  <c:v>0.40444067418086949</c:v>
                </c:pt>
                <c:pt idx="4">
                  <c:v>0.35111121893449931</c:v>
                </c:pt>
                <c:pt idx="5">
                  <c:v>0.38528555417920396</c:v>
                </c:pt>
                <c:pt idx="6">
                  <c:v>0.37840419824239485</c:v>
                </c:pt>
                <c:pt idx="7">
                  <c:v>0.39998006416637627</c:v>
                </c:pt>
                <c:pt idx="8">
                  <c:v>0.37371231215873468</c:v>
                </c:pt>
                <c:pt idx="9">
                  <c:v>0.38742796547958575</c:v>
                </c:pt>
                <c:pt idx="10">
                  <c:v>0.38742796547958575</c:v>
                </c:pt>
                <c:pt idx="11">
                  <c:v>0.38421879532200315</c:v>
                </c:pt>
              </c:numCache>
            </c:numRef>
          </c:val>
          <c:extLst>
            <c:ext xmlns:c16="http://schemas.microsoft.com/office/drawing/2014/chart" uri="{C3380CC4-5D6E-409C-BE32-E72D297353CC}">
              <c16:uniqueId val="{00000000-5C2E-4540-ADAB-31175A0215FA}"/>
            </c:ext>
          </c:extLst>
        </c:ser>
        <c:ser>
          <c:idx val="1"/>
          <c:order val="1"/>
          <c:tx>
            <c:strRef>
              <c:f>СФО!$D$40</c:f>
              <c:strCache>
                <c:ptCount val="1"/>
                <c:pt idx="0">
                  <c:v>Суммарный коэффициент рождаемости</c:v>
                </c:pt>
              </c:strCache>
            </c:strRef>
          </c:tx>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СФО!$D$41:$D$52</c:f>
              <c:numCache>
                <c:formatCode>0.0000</c:formatCode>
                <c:ptCount val="12"/>
                <c:pt idx="0">
                  <c:v>0.48208799897124749</c:v>
                </c:pt>
                <c:pt idx="1">
                  <c:v>0.45748453244171766</c:v>
                </c:pt>
                <c:pt idx="2">
                  <c:v>0.59843201307304505</c:v>
                </c:pt>
                <c:pt idx="3">
                  <c:v>0.37859469864672207</c:v>
                </c:pt>
                <c:pt idx="4">
                  <c:v>0.3416768068097345</c:v>
                </c:pt>
                <c:pt idx="5">
                  <c:v>0.4183716916964515</c:v>
                </c:pt>
                <c:pt idx="6">
                  <c:v>0.36181730936009454</c:v>
                </c:pt>
                <c:pt idx="7">
                  <c:v>0.40778549174138751</c:v>
                </c:pt>
                <c:pt idx="8">
                  <c:v>0.32854447448118185</c:v>
                </c:pt>
                <c:pt idx="9">
                  <c:v>0.37387947058705212</c:v>
                </c:pt>
                <c:pt idx="10">
                  <c:v>0.34935328728921061</c:v>
                </c:pt>
                <c:pt idx="11">
                  <c:v>0.30097520308772507</c:v>
                </c:pt>
              </c:numCache>
            </c:numRef>
          </c:val>
          <c:extLst>
            <c:ext xmlns:c16="http://schemas.microsoft.com/office/drawing/2014/chart" uri="{C3380CC4-5D6E-409C-BE32-E72D297353CC}">
              <c16:uniqueId val="{00000001-5C2E-4540-ADAB-31175A0215FA}"/>
            </c:ext>
          </c:extLst>
        </c:ser>
        <c:ser>
          <c:idx val="2"/>
          <c:order val="2"/>
          <c:tx>
            <c:strRef>
              <c:f>СФО!$E$40</c:f>
              <c:strCache>
                <c:ptCount val="1"/>
                <c:pt idx="0">
                  <c:v>Ввод в действие дошкольных организаций</c:v>
                </c:pt>
              </c:strCache>
            </c:strRef>
          </c:tx>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СФО!$E$41:$E$52</c:f>
              <c:numCache>
                <c:formatCode>0.0000</c:formatCode>
                <c:ptCount val="12"/>
                <c:pt idx="0">
                  <c:v>0.58003916537473177</c:v>
                </c:pt>
                <c:pt idx="1">
                  <c:v>0.65034429330667398</c:v>
                </c:pt>
                <c:pt idx="2">
                  <c:v>0.88878717850328592</c:v>
                </c:pt>
                <c:pt idx="3">
                  <c:v>0.57908693449201232</c:v>
                </c:pt>
                <c:pt idx="4">
                  <c:v>0.41173186256556921</c:v>
                </c:pt>
                <c:pt idx="5">
                  <c:v>0.32234257710989478</c:v>
                </c:pt>
                <c:pt idx="6">
                  <c:v>0.57369023221620052</c:v>
                </c:pt>
                <c:pt idx="7">
                  <c:v>2.5776893572978212E-2</c:v>
                </c:pt>
                <c:pt idx="8">
                  <c:v>0.46424168544495431</c:v>
                </c:pt>
                <c:pt idx="9">
                  <c:v>0.63401288729826411</c:v>
                </c:pt>
                <c:pt idx="10">
                  <c:v>2.6249136839816528E-2</c:v>
                </c:pt>
                <c:pt idx="11">
                  <c:v>0.47176879451028814</c:v>
                </c:pt>
              </c:numCache>
            </c:numRef>
          </c:val>
          <c:extLst>
            <c:ext xmlns:c16="http://schemas.microsoft.com/office/drawing/2014/chart" uri="{C3380CC4-5D6E-409C-BE32-E72D297353CC}">
              <c16:uniqueId val="{00000002-5C2E-4540-ADAB-31175A0215FA}"/>
            </c:ext>
          </c:extLst>
        </c:ser>
        <c:dLbls>
          <c:showLegendKey val="0"/>
          <c:showVal val="0"/>
          <c:showCatName val="0"/>
          <c:showSerName val="0"/>
          <c:showPercent val="0"/>
          <c:showBubbleSize val="0"/>
        </c:dLbls>
        <c:axId val="144526848"/>
        <c:axId val="145249920"/>
      </c:radarChart>
      <c:catAx>
        <c:axId val="144526848"/>
        <c:scaling>
          <c:orientation val="minMax"/>
        </c:scaling>
        <c:delete val="0"/>
        <c:axPos val="b"/>
        <c:majorGridlines/>
        <c:numFmt formatCode="General" sourceLinked="0"/>
        <c:majorTickMark val="out"/>
        <c:minorTickMark val="none"/>
        <c:tickLblPos val="nextTo"/>
        <c:crossAx val="145249920"/>
        <c:crosses val="autoZero"/>
        <c:auto val="1"/>
        <c:lblAlgn val="ctr"/>
        <c:lblOffset val="100"/>
        <c:noMultiLvlLbl val="0"/>
      </c:catAx>
      <c:valAx>
        <c:axId val="145249920"/>
        <c:scaling>
          <c:orientation val="minMax"/>
        </c:scaling>
        <c:delete val="0"/>
        <c:axPos val="l"/>
        <c:majorGridlines/>
        <c:numFmt formatCode="0.0000" sourceLinked="1"/>
        <c:majorTickMark val="cross"/>
        <c:minorTickMark val="none"/>
        <c:tickLblPos val="nextTo"/>
        <c:crossAx val="144526848"/>
        <c:crosses val="autoZero"/>
        <c:crossBetween val="between"/>
      </c:valAx>
    </c:plotArea>
    <c:legend>
      <c:legendPos val="r"/>
      <c:layout>
        <c:manualLayout>
          <c:xMode val="edge"/>
          <c:yMode val="edge"/>
          <c:x val="0.66881501160998902"/>
          <c:y val="0.31911127388146249"/>
          <c:w val="0.29600297031036282"/>
          <c:h val="0.34627357626808275"/>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Экономика</a:t>
            </a:r>
          </a:p>
        </c:rich>
      </c:tx>
      <c:overlay val="0"/>
    </c:title>
    <c:autoTitleDeleted val="0"/>
    <c:plotArea>
      <c:layout/>
      <c:lineChart>
        <c:grouping val="standard"/>
        <c:varyColors val="0"/>
        <c:ser>
          <c:idx val="0"/>
          <c:order val="0"/>
          <c:tx>
            <c:strRef>
              <c:f>СФО!$B$55</c:f>
              <c:strCache>
                <c:ptCount val="1"/>
                <c:pt idx="0">
                  <c:v>Республика Алтай</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СФО!$C$55:$R$55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0.53013125391605309</c:v>
                </c:pt>
              </c:numCache>
            </c:numRef>
          </c:val>
          <c:smooth val="0"/>
          <c:extLst>
            <c:ext xmlns:c16="http://schemas.microsoft.com/office/drawing/2014/chart" uri="{C3380CC4-5D6E-409C-BE32-E72D297353CC}">
              <c16:uniqueId val="{00000000-A26E-424C-98C3-CB5F4324D703}"/>
            </c:ext>
          </c:extLst>
        </c:ser>
        <c:ser>
          <c:idx val="1"/>
          <c:order val="1"/>
          <c:tx>
            <c:strRef>
              <c:f>СФО!$B$56</c:f>
              <c:strCache>
                <c:ptCount val="1"/>
                <c:pt idx="0">
                  <c:v>Республика Бурятия</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СФО!$C$56:$R$56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0.16036291196821828</c:v>
                </c:pt>
              </c:numCache>
            </c:numRef>
          </c:val>
          <c:smooth val="0"/>
          <c:extLst>
            <c:ext xmlns:c16="http://schemas.microsoft.com/office/drawing/2014/chart" uri="{C3380CC4-5D6E-409C-BE32-E72D297353CC}">
              <c16:uniqueId val="{00000001-A26E-424C-98C3-CB5F4324D703}"/>
            </c:ext>
          </c:extLst>
        </c:ser>
        <c:ser>
          <c:idx val="2"/>
          <c:order val="2"/>
          <c:tx>
            <c:strRef>
              <c:f>СФО!$B$57</c:f>
              <c:strCache>
                <c:ptCount val="1"/>
                <c:pt idx="0">
                  <c:v>Республика Тыва</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СФО!$C$57:$R$57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0.27121677088331048</c:v>
                </c:pt>
              </c:numCache>
            </c:numRef>
          </c:val>
          <c:smooth val="0"/>
          <c:extLst>
            <c:ext xmlns:c16="http://schemas.microsoft.com/office/drawing/2014/chart" uri="{C3380CC4-5D6E-409C-BE32-E72D297353CC}">
              <c16:uniqueId val="{00000002-A26E-424C-98C3-CB5F4324D703}"/>
            </c:ext>
          </c:extLst>
        </c:ser>
        <c:ser>
          <c:idx val="3"/>
          <c:order val="3"/>
          <c:tx>
            <c:strRef>
              <c:f>СФО!$B$58</c:f>
              <c:strCache>
                <c:ptCount val="1"/>
                <c:pt idx="0">
                  <c:v>Республика Хакасия</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СФО!$C$58:$R$58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0.22563823860600626</c:v>
                </c:pt>
              </c:numCache>
            </c:numRef>
          </c:val>
          <c:smooth val="0"/>
          <c:extLst>
            <c:ext xmlns:c16="http://schemas.microsoft.com/office/drawing/2014/chart" uri="{C3380CC4-5D6E-409C-BE32-E72D297353CC}">
              <c16:uniqueId val="{00000003-A26E-424C-98C3-CB5F4324D703}"/>
            </c:ext>
          </c:extLst>
        </c:ser>
        <c:ser>
          <c:idx val="4"/>
          <c:order val="4"/>
          <c:tx>
            <c:strRef>
              <c:f>СФО!$B$59</c:f>
              <c:strCache>
                <c:ptCount val="1"/>
                <c:pt idx="0">
                  <c:v>Алтайский край</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СФО!$C$59:$R$59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0.43838232389369369</c:v>
                </c:pt>
              </c:numCache>
            </c:numRef>
          </c:val>
          <c:smooth val="0"/>
          <c:extLst>
            <c:ext xmlns:c16="http://schemas.microsoft.com/office/drawing/2014/chart" uri="{C3380CC4-5D6E-409C-BE32-E72D297353CC}">
              <c16:uniqueId val="{00000004-A26E-424C-98C3-CB5F4324D703}"/>
            </c:ext>
          </c:extLst>
        </c:ser>
        <c:ser>
          <c:idx val="5"/>
          <c:order val="5"/>
          <c:tx>
            <c:strRef>
              <c:f>СФО!$B$60</c:f>
              <c:strCache>
                <c:ptCount val="1"/>
                <c:pt idx="0">
                  <c:v>Забайкальский край</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СФО!$C$60:$R$60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0.33514108555488337</c:v>
                </c:pt>
              </c:numCache>
            </c:numRef>
          </c:val>
          <c:smooth val="0"/>
          <c:extLst>
            <c:ext xmlns:c16="http://schemas.microsoft.com/office/drawing/2014/chart" uri="{C3380CC4-5D6E-409C-BE32-E72D297353CC}">
              <c16:uniqueId val="{00000005-A26E-424C-98C3-CB5F4324D703}"/>
            </c:ext>
          </c:extLst>
        </c:ser>
        <c:ser>
          <c:idx val="6"/>
          <c:order val="6"/>
          <c:tx>
            <c:strRef>
              <c:f>СФО!$B$61</c:f>
              <c:strCache>
                <c:ptCount val="1"/>
                <c:pt idx="0">
                  <c:v>Красноярский край</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СФО!$C$61:$R$61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0.33027103442126643</c:v>
                </c:pt>
              </c:numCache>
            </c:numRef>
          </c:val>
          <c:smooth val="0"/>
          <c:extLst>
            <c:ext xmlns:c16="http://schemas.microsoft.com/office/drawing/2014/chart" uri="{C3380CC4-5D6E-409C-BE32-E72D297353CC}">
              <c16:uniqueId val="{00000006-A26E-424C-98C3-CB5F4324D703}"/>
            </c:ext>
          </c:extLst>
        </c:ser>
        <c:ser>
          <c:idx val="7"/>
          <c:order val="7"/>
          <c:tx>
            <c:strRef>
              <c:f>СФО!$B$62</c:f>
              <c:strCache>
                <c:ptCount val="1"/>
                <c:pt idx="0">
                  <c:v>Иркутская область</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СФО!$C$62:$R$62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0.53651835040298135</c:v>
                </c:pt>
              </c:numCache>
            </c:numRef>
          </c:val>
          <c:smooth val="0"/>
          <c:extLst>
            <c:ext xmlns:c16="http://schemas.microsoft.com/office/drawing/2014/chart" uri="{C3380CC4-5D6E-409C-BE32-E72D297353CC}">
              <c16:uniqueId val="{00000007-A26E-424C-98C3-CB5F4324D703}"/>
            </c:ext>
          </c:extLst>
        </c:ser>
        <c:ser>
          <c:idx val="8"/>
          <c:order val="8"/>
          <c:tx>
            <c:strRef>
              <c:f>СФО!$B$63</c:f>
              <c:strCache>
                <c:ptCount val="1"/>
                <c:pt idx="0">
                  <c:v>Кемеровская область</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СФО!$C$63:$R$63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0.392485191785932</c:v>
                </c:pt>
              </c:numCache>
            </c:numRef>
          </c:val>
          <c:smooth val="0"/>
          <c:extLst>
            <c:ext xmlns:c16="http://schemas.microsoft.com/office/drawing/2014/chart" uri="{C3380CC4-5D6E-409C-BE32-E72D297353CC}">
              <c16:uniqueId val="{00000008-A26E-424C-98C3-CB5F4324D703}"/>
            </c:ext>
          </c:extLst>
        </c:ser>
        <c:ser>
          <c:idx val="9"/>
          <c:order val="9"/>
          <c:tx>
            <c:strRef>
              <c:f>СФО!$B$64</c:f>
              <c:strCache>
                <c:ptCount val="1"/>
                <c:pt idx="0">
                  <c:v>Новосибирская область </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СФО!$C$64:$R$64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0.42801521075730647</c:v>
                </c:pt>
              </c:numCache>
            </c:numRef>
          </c:val>
          <c:smooth val="0"/>
          <c:extLst>
            <c:ext xmlns:c16="http://schemas.microsoft.com/office/drawing/2014/chart" uri="{C3380CC4-5D6E-409C-BE32-E72D297353CC}">
              <c16:uniqueId val="{00000009-A26E-424C-98C3-CB5F4324D703}"/>
            </c:ext>
          </c:extLst>
        </c:ser>
        <c:ser>
          <c:idx val="10"/>
          <c:order val="10"/>
          <c:tx>
            <c:strRef>
              <c:f>СФО!$B$65</c:f>
              <c:strCache>
                <c:ptCount val="1"/>
                <c:pt idx="0">
                  <c:v>Омская область</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СФО!$C$65:$R$65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0.48279713676687946</c:v>
                </c:pt>
              </c:numCache>
            </c:numRef>
          </c:val>
          <c:smooth val="0"/>
          <c:extLst>
            <c:ext xmlns:c16="http://schemas.microsoft.com/office/drawing/2014/chart" uri="{C3380CC4-5D6E-409C-BE32-E72D297353CC}">
              <c16:uniqueId val="{0000000A-A26E-424C-98C3-CB5F4324D703}"/>
            </c:ext>
          </c:extLst>
        </c:ser>
        <c:ser>
          <c:idx val="11"/>
          <c:order val="11"/>
          <c:tx>
            <c:strRef>
              <c:f>СФО!$B$66</c:f>
              <c:strCache>
                <c:ptCount val="1"/>
                <c:pt idx="0">
                  <c:v>Томская область</c:v>
                </c:pt>
              </c:strCache>
            </c:strRef>
          </c:tx>
          <c:cat>
            <c:numRef>
              <c:f>СФО!$C$54:$R$54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СФО!$C$66:$R$66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0.53991008843795962</c:v>
                </c:pt>
              </c:numCache>
            </c:numRef>
          </c:val>
          <c:smooth val="0"/>
          <c:extLst>
            <c:ext xmlns:c16="http://schemas.microsoft.com/office/drawing/2014/chart" uri="{C3380CC4-5D6E-409C-BE32-E72D297353CC}">
              <c16:uniqueId val="{0000000B-A26E-424C-98C3-CB5F4324D703}"/>
            </c:ext>
          </c:extLst>
        </c:ser>
        <c:dLbls>
          <c:showLegendKey val="0"/>
          <c:showVal val="0"/>
          <c:showCatName val="0"/>
          <c:showSerName val="0"/>
          <c:showPercent val="0"/>
          <c:showBubbleSize val="0"/>
        </c:dLbls>
        <c:marker val="1"/>
        <c:smooth val="0"/>
        <c:axId val="144933888"/>
        <c:axId val="144891904"/>
      </c:lineChart>
      <c:catAx>
        <c:axId val="144933888"/>
        <c:scaling>
          <c:orientation val="minMax"/>
        </c:scaling>
        <c:delete val="0"/>
        <c:axPos val="b"/>
        <c:numFmt formatCode="General" sourceLinked="1"/>
        <c:majorTickMark val="out"/>
        <c:minorTickMark val="none"/>
        <c:tickLblPos val="nextTo"/>
        <c:crossAx val="144891904"/>
        <c:crosses val="autoZero"/>
        <c:auto val="1"/>
        <c:lblAlgn val="ctr"/>
        <c:lblOffset val="100"/>
        <c:noMultiLvlLbl val="0"/>
      </c:catAx>
      <c:valAx>
        <c:axId val="144891904"/>
        <c:scaling>
          <c:orientation val="minMax"/>
        </c:scaling>
        <c:delete val="0"/>
        <c:axPos val="l"/>
        <c:majorGridlines/>
        <c:numFmt formatCode="0.0000" sourceLinked="1"/>
        <c:majorTickMark val="out"/>
        <c:minorTickMark val="none"/>
        <c:tickLblPos val="nextTo"/>
        <c:crossAx val="14493388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Образование</a:t>
            </a:r>
          </a:p>
        </c:rich>
      </c:tx>
      <c:overlay val="0"/>
    </c:title>
    <c:autoTitleDeleted val="0"/>
    <c:plotArea>
      <c:layout/>
      <c:lineChart>
        <c:grouping val="standard"/>
        <c:varyColors val="0"/>
        <c:ser>
          <c:idx val="0"/>
          <c:order val="0"/>
          <c:tx>
            <c:strRef>
              <c:f>СФО!$B$96</c:f>
              <c:strCache>
                <c:ptCount val="1"/>
                <c:pt idx="0">
                  <c:v>Республика Алтай</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СФО!$C$96:$R$96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0.38487968959429186</c:v>
                </c:pt>
              </c:numCache>
            </c:numRef>
          </c:val>
          <c:smooth val="0"/>
          <c:extLst>
            <c:ext xmlns:c16="http://schemas.microsoft.com/office/drawing/2014/chart" uri="{C3380CC4-5D6E-409C-BE32-E72D297353CC}">
              <c16:uniqueId val="{00000000-1C58-401D-972E-47801B2D3F8A}"/>
            </c:ext>
          </c:extLst>
        </c:ser>
        <c:ser>
          <c:idx val="1"/>
          <c:order val="1"/>
          <c:tx>
            <c:strRef>
              <c:f>СФО!$B$97</c:f>
              <c:strCache>
                <c:ptCount val="1"/>
                <c:pt idx="0">
                  <c:v>Республика Бурятия</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СФО!$C$97:$R$97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0.41763473873087414</c:v>
                </c:pt>
              </c:numCache>
            </c:numRef>
          </c:val>
          <c:smooth val="0"/>
          <c:extLst>
            <c:ext xmlns:c16="http://schemas.microsoft.com/office/drawing/2014/chart" uri="{C3380CC4-5D6E-409C-BE32-E72D297353CC}">
              <c16:uniqueId val="{00000001-1C58-401D-972E-47801B2D3F8A}"/>
            </c:ext>
          </c:extLst>
        </c:ser>
        <c:ser>
          <c:idx val="2"/>
          <c:order val="2"/>
          <c:tx>
            <c:strRef>
              <c:f>СФО!$B$98</c:f>
              <c:strCache>
                <c:ptCount val="1"/>
                <c:pt idx="0">
                  <c:v>Республика Тыва</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СФО!$C$98:$R$98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0.38014121956624886</c:v>
                </c:pt>
              </c:numCache>
            </c:numRef>
          </c:val>
          <c:smooth val="0"/>
          <c:extLst>
            <c:ext xmlns:c16="http://schemas.microsoft.com/office/drawing/2014/chart" uri="{C3380CC4-5D6E-409C-BE32-E72D297353CC}">
              <c16:uniqueId val="{00000002-1C58-401D-972E-47801B2D3F8A}"/>
            </c:ext>
          </c:extLst>
        </c:ser>
        <c:ser>
          <c:idx val="3"/>
          <c:order val="3"/>
          <c:tx>
            <c:strRef>
              <c:f>СФО!$B$99</c:f>
              <c:strCache>
                <c:ptCount val="1"/>
                <c:pt idx="0">
                  <c:v>Республика Хакасия</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СФО!$C$99:$R$99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0.38877604367303187</c:v>
                </c:pt>
              </c:numCache>
            </c:numRef>
          </c:val>
          <c:smooth val="0"/>
          <c:extLst>
            <c:ext xmlns:c16="http://schemas.microsoft.com/office/drawing/2014/chart" uri="{C3380CC4-5D6E-409C-BE32-E72D297353CC}">
              <c16:uniqueId val="{00000003-1C58-401D-972E-47801B2D3F8A}"/>
            </c:ext>
          </c:extLst>
        </c:ser>
        <c:ser>
          <c:idx val="4"/>
          <c:order val="4"/>
          <c:tx>
            <c:strRef>
              <c:f>СФО!$B$100</c:f>
              <c:strCache>
                <c:ptCount val="1"/>
                <c:pt idx="0">
                  <c:v>Алтайский край</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СФО!$C$100:$R$100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0.39301587847647707</c:v>
                </c:pt>
              </c:numCache>
            </c:numRef>
          </c:val>
          <c:smooth val="0"/>
          <c:extLst>
            <c:ext xmlns:c16="http://schemas.microsoft.com/office/drawing/2014/chart" uri="{C3380CC4-5D6E-409C-BE32-E72D297353CC}">
              <c16:uniqueId val="{00000004-1C58-401D-972E-47801B2D3F8A}"/>
            </c:ext>
          </c:extLst>
        </c:ser>
        <c:ser>
          <c:idx val="5"/>
          <c:order val="5"/>
          <c:tx>
            <c:strRef>
              <c:f>СФО!$B$101</c:f>
              <c:strCache>
                <c:ptCount val="1"/>
                <c:pt idx="0">
                  <c:v>Забайкальский край</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СФО!$C$101:$R$101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0.41506103594725552</c:v>
                </c:pt>
              </c:numCache>
            </c:numRef>
          </c:val>
          <c:smooth val="0"/>
          <c:extLst>
            <c:ext xmlns:c16="http://schemas.microsoft.com/office/drawing/2014/chart" uri="{C3380CC4-5D6E-409C-BE32-E72D297353CC}">
              <c16:uniqueId val="{00000005-1C58-401D-972E-47801B2D3F8A}"/>
            </c:ext>
          </c:extLst>
        </c:ser>
        <c:ser>
          <c:idx val="6"/>
          <c:order val="6"/>
          <c:tx>
            <c:strRef>
              <c:f>СФО!$B$102</c:f>
              <c:strCache>
                <c:ptCount val="1"/>
                <c:pt idx="0">
                  <c:v>Красноярский край</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СФО!$C$102:$R$102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0.43099679003593777</c:v>
                </c:pt>
              </c:numCache>
            </c:numRef>
          </c:val>
          <c:smooth val="0"/>
          <c:extLst>
            <c:ext xmlns:c16="http://schemas.microsoft.com/office/drawing/2014/chart" uri="{C3380CC4-5D6E-409C-BE32-E72D297353CC}">
              <c16:uniqueId val="{00000006-1C58-401D-972E-47801B2D3F8A}"/>
            </c:ext>
          </c:extLst>
        </c:ser>
        <c:ser>
          <c:idx val="7"/>
          <c:order val="7"/>
          <c:tx>
            <c:strRef>
              <c:f>СФО!$B$103</c:f>
              <c:strCache>
                <c:ptCount val="1"/>
                <c:pt idx="0">
                  <c:v>Иркутская область</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СФО!$C$103:$R$103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0.46262892435628961</c:v>
                </c:pt>
              </c:numCache>
            </c:numRef>
          </c:val>
          <c:smooth val="0"/>
          <c:extLst>
            <c:ext xmlns:c16="http://schemas.microsoft.com/office/drawing/2014/chart" uri="{C3380CC4-5D6E-409C-BE32-E72D297353CC}">
              <c16:uniqueId val="{00000007-1C58-401D-972E-47801B2D3F8A}"/>
            </c:ext>
          </c:extLst>
        </c:ser>
        <c:ser>
          <c:idx val="8"/>
          <c:order val="8"/>
          <c:tx>
            <c:strRef>
              <c:f>СФО!$B$104</c:f>
              <c:strCache>
                <c:ptCount val="1"/>
                <c:pt idx="0">
                  <c:v>Кемеровская область</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СФО!$C$104:$R$104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0.41499871931673415</c:v>
                </c:pt>
              </c:numCache>
            </c:numRef>
          </c:val>
          <c:smooth val="0"/>
          <c:extLst>
            <c:ext xmlns:c16="http://schemas.microsoft.com/office/drawing/2014/chart" uri="{C3380CC4-5D6E-409C-BE32-E72D297353CC}">
              <c16:uniqueId val="{00000008-1C58-401D-972E-47801B2D3F8A}"/>
            </c:ext>
          </c:extLst>
        </c:ser>
        <c:ser>
          <c:idx val="9"/>
          <c:order val="9"/>
          <c:tx>
            <c:strRef>
              <c:f>СФО!$B$105</c:f>
              <c:strCache>
                <c:ptCount val="1"/>
                <c:pt idx="0">
                  <c:v>Новосибирская область </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СФО!$C$105:$R$105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0.46868549685268235</c:v>
                </c:pt>
              </c:numCache>
            </c:numRef>
          </c:val>
          <c:smooth val="0"/>
          <c:extLst>
            <c:ext xmlns:c16="http://schemas.microsoft.com/office/drawing/2014/chart" uri="{C3380CC4-5D6E-409C-BE32-E72D297353CC}">
              <c16:uniqueId val="{00000009-1C58-401D-972E-47801B2D3F8A}"/>
            </c:ext>
          </c:extLst>
        </c:ser>
        <c:ser>
          <c:idx val="10"/>
          <c:order val="10"/>
          <c:tx>
            <c:strRef>
              <c:f>СФО!$B$106</c:f>
              <c:strCache>
                <c:ptCount val="1"/>
                <c:pt idx="0">
                  <c:v>Омская область</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СФО!$C$106:$R$106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0.51392522558975273</c:v>
                </c:pt>
              </c:numCache>
            </c:numRef>
          </c:val>
          <c:smooth val="0"/>
          <c:extLst>
            <c:ext xmlns:c16="http://schemas.microsoft.com/office/drawing/2014/chart" uri="{C3380CC4-5D6E-409C-BE32-E72D297353CC}">
              <c16:uniqueId val="{0000000A-1C58-401D-972E-47801B2D3F8A}"/>
            </c:ext>
          </c:extLst>
        </c:ser>
        <c:ser>
          <c:idx val="11"/>
          <c:order val="11"/>
          <c:tx>
            <c:strRef>
              <c:f>СФО!$B$107</c:f>
              <c:strCache>
                <c:ptCount val="1"/>
                <c:pt idx="0">
                  <c:v>Томская область</c:v>
                </c:pt>
              </c:strCache>
            </c:strRef>
          </c:tx>
          <c:cat>
            <c:numRef>
              <c:f>СФО!$C$95:$R$95</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СФО!$C$107:$R$107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0.52935457150636944</c:v>
                </c:pt>
              </c:numCache>
            </c:numRef>
          </c:val>
          <c:smooth val="0"/>
          <c:extLst>
            <c:ext xmlns:c16="http://schemas.microsoft.com/office/drawing/2014/chart" uri="{C3380CC4-5D6E-409C-BE32-E72D297353CC}">
              <c16:uniqueId val="{0000000B-1C58-401D-972E-47801B2D3F8A}"/>
            </c:ext>
          </c:extLst>
        </c:ser>
        <c:dLbls>
          <c:showLegendKey val="0"/>
          <c:showVal val="0"/>
          <c:showCatName val="0"/>
          <c:showSerName val="0"/>
          <c:showPercent val="0"/>
          <c:showBubbleSize val="0"/>
        </c:dLbls>
        <c:marker val="1"/>
        <c:smooth val="0"/>
        <c:axId val="144935424"/>
        <c:axId val="144895360"/>
      </c:lineChart>
      <c:catAx>
        <c:axId val="144935424"/>
        <c:scaling>
          <c:orientation val="minMax"/>
        </c:scaling>
        <c:delete val="0"/>
        <c:axPos val="b"/>
        <c:numFmt formatCode="General" sourceLinked="1"/>
        <c:majorTickMark val="out"/>
        <c:minorTickMark val="none"/>
        <c:tickLblPos val="nextTo"/>
        <c:crossAx val="144895360"/>
        <c:crosses val="autoZero"/>
        <c:auto val="1"/>
        <c:lblAlgn val="ctr"/>
        <c:lblOffset val="100"/>
        <c:noMultiLvlLbl val="0"/>
      </c:catAx>
      <c:valAx>
        <c:axId val="144895360"/>
        <c:scaling>
          <c:orientation val="minMax"/>
        </c:scaling>
        <c:delete val="0"/>
        <c:axPos val="l"/>
        <c:majorGridlines/>
        <c:numFmt formatCode="0.0000" sourceLinked="1"/>
        <c:majorTickMark val="out"/>
        <c:minorTickMark val="none"/>
        <c:tickLblPos val="nextTo"/>
        <c:crossAx val="14493542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Труд и занятость</a:t>
            </a:r>
          </a:p>
        </c:rich>
      </c:tx>
      <c:overlay val="0"/>
    </c:title>
    <c:autoTitleDeleted val="0"/>
    <c:plotArea>
      <c:layout/>
      <c:lineChart>
        <c:grouping val="standard"/>
        <c:varyColors val="0"/>
        <c:ser>
          <c:idx val="0"/>
          <c:order val="0"/>
          <c:tx>
            <c:strRef>
              <c:f>СФО!$B$135</c:f>
              <c:strCache>
                <c:ptCount val="1"/>
                <c:pt idx="0">
                  <c:v>Республика Алтай</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СФО!$C$135:$R$135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0.29050742013733433</c:v>
                </c:pt>
              </c:numCache>
            </c:numRef>
          </c:val>
          <c:smooth val="0"/>
          <c:extLst>
            <c:ext xmlns:c16="http://schemas.microsoft.com/office/drawing/2014/chart" uri="{C3380CC4-5D6E-409C-BE32-E72D297353CC}">
              <c16:uniqueId val="{00000000-F2EE-40F4-80C0-38754F89C01F}"/>
            </c:ext>
          </c:extLst>
        </c:ser>
        <c:ser>
          <c:idx val="1"/>
          <c:order val="1"/>
          <c:tx>
            <c:strRef>
              <c:f>СФО!$B$136</c:f>
              <c:strCache>
                <c:ptCount val="1"/>
                <c:pt idx="0">
                  <c:v>Республика Бурятия</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СФО!$C$136:$R$136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0.33045382087460412</c:v>
                </c:pt>
              </c:numCache>
            </c:numRef>
          </c:val>
          <c:smooth val="0"/>
          <c:extLst>
            <c:ext xmlns:c16="http://schemas.microsoft.com/office/drawing/2014/chart" uri="{C3380CC4-5D6E-409C-BE32-E72D297353CC}">
              <c16:uniqueId val="{00000001-F2EE-40F4-80C0-38754F89C01F}"/>
            </c:ext>
          </c:extLst>
        </c:ser>
        <c:ser>
          <c:idx val="2"/>
          <c:order val="2"/>
          <c:tx>
            <c:strRef>
              <c:f>СФО!$B$137</c:f>
              <c:strCache>
                <c:ptCount val="1"/>
                <c:pt idx="0">
                  <c:v>Республика Тыва</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СФО!$C$137:$R$137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0.28703158339673912</c:v>
                </c:pt>
              </c:numCache>
            </c:numRef>
          </c:val>
          <c:smooth val="0"/>
          <c:extLst>
            <c:ext xmlns:c16="http://schemas.microsoft.com/office/drawing/2014/chart" uri="{C3380CC4-5D6E-409C-BE32-E72D297353CC}">
              <c16:uniqueId val="{00000002-F2EE-40F4-80C0-38754F89C01F}"/>
            </c:ext>
          </c:extLst>
        </c:ser>
        <c:ser>
          <c:idx val="3"/>
          <c:order val="3"/>
          <c:tx>
            <c:strRef>
              <c:f>СФО!$B$138</c:f>
              <c:strCache>
                <c:ptCount val="1"/>
                <c:pt idx="0">
                  <c:v>Республика Хакасия</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СФО!$C$138:$R$138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0.35594640647717962</c:v>
                </c:pt>
              </c:numCache>
            </c:numRef>
          </c:val>
          <c:smooth val="0"/>
          <c:extLst>
            <c:ext xmlns:c16="http://schemas.microsoft.com/office/drawing/2014/chart" uri="{C3380CC4-5D6E-409C-BE32-E72D297353CC}">
              <c16:uniqueId val="{00000003-F2EE-40F4-80C0-38754F89C01F}"/>
            </c:ext>
          </c:extLst>
        </c:ser>
        <c:ser>
          <c:idx val="4"/>
          <c:order val="4"/>
          <c:tx>
            <c:strRef>
              <c:f>СФО!$B$139</c:f>
              <c:strCache>
                <c:ptCount val="1"/>
                <c:pt idx="0">
                  <c:v>Алтайский край</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СФО!$C$139:$R$139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0.35593416749340329</c:v>
                </c:pt>
              </c:numCache>
            </c:numRef>
          </c:val>
          <c:smooth val="0"/>
          <c:extLst>
            <c:ext xmlns:c16="http://schemas.microsoft.com/office/drawing/2014/chart" uri="{C3380CC4-5D6E-409C-BE32-E72D297353CC}">
              <c16:uniqueId val="{00000004-F2EE-40F4-80C0-38754F89C01F}"/>
            </c:ext>
          </c:extLst>
        </c:ser>
        <c:ser>
          <c:idx val="5"/>
          <c:order val="5"/>
          <c:tx>
            <c:strRef>
              <c:f>СФО!$B$140</c:f>
              <c:strCache>
                <c:ptCount val="1"/>
                <c:pt idx="0">
                  <c:v>Забайкальский край</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СФО!$C$140:$R$140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0.37227828366054744</c:v>
                </c:pt>
              </c:numCache>
            </c:numRef>
          </c:val>
          <c:smooth val="0"/>
          <c:extLst>
            <c:ext xmlns:c16="http://schemas.microsoft.com/office/drawing/2014/chart" uri="{C3380CC4-5D6E-409C-BE32-E72D297353CC}">
              <c16:uniqueId val="{00000005-F2EE-40F4-80C0-38754F89C01F}"/>
            </c:ext>
          </c:extLst>
        </c:ser>
        <c:ser>
          <c:idx val="6"/>
          <c:order val="6"/>
          <c:tx>
            <c:strRef>
              <c:f>СФО!$B$141</c:f>
              <c:strCache>
                <c:ptCount val="1"/>
                <c:pt idx="0">
                  <c:v>Красноярский край</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СФО!$C$141:$R$141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0.4420004960585413</c:v>
                </c:pt>
              </c:numCache>
            </c:numRef>
          </c:val>
          <c:smooth val="0"/>
          <c:extLst>
            <c:ext xmlns:c16="http://schemas.microsoft.com/office/drawing/2014/chart" uri="{C3380CC4-5D6E-409C-BE32-E72D297353CC}">
              <c16:uniqueId val="{00000006-F2EE-40F4-80C0-38754F89C01F}"/>
            </c:ext>
          </c:extLst>
        </c:ser>
        <c:ser>
          <c:idx val="7"/>
          <c:order val="7"/>
          <c:tx>
            <c:strRef>
              <c:f>СФО!$B$142</c:f>
              <c:strCache>
                <c:ptCount val="1"/>
                <c:pt idx="0">
                  <c:v>Иркутская область</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СФО!$C$142:$R$142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0.3879132586434047</c:v>
                </c:pt>
              </c:numCache>
            </c:numRef>
          </c:val>
          <c:smooth val="0"/>
          <c:extLst>
            <c:ext xmlns:c16="http://schemas.microsoft.com/office/drawing/2014/chart" uri="{C3380CC4-5D6E-409C-BE32-E72D297353CC}">
              <c16:uniqueId val="{00000007-F2EE-40F4-80C0-38754F89C01F}"/>
            </c:ext>
          </c:extLst>
        </c:ser>
        <c:ser>
          <c:idx val="8"/>
          <c:order val="8"/>
          <c:tx>
            <c:strRef>
              <c:f>СФО!$B$143</c:f>
              <c:strCache>
                <c:ptCount val="1"/>
                <c:pt idx="0">
                  <c:v>Кемеровская область</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СФО!$C$143:$R$143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0.38649912251176038</c:v>
                </c:pt>
              </c:numCache>
            </c:numRef>
          </c:val>
          <c:smooth val="0"/>
          <c:extLst>
            <c:ext xmlns:c16="http://schemas.microsoft.com/office/drawing/2014/chart" uri="{C3380CC4-5D6E-409C-BE32-E72D297353CC}">
              <c16:uniqueId val="{00000008-F2EE-40F4-80C0-38754F89C01F}"/>
            </c:ext>
          </c:extLst>
        </c:ser>
        <c:ser>
          <c:idx val="9"/>
          <c:order val="9"/>
          <c:tx>
            <c:strRef>
              <c:f>СФО!$B$144</c:f>
              <c:strCache>
                <c:ptCount val="1"/>
                <c:pt idx="0">
                  <c:v>Новосибирская область </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СФО!$C$144:$R$144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0.39809078931766928</c:v>
                </c:pt>
              </c:numCache>
            </c:numRef>
          </c:val>
          <c:smooth val="0"/>
          <c:extLst>
            <c:ext xmlns:c16="http://schemas.microsoft.com/office/drawing/2014/chart" uri="{C3380CC4-5D6E-409C-BE32-E72D297353CC}">
              <c16:uniqueId val="{00000009-F2EE-40F4-80C0-38754F89C01F}"/>
            </c:ext>
          </c:extLst>
        </c:ser>
        <c:ser>
          <c:idx val="10"/>
          <c:order val="10"/>
          <c:tx>
            <c:strRef>
              <c:f>СФО!$B$145</c:f>
              <c:strCache>
                <c:ptCount val="1"/>
                <c:pt idx="0">
                  <c:v>Омская область</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СФО!$C$145:$R$145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0.3486460619527591</c:v>
                </c:pt>
              </c:numCache>
            </c:numRef>
          </c:val>
          <c:smooth val="0"/>
          <c:extLst>
            <c:ext xmlns:c16="http://schemas.microsoft.com/office/drawing/2014/chart" uri="{C3380CC4-5D6E-409C-BE32-E72D297353CC}">
              <c16:uniqueId val="{0000000A-F2EE-40F4-80C0-38754F89C01F}"/>
            </c:ext>
          </c:extLst>
        </c:ser>
        <c:ser>
          <c:idx val="11"/>
          <c:order val="11"/>
          <c:tx>
            <c:strRef>
              <c:f>СФО!$B$146</c:f>
              <c:strCache>
                <c:ptCount val="1"/>
                <c:pt idx="0">
                  <c:v>Томская область</c:v>
                </c:pt>
              </c:strCache>
            </c:strRef>
          </c:tx>
          <c:cat>
            <c:numRef>
              <c:f>СФО!$C$134:$R$134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СФО!$C$146:$R$146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0.38806312728313069</c:v>
                </c:pt>
              </c:numCache>
            </c:numRef>
          </c:val>
          <c:smooth val="0"/>
          <c:extLst>
            <c:ext xmlns:c16="http://schemas.microsoft.com/office/drawing/2014/chart" uri="{C3380CC4-5D6E-409C-BE32-E72D297353CC}">
              <c16:uniqueId val="{0000000B-F2EE-40F4-80C0-38754F89C01F}"/>
            </c:ext>
          </c:extLst>
        </c:ser>
        <c:dLbls>
          <c:showLegendKey val="0"/>
          <c:showVal val="0"/>
          <c:showCatName val="0"/>
          <c:showSerName val="0"/>
          <c:showPercent val="0"/>
          <c:showBubbleSize val="0"/>
        </c:dLbls>
        <c:marker val="1"/>
        <c:smooth val="0"/>
        <c:axId val="145486336"/>
        <c:axId val="144898816"/>
      </c:lineChart>
      <c:catAx>
        <c:axId val="145486336"/>
        <c:scaling>
          <c:orientation val="minMax"/>
        </c:scaling>
        <c:delete val="0"/>
        <c:axPos val="b"/>
        <c:numFmt formatCode="General" sourceLinked="1"/>
        <c:majorTickMark val="out"/>
        <c:minorTickMark val="none"/>
        <c:tickLblPos val="nextTo"/>
        <c:crossAx val="144898816"/>
        <c:crosses val="autoZero"/>
        <c:auto val="1"/>
        <c:lblAlgn val="ctr"/>
        <c:lblOffset val="100"/>
        <c:noMultiLvlLbl val="0"/>
      </c:catAx>
      <c:valAx>
        <c:axId val="144898816"/>
        <c:scaling>
          <c:orientation val="minMax"/>
        </c:scaling>
        <c:delete val="0"/>
        <c:axPos val="l"/>
        <c:majorGridlines/>
        <c:numFmt formatCode="0.0000" sourceLinked="1"/>
        <c:majorTickMark val="out"/>
        <c:minorTickMark val="none"/>
        <c:tickLblPos val="nextTo"/>
        <c:crossAx val="1454863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Семья</a:t>
            </a:r>
          </a:p>
        </c:rich>
      </c:tx>
      <c:overlay val="0"/>
    </c:title>
    <c:autoTitleDeleted val="0"/>
    <c:plotArea>
      <c:layout/>
      <c:lineChart>
        <c:grouping val="standard"/>
        <c:varyColors val="0"/>
        <c:ser>
          <c:idx val="0"/>
          <c:order val="0"/>
          <c:tx>
            <c:strRef>
              <c:f>СФО!$B$168</c:f>
              <c:strCache>
                <c:ptCount val="1"/>
                <c:pt idx="0">
                  <c:v>Республика Алтай</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СФО!$C$168:$R$168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0.46293949260642425</c:v>
                </c:pt>
              </c:numCache>
            </c:numRef>
          </c:val>
          <c:smooth val="0"/>
          <c:extLst>
            <c:ext xmlns:c16="http://schemas.microsoft.com/office/drawing/2014/chart" uri="{C3380CC4-5D6E-409C-BE32-E72D297353CC}">
              <c16:uniqueId val="{00000000-7367-47E8-8CCF-0AC02E8A838C}"/>
            </c:ext>
          </c:extLst>
        </c:ser>
        <c:ser>
          <c:idx val="1"/>
          <c:order val="1"/>
          <c:tx>
            <c:strRef>
              <c:f>СФО!$B$169</c:f>
              <c:strCache>
                <c:ptCount val="1"/>
                <c:pt idx="0">
                  <c:v>Республика Бурятия</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СФО!$C$169:$R$169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0.47908293789397555</c:v>
                </c:pt>
              </c:numCache>
            </c:numRef>
          </c:val>
          <c:smooth val="0"/>
          <c:extLst>
            <c:ext xmlns:c16="http://schemas.microsoft.com/office/drawing/2014/chart" uri="{C3380CC4-5D6E-409C-BE32-E72D297353CC}">
              <c16:uniqueId val="{00000001-7367-47E8-8CCF-0AC02E8A838C}"/>
            </c:ext>
          </c:extLst>
        </c:ser>
        <c:ser>
          <c:idx val="2"/>
          <c:order val="2"/>
          <c:tx>
            <c:strRef>
              <c:f>СФО!$B$170</c:f>
              <c:strCache>
                <c:ptCount val="1"/>
                <c:pt idx="0">
                  <c:v>Республика Тыва</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СФО!$C$170:$R$170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0.70350659623795986</c:v>
                </c:pt>
              </c:numCache>
            </c:numRef>
          </c:val>
          <c:smooth val="0"/>
          <c:extLst>
            <c:ext xmlns:c16="http://schemas.microsoft.com/office/drawing/2014/chart" uri="{C3380CC4-5D6E-409C-BE32-E72D297353CC}">
              <c16:uniqueId val="{00000002-7367-47E8-8CCF-0AC02E8A838C}"/>
            </c:ext>
          </c:extLst>
        </c:ser>
        <c:ser>
          <c:idx val="3"/>
          <c:order val="3"/>
          <c:tx>
            <c:strRef>
              <c:f>СФО!$B$171</c:f>
              <c:strCache>
                <c:ptCount val="1"/>
                <c:pt idx="0">
                  <c:v>Республика Хакасия</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СФО!$C$171:$R$171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0.45404076910653463</c:v>
                </c:pt>
              </c:numCache>
            </c:numRef>
          </c:val>
          <c:smooth val="0"/>
          <c:extLst>
            <c:ext xmlns:c16="http://schemas.microsoft.com/office/drawing/2014/chart" uri="{C3380CC4-5D6E-409C-BE32-E72D297353CC}">
              <c16:uniqueId val="{00000003-7367-47E8-8CCF-0AC02E8A838C}"/>
            </c:ext>
          </c:extLst>
        </c:ser>
        <c:ser>
          <c:idx val="4"/>
          <c:order val="4"/>
          <c:tx>
            <c:strRef>
              <c:f>СФО!$B$172</c:f>
              <c:strCache>
                <c:ptCount val="1"/>
                <c:pt idx="0">
                  <c:v>Алтайский край</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СФО!$C$172:$R$172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0.36817329610326771</c:v>
                </c:pt>
              </c:numCache>
            </c:numRef>
          </c:val>
          <c:smooth val="0"/>
          <c:extLst>
            <c:ext xmlns:c16="http://schemas.microsoft.com/office/drawing/2014/chart" uri="{C3380CC4-5D6E-409C-BE32-E72D297353CC}">
              <c16:uniqueId val="{00000004-7367-47E8-8CCF-0AC02E8A838C}"/>
            </c:ext>
          </c:extLst>
        </c:ser>
        <c:ser>
          <c:idx val="5"/>
          <c:order val="5"/>
          <c:tx>
            <c:strRef>
              <c:f>СФО!$B$173</c:f>
              <c:strCache>
                <c:ptCount val="1"/>
                <c:pt idx="0">
                  <c:v>Забайкальский край</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СФО!$C$173:$R$173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0.37533327432851671</c:v>
                </c:pt>
              </c:numCache>
            </c:numRef>
          </c:val>
          <c:smooth val="0"/>
          <c:extLst>
            <c:ext xmlns:c16="http://schemas.microsoft.com/office/drawing/2014/chart" uri="{C3380CC4-5D6E-409C-BE32-E72D297353CC}">
              <c16:uniqueId val="{00000005-7367-47E8-8CCF-0AC02E8A838C}"/>
            </c:ext>
          </c:extLst>
        </c:ser>
        <c:ser>
          <c:idx val="6"/>
          <c:order val="6"/>
          <c:tx>
            <c:strRef>
              <c:f>СФО!$B$174</c:f>
              <c:strCache>
                <c:ptCount val="1"/>
                <c:pt idx="0">
                  <c:v>Красноярский край</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СФО!$C$174:$R$174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0.43797057993956329</c:v>
                </c:pt>
              </c:numCache>
            </c:numRef>
          </c:val>
          <c:smooth val="0"/>
          <c:extLst>
            <c:ext xmlns:c16="http://schemas.microsoft.com/office/drawing/2014/chart" uri="{C3380CC4-5D6E-409C-BE32-E72D297353CC}">
              <c16:uniqueId val="{00000006-7367-47E8-8CCF-0AC02E8A838C}"/>
            </c:ext>
          </c:extLst>
        </c:ser>
        <c:ser>
          <c:idx val="7"/>
          <c:order val="7"/>
          <c:tx>
            <c:strRef>
              <c:f>СФО!$B$175</c:f>
              <c:strCache>
                <c:ptCount val="1"/>
                <c:pt idx="0">
                  <c:v>Иркутская область</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СФО!$C$175:$R$175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0.27784748316024732</c:v>
                </c:pt>
              </c:numCache>
            </c:numRef>
          </c:val>
          <c:smooth val="0"/>
          <c:extLst>
            <c:ext xmlns:c16="http://schemas.microsoft.com/office/drawing/2014/chart" uri="{C3380CC4-5D6E-409C-BE32-E72D297353CC}">
              <c16:uniqueId val="{00000007-7367-47E8-8CCF-0AC02E8A838C}"/>
            </c:ext>
          </c:extLst>
        </c:ser>
        <c:ser>
          <c:idx val="8"/>
          <c:order val="8"/>
          <c:tx>
            <c:strRef>
              <c:f>СФО!$B$176</c:f>
              <c:strCache>
                <c:ptCount val="1"/>
                <c:pt idx="0">
                  <c:v>Кемеровская область</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СФО!$C$176:$R$176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0.38883282402829028</c:v>
                </c:pt>
              </c:numCache>
            </c:numRef>
          </c:val>
          <c:smooth val="0"/>
          <c:extLst>
            <c:ext xmlns:c16="http://schemas.microsoft.com/office/drawing/2014/chart" uri="{C3380CC4-5D6E-409C-BE32-E72D297353CC}">
              <c16:uniqueId val="{00000008-7367-47E8-8CCF-0AC02E8A838C}"/>
            </c:ext>
          </c:extLst>
        </c:ser>
        <c:ser>
          <c:idx val="9"/>
          <c:order val="9"/>
          <c:tx>
            <c:strRef>
              <c:f>СФО!$B$177</c:f>
              <c:strCache>
                <c:ptCount val="1"/>
                <c:pt idx="0">
                  <c:v>Новосибирская область </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СФО!$C$177:$R$177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0.46510677445496729</c:v>
                </c:pt>
              </c:numCache>
            </c:numRef>
          </c:val>
          <c:smooth val="0"/>
          <c:extLst>
            <c:ext xmlns:c16="http://schemas.microsoft.com/office/drawing/2014/chart" uri="{C3380CC4-5D6E-409C-BE32-E72D297353CC}">
              <c16:uniqueId val="{00000009-7367-47E8-8CCF-0AC02E8A838C}"/>
            </c:ext>
          </c:extLst>
        </c:ser>
        <c:ser>
          <c:idx val="10"/>
          <c:order val="10"/>
          <c:tx>
            <c:strRef>
              <c:f>СФО!$B$178</c:f>
              <c:strCache>
                <c:ptCount val="1"/>
                <c:pt idx="0">
                  <c:v>Омская область</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СФО!$C$178:$R$178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0.25434346320287099</c:v>
                </c:pt>
              </c:numCache>
            </c:numRef>
          </c:val>
          <c:smooth val="0"/>
          <c:extLst>
            <c:ext xmlns:c16="http://schemas.microsoft.com/office/drawing/2014/chart" uri="{C3380CC4-5D6E-409C-BE32-E72D297353CC}">
              <c16:uniqueId val="{0000000A-7367-47E8-8CCF-0AC02E8A838C}"/>
            </c:ext>
          </c:extLst>
        </c:ser>
        <c:ser>
          <c:idx val="11"/>
          <c:order val="11"/>
          <c:tx>
            <c:strRef>
              <c:f>СФО!$B$179</c:f>
              <c:strCache>
                <c:ptCount val="1"/>
                <c:pt idx="0">
                  <c:v>Томская область</c:v>
                </c:pt>
              </c:strCache>
            </c:strRef>
          </c:tx>
          <c:cat>
            <c:numRef>
              <c:f>СФО!$C$167:$R$167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СФО!$C$179:$R$179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0.3856542643066721</c:v>
                </c:pt>
              </c:numCache>
            </c:numRef>
          </c:val>
          <c:smooth val="0"/>
          <c:extLst>
            <c:ext xmlns:c16="http://schemas.microsoft.com/office/drawing/2014/chart" uri="{C3380CC4-5D6E-409C-BE32-E72D297353CC}">
              <c16:uniqueId val="{0000000B-7367-47E8-8CCF-0AC02E8A838C}"/>
            </c:ext>
          </c:extLst>
        </c:ser>
        <c:dLbls>
          <c:showLegendKey val="0"/>
          <c:showVal val="0"/>
          <c:showCatName val="0"/>
          <c:showSerName val="0"/>
          <c:showPercent val="0"/>
          <c:showBubbleSize val="0"/>
        </c:dLbls>
        <c:marker val="1"/>
        <c:smooth val="0"/>
        <c:axId val="145488384"/>
        <c:axId val="145516800"/>
      </c:lineChart>
      <c:catAx>
        <c:axId val="145488384"/>
        <c:scaling>
          <c:orientation val="minMax"/>
        </c:scaling>
        <c:delete val="0"/>
        <c:axPos val="b"/>
        <c:numFmt formatCode="General" sourceLinked="1"/>
        <c:majorTickMark val="out"/>
        <c:minorTickMark val="none"/>
        <c:tickLblPos val="nextTo"/>
        <c:crossAx val="145516800"/>
        <c:crosses val="autoZero"/>
        <c:auto val="1"/>
        <c:lblAlgn val="ctr"/>
        <c:lblOffset val="100"/>
        <c:noMultiLvlLbl val="0"/>
      </c:catAx>
      <c:valAx>
        <c:axId val="145516800"/>
        <c:scaling>
          <c:orientation val="minMax"/>
        </c:scaling>
        <c:delete val="0"/>
        <c:axPos val="l"/>
        <c:majorGridlines/>
        <c:numFmt formatCode="0.0000" sourceLinked="1"/>
        <c:majorTickMark val="out"/>
        <c:minorTickMark val="none"/>
        <c:tickLblPos val="nextTo"/>
        <c:crossAx val="14548838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ДФО!$C$1</c:f>
              <c:strCache>
                <c:ptCount val="1"/>
                <c:pt idx="0">
                  <c:v>Сельское хозяйство</c:v>
                </c:pt>
              </c:strCache>
            </c:strRef>
          </c:tx>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ДФО!$C$2:$C$10</c:f>
              <c:numCache>
                <c:formatCode>0.0000</c:formatCode>
                <c:ptCount val="9"/>
                <c:pt idx="0">
                  <c:v>0.39368165009463513</c:v>
                </c:pt>
                <c:pt idx="1">
                  <c:v>0.45674971050571594</c:v>
                </c:pt>
                <c:pt idx="2">
                  <c:v>0.34624923026855364</c:v>
                </c:pt>
                <c:pt idx="3">
                  <c:v>0.16501826045993584</c:v>
                </c:pt>
                <c:pt idx="4">
                  <c:v>0.69411039342355074</c:v>
                </c:pt>
                <c:pt idx="5">
                  <c:v>0.28629178250621207</c:v>
                </c:pt>
                <c:pt idx="6">
                  <c:v>0.41546359332051869</c:v>
                </c:pt>
                <c:pt idx="7">
                  <c:v>0.40837004774298036</c:v>
                </c:pt>
                <c:pt idx="8">
                  <c:v>0.461259741893637</c:v>
                </c:pt>
              </c:numCache>
            </c:numRef>
          </c:val>
          <c:extLst>
            <c:ext xmlns:c16="http://schemas.microsoft.com/office/drawing/2014/chart" uri="{C3380CC4-5D6E-409C-BE32-E72D297353CC}">
              <c16:uniqueId val="{00000000-D825-4CE3-B03D-F279923F1C61}"/>
            </c:ext>
          </c:extLst>
        </c:ser>
        <c:ser>
          <c:idx val="1"/>
          <c:order val="1"/>
          <c:tx>
            <c:strRef>
              <c:f>ДФО!$D$1</c:f>
              <c:strCache>
                <c:ptCount val="1"/>
                <c:pt idx="0">
                  <c:v>Cтроительство</c:v>
                </c:pt>
              </c:strCache>
            </c:strRef>
          </c:tx>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ДФО!$D$2:$D$10</c:f>
              <c:numCache>
                <c:formatCode>0.0000</c:formatCode>
                <c:ptCount val="9"/>
                <c:pt idx="0">
                  <c:v>0.65810053455162321</c:v>
                </c:pt>
                <c:pt idx="1">
                  <c:v>0.51499133384690587</c:v>
                </c:pt>
                <c:pt idx="2">
                  <c:v>0.48122751554925386</c:v>
                </c:pt>
                <c:pt idx="3">
                  <c:v>0.53107885952112921</c:v>
                </c:pt>
                <c:pt idx="4">
                  <c:v>0.89075867227157812</c:v>
                </c:pt>
                <c:pt idx="5">
                  <c:v>0.80588184872812274</c:v>
                </c:pt>
                <c:pt idx="6">
                  <c:v>0.74188041250908177</c:v>
                </c:pt>
                <c:pt idx="7">
                  <c:v>0.56765904940452683</c:v>
                </c:pt>
                <c:pt idx="8">
                  <c:v>0.75649515631097752</c:v>
                </c:pt>
              </c:numCache>
            </c:numRef>
          </c:val>
          <c:extLst>
            <c:ext xmlns:c16="http://schemas.microsoft.com/office/drawing/2014/chart" uri="{C3380CC4-5D6E-409C-BE32-E72D297353CC}">
              <c16:uniqueId val="{00000001-D825-4CE3-B03D-F279923F1C61}"/>
            </c:ext>
          </c:extLst>
        </c:ser>
        <c:ser>
          <c:idx val="2"/>
          <c:order val="2"/>
          <c:tx>
            <c:strRef>
              <c:f>ДФО!$E$1</c:f>
              <c:strCache>
                <c:ptCount val="1"/>
                <c:pt idx="0">
                  <c:v>Обрабатывающие производства</c:v>
                </c:pt>
              </c:strCache>
            </c:strRef>
          </c:tx>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ДФО!$E$2:$E$10</c:f>
              <c:numCache>
                <c:formatCode>0.0000</c:formatCode>
                <c:ptCount val="9"/>
                <c:pt idx="0">
                  <c:v>0.36124047241750806</c:v>
                </c:pt>
                <c:pt idx="1">
                  <c:v>4.1880649416938774E-3</c:v>
                </c:pt>
                <c:pt idx="2">
                  <c:v>0.61896761922417121</c:v>
                </c:pt>
                <c:pt idx="3">
                  <c:v>0.22597142042038029</c:v>
                </c:pt>
                <c:pt idx="4">
                  <c:v>0.54582753853081434</c:v>
                </c:pt>
                <c:pt idx="5">
                  <c:v>2.2678362363640854E-2</c:v>
                </c:pt>
                <c:pt idx="6">
                  <c:v>0.88214932917245537</c:v>
                </c:pt>
                <c:pt idx="7">
                  <c:v>0.24781362666338827</c:v>
                </c:pt>
                <c:pt idx="8">
                  <c:v>4.3995157122967143E-3</c:v>
                </c:pt>
              </c:numCache>
            </c:numRef>
          </c:val>
          <c:extLst>
            <c:ext xmlns:c16="http://schemas.microsoft.com/office/drawing/2014/chart" uri="{C3380CC4-5D6E-409C-BE32-E72D297353CC}">
              <c16:uniqueId val="{00000002-D825-4CE3-B03D-F279923F1C61}"/>
            </c:ext>
          </c:extLst>
        </c:ser>
        <c:dLbls>
          <c:showLegendKey val="0"/>
          <c:showVal val="0"/>
          <c:showCatName val="0"/>
          <c:showSerName val="0"/>
          <c:showPercent val="0"/>
          <c:showBubbleSize val="0"/>
        </c:dLbls>
        <c:axId val="144640000"/>
        <c:axId val="145520256"/>
      </c:radarChart>
      <c:catAx>
        <c:axId val="144640000"/>
        <c:scaling>
          <c:orientation val="minMax"/>
        </c:scaling>
        <c:delete val="0"/>
        <c:axPos val="b"/>
        <c:majorGridlines/>
        <c:numFmt formatCode="General" sourceLinked="0"/>
        <c:majorTickMark val="out"/>
        <c:minorTickMark val="none"/>
        <c:tickLblPos val="nextTo"/>
        <c:crossAx val="145520256"/>
        <c:crosses val="autoZero"/>
        <c:auto val="1"/>
        <c:lblAlgn val="ctr"/>
        <c:lblOffset val="100"/>
        <c:noMultiLvlLbl val="0"/>
      </c:catAx>
      <c:valAx>
        <c:axId val="145520256"/>
        <c:scaling>
          <c:orientation val="minMax"/>
        </c:scaling>
        <c:delete val="0"/>
        <c:axPos val="l"/>
        <c:majorGridlines/>
        <c:numFmt formatCode="0.0000" sourceLinked="1"/>
        <c:majorTickMark val="cross"/>
        <c:minorTickMark val="none"/>
        <c:tickLblPos val="nextTo"/>
        <c:crossAx val="144640000"/>
        <c:crosses val="autoZero"/>
        <c:crossBetween val="between"/>
      </c:valAx>
    </c:plotArea>
    <c:legend>
      <c:legendPos val="r"/>
      <c:layout>
        <c:manualLayout>
          <c:xMode val="edge"/>
          <c:yMode val="edge"/>
          <c:x val="0.68948910787543172"/>
          <c:y val="0.252242824485649"/>
          <c:w val="0.27042289716640161"/>
          <c:h val="0.49551435102870206"/>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98669841404171"/>
          <c:y val="6.764621820884606E-2"/>
          <c:w val="0.34488835207274715"/>
          <c:h val="0.91091239933998913"/>
        </c:manualLayout>
      </c:layout>
      <c:radarChart>
        <c:radarStyle val="marker"/>
        <c:varyColors val="0"/>
        <c:ser>
          <c:idx val="0"/>
          <c:order val="0"/>
          <c:tx>
            <c:strRef>
              <c:f>ДФО!$C$11</c:f>
              <c:strCache>
                <c:ptCount val="1"/>
                <c:pt idx="0">
                  <c:v>Охват дошкольным 
образованием
</c:v>
                </c:pt>
              </c:strCache>
            </c:strRef>
          </c:tx>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ДФО!$C$12:$C$20</c:f>
              <c:numCache>
                <c:formatCode>0.0000</c:formatCode>
                <c:ptCount val="9"/>
                <c:pt idx="0">
                  <c:v>0.52499847098336827</c:v>
                </c:pt>
                <c:pt idx="1">
                  <c:v>0.54607917492595315</c:v>
                </c:pt>
                <c:pt idx="2">
                  <c:v>0.49093605805029183</c:v>
                </c:pt>
                <c:pt idx="3">
                  <c:v>0.51350902535438625</c:v>
                </c:pt>
                <c:pt idx="4">
                  <c:v>0.4788960768255297</c:v>
                </c:pt>
                <c:pt idx="5">
                  <c:v>0.57104878740397758</c:v>
                </c:pt>
                <c:pt idx="6">
                  <c:v>0.5329559485557066</c:v>
                </c:pt>
                <c:pt idx="7">
                  <c:v>0.52454881262461339</c:v>
                </c:pt>
                <c:pt idx="8">
                  <c:v>0.57867410786772766</c:v>
                </c:pt>
              </c:numCache>
            </c:numRef>
          </c:val>
          <c:extLst>
            <c:ext xmlns:c16="http://schemas.microsoft.com/office/drawing/2014/chart" uri="{C3380CC4-5D6E-409C-BE32-E72D297353CC}">
              <c16:uniqueId val="{00000000-69DF-412B-9677-ED9809A098DB}"/>
            </c:ext>
          </c:extLst>
        </c:ser>
        <c:ser>
          <c:idx val="1"/>
          <c:order val="1"/>
          <c:tx>
            <c:strRef>
              <c:f>ДФО!$D$11</c:f>
              <c:strCache>
                <c:ptCount val="1"/>
                <c:pt idx="0">
                  <c:v>Охват средним специальным образованием</c:v>
                </c:pt>
              </c:strCache>
            </c:strRef>
          </c:tx>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ДФО!$D$12:$D$20</c:f>
              <c:numCache>
                <c:formatCode>0.0000</c:formatCode>
                <c:ptCount val="9"/>
                <c:pt idx="0">
                  <c:v>0.52160617854961777</c:v>
                </c:pt>
                <c:pt idx="1">
                  <c:v>0.45693361867673482</c:v>
                </c:pt>
                <c:pt idx="2">
                  <c:v>0.5</c:v>
                </c:pt>
                <c:pt idx="3">
                  <c:v>0.52319496449216096</c:v>
                </c:pt>
                <c:pt idx="4">
                  <c:v>0.52945090141865236</c:v>
                </c:pt>
                <c:pt idx="5">
                  <c:v>0.47647792566535951</c:v>
                </c:pt>
                <c:pt idx="6">
                  <c:v>0.4802305009856136</c:v>
                </c:pt>
                <c:pt idx="7">
                  <c:v>0.29639931838965705</c:v>
                </c:pt>
                <c:pt idx="8">
                  <c:v>0.39439635425155772</c:v>
                </c:pt>
              </c:numCache>
            </c:numRef>
          </c:val>
          <c:extLst>
            <c:ext xmlns:c16="http://schemas.microsoft.com/office/drawing/2014/chart" uri="{C3380CC4-5D6E-409C-BE32-E72D297353CC}">
              <c16:uniqueId val="{00000001-69DF-412B-9677-ED9809A098DB}"/>
            </c:ext>
          </c:extLst>
        </c:ser>
        <c:ser>
          <c:idx val="2"/>
          <c:order val="2"/>
          <c:tx>
            <c:strRef>
              <c:f>ДФО!$E$11</c:f>
              <c:strCache>
                <c:ptCount val="1"/>
                <c:pt idx="0">
                  <c:v>Охват высшим образованием</c:v>
                </c:pt>
              </c:strCache>
            </c:strRef>
          </c:tx>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ДФО!$E$12:$E$20</c:f>
              <c:numCache>
                <c:formatCode>0.0000</c:formatCode>
                <c:ptCount val="9"/>
                <c:pt idx="0">
                  <c:v>0.32249460672472935</c:v>
                </c:pt>
                <c:pt idx="1">
                  <c:v>0.15165989818695791</c:v>
                </c:pt>
                <c:pt idx="2">
                  <c:v>0.31193724643039705</c:v>
                </c:pt>
                <c:pt idx="3">
                  <c:v>0.42496976237126227</c:v>
                </c:pt>
                <c:pt idx="4">
                  <c:v>0.22522866634740382</c:v>
                </c:pt>
                <c:pt idx="5">
                  <c:v>0.23950776415964978</c:v>
                </c:pt>
                <c:pt idx="6">
                  <c:v>0.10496407055721824</c:v>
                </c:pt>
                <c:pt idx="7">
                  <c:v>0.11268705509322312</c:v>
                </c:pt>
                <c:pt idx="8">
                  <c:v>3.4697354281555918E-5</c:v>
                </c:pt>
              </c:numCache>
            </c:numRef>
          </c:val>
          <c:extLst>
            <c:ext xmlns:c16="http://schemas.microsoft.com/office/drawing/2014/chart" uri="{C3380CC4-5D6E-409C-BE32-E72D297353CC}">
              <c16:uniqueId val="{00000002-69DF-412B-9677-ED9809A098DB}"/>
            </c:ext>
          </c:extLst>
        </c:ser>
        <c:dLbls>
          <c:showLegendKey val="0"/>
          <c:showVal val="0"/>
          <c:showCatName val="0"/>
          <c:showSerName val="0"/>
          <c:showPercent val="0"/>
          <c:showBubbleSize val="0"/>
        </c:dLbls>
        <c:axId val="144641536"/>
        <c:axId val="144572416"/>
      </c:radarChart>
      <c:catAx>
        <c:axId val="144641536"/>
        <c:scaling>
          <c:orientation val="minMax"/>
        </c:scaling>
        <c:delete val="0"/>
        <c:axPos val="b"/>
        <c:majorGridlines/>
        <c:numFmt formatCode="General" sourceLinked="0"/>
        <c:majorTickMark val="out"/>
        <c:minorTickMark val="none"/>
        <c:tickLblPos val="nextTo"/>
        <c:crossAx val="144572416"/>
        <c:crosses val="autoZero"/>
        <c:auto val="1"/>
        <c:lblAlgn val="ctr"/>
        <c:lblOffset val="100"/>
        <c:noMultiLvlLbl val="0"/>
      </c:catAx>
      <c:valAx>
        <c:axId val="144572416"/>
        <c:scaling>
          <c:orientation val="minMax"/>
        </c:scaling>
        <c:delete val="0"/>
        <c:axPos val="l"/>
        <c:majorGridlines/>
        <c:numFmt formatCode="0.0000" sourceLinked="1"/>
        <c:majorTickMark val="cross"/>
        <c:minorTickMark val="none"/>
        <c:tickLblPos val="nextTo"/>
        <c:crossAx val="144641536"/>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370317346695299"/>
          <c:y val="6.2671029757643937E-2"/>
          <c:w val="0.34872268532415851"/>
          <c:h val="0.91062317210348709"/>
        </c:manualLayout>
      </c:layout>
      <c:radarChart>
        <c:radarStyle val="marker"/>
        <c:varyColors val="0"/>
        <c:ser>
          <c:idx val="0"/>
          <c:order val="0"/>
          <c:tx>
            <c:strRef>
              <c:f>ДФО!$C$21</c:f>
              <c:strCache>
                <c:ptCount val="1"/>
                <c:pt idx="0">
                  <c:v>Уровень безработицы</c:v>
                </c:pt>
              </c:strCache>
            </c:strRef>
          </c:tx>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ДФО!$C$22:$C$30</c:f>
              <c:numCache>
                <c:formatCode>0.0000</c:formatCode>
                <c:ptCount val="9"/>
                <c:pt idx="0">
                  <c:v>0.27739236801696127</c:v>
                </c:pt>
                <c:pt idx="1">
                  <c:v>0.51763246192068879</c:v>
                </c:pt>
                <c:pt idx="2">
                  <c:v>0.38555270635198519</c:v>
                </c:pt>
                <c:pt idx="3">
                  <c:v>0.5</c:v>
                </c:pt>
                <c:pt idx="4">
                  <c:v>0.35355339059327379</c:v>
                </c:pt>
                <c:pt idx="5">
                  <c:v>0.37892914162759955</c:v>
                </c:pt>
                <c:pt idx="6">
                  <c:v>0.38555270635198519</c:v>
                </c:pt>
                <c:pt idx="7">
                  <c:v>0.33564312569506588</c:v>
                </c:pt>
                <c:pt idx="8">
                  <c:v>0.46651649576840371</c:v>
                </c:pt>
              </c:numCache>
            </c:numRef>
          </c:val>
          <c:extLst>
            <c:ext xmlns:c16="http://schemas.microsoft.com/office/drawing/2014/chart" uri="{C3380CC4-5D6E-409C-BE32-E72D297353CC}">
              <c16:uniqueId val="{00000000-3E14-41E8-B145-C1025F339628}"/>
            </c:ext>
          </c:extLst>
        </c:ser>
        <c:ser>
          <c:idx val="1"/>
          <c:order val="1"/>
          <c:tx>
            <c:strRef>
              <c:f>ДФО!$D$21</c:f>
              <c:strCache>
                <c:ptCount val="1"/>
                <c:pt idx="0">
                  <c:v>Заработная плата</c:v>
                </c:pt>
              </c:strCache>
            </c:strRef>
          </c:tx>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ДФО!$D$22:$D$30</c:f>
              <c:numCache>
                <c:formatCode>0.0000</c:formatCode>
                <c:ptCount val="9"/>
                <c:pt idx="0">
                  <c:v>0.74578250185229467</c:v>
                </c:pt>
                <c:pt idx="1">
                  <c:v>0.76767333259125381</c:v>
                </c:pt>
                <c:pt idx="2">
                  <c:v>0.6364749714270731</c:v>
                </c:pt>
                <c:pt idx="3">
                  <c:v>0.65297111828500509</c:v>
                </c:pt>
                <c:pt idx="4">
                  <c:v>0.64935563841600308</c:v>
                </c:pt>
                <c:pt idx="5">
                  <c:v>0.80242134589792113</c:v>
                </c:pt>
                <c:pt idx="6">
                  <c:v>0.78294958510438217</c:v>
                </c:pt>
                <c:pt idx="7">
                  <c:v>0.61286733081935074</c:v>
                </c:pt>
                <c:pt idx="8">
                  <c:v>0.82890707063597902</c:v>
                </c:pt>
              </c:numCache>
            </c:numRef>
          </c:val>
          <c:extLst>
            <c:ext xmlns:c16="http://schemas.microsoft.com/office/drawing/2014/chart" uri="{C3380CC4-5D6E-409C-BE32-E72D297353CC}">
              <c16:uniqueId val="{00000001-3E14-41E8-B145-C1025F339628}"/>
            </c:ext>
          </c:extLst>
        </c:ser>
        <c:ser>
          <c:idx val="2"/>
          <c:order val="2"/>
          <c:tx>
            <c:strRef>
              <c:f>ДФО!$E$21</c:f>
              <c:strCache>
                <c:ptCount val="1"/>
                <c:pt idx="0">
                  <c:v>Численность занятых на одного пенсионера</c:v>
                </c:pt>
              </c:strCache>
            </c:strRef>
          </c:tx>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ДФО!$E$22:$E$30</c:f>
              <c:numCache>
                <c:formatCode>0.0000</c:formatCode>
                <c:ptCount val="9"/>
                <c:pt idx="0">
                  <c:v>0.24742696252662535</c:v>
                </c:pt>
                <c:pt idx="1">
                  <c:v>0.36163562119033499</c:v>
                </c:pt>
                <c:pt idx="2">
                  <c:v>0.33898805866276405</c:v>
                </c:pt>
                <c:pt idx="3">
                  <c:v>0.34944712137098616</c:v>
                </c:pt>
                <c:pt idx="4">
                  <c:v>0.32606546063777614</c:v>
                </c:pt>
                <c:pt idx="5">
                  <c:v>0.39955626699441349</c:v>
                </c:pt>
                <c:pt idx="6">
                  <c:v>0.33257801454953045</c:v>
                </c:pt>
                <c:pt idx="7">
                  <c:v>0.26268915966330481</c:v>
                </c:pt>
                <c:pt idx="8">
                  <c:v>0.43366197615272523</c:v>
                </c:pt>
              </c:numCache>
            </c:numRef>
          </c:val>
          <c:extLst>
            <c:ext xmlns:c16="http://schemas.microsoft.com/office/drawing/2014/chart" uri="{C3380CC4-5D6E-409C-BE32-E72D297353CC}">
              <c16:uniqueId val="{00000002-3E14-41E8-B145-C1025F339628}"/>
            </c:ext>
          </c:extLst>
        </c:ser>
        <c:dLbls>
          <c:showLegendKey val="0"/>
          <c:showVal val="0"/>
          <c:showCatName val="0"/>
          <c:showSerName val="0"/>
          <c:showPercent val="0"/>
          <c:showBubbleSize val="0"/>
        </c:dLbls>
        <c:axId val="144749056"/>
        <c:axId val="144574720"/>
      </c:radarChart>
      <c:catAx>
        <c:axId val="144749056"/>
        <c:scaling>
          <c:orientation val="minMax"/>
        </c:scaling>
        <c:delete val="0"/>
        <c:axPos val="b"/>
        <c:majorGridlines/>
        <c:numFmt formatCode="General" sourceLinked="0"/>
        <c:majorTickMark val="out"/>
        <c:minorTickMark val="none"/>
        <c:tickLblPos val="nextTo"/>
        <c:crossAx val="144574720"/>
        <c:crosses val="autoZero"/>
        <c:auto val="1"/>
        <c:lblAlgn val="ctr"/>
        <c:lblOffset val="100"/>
        <c:noMultiLvlLbl val="0"/>
      </c:catAx>
      <c:valAx>
        <c:axId val="144574720"/>
        <c:scaling>
          <c:orientation val="minMax"/>
        </c:scaling>
        <c:delete val="0"/>
        <c:axPos val="l"/>
        <c:majorGridlines/>
        <c:numFmt formatCode="0.0000" sourceLinked="1"/>
        <c:majorTickMark val="cross"/>
        <c:minorTickMark val="none"/>
        <c:tickLblPos val="nextTo"/>
        <c:crossAx val="144749056"/>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Труд и занятость</a:t>
            </a:r>
          </a:p>
        </c:rich>
      </c:tx>
      <c:overlay val="0"/>
    </c:title>
    <c:autoTitleDeleted val="0"/>
    <c:plotArea>
      <c:layout/>
      <c:lineChart>
        <c:grouping val="standard"/>
        <c:varyColors val="0"/>
        <c:ser>
          <c:idx val="0"/>
          <c:order val="0"/>
          <c:tx>
            <c:strRef>
              <c:f>ЦФО!$B$171</c:f>
              <c:strCache>
                <c:ptCount val="1"/>
                <c:pt idx="0">
                  <c:v>Белгородская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ЦФО!$C$171:$R$171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0.41881873370184169</c:v>
                </c:pt>
              </c:numCache>
            </c:numRef>
          </c:val>
          <c:smooth val="0"/>
          <c:extLst>
            <c:ext xmlns:c16="http://schemas.microsoft.com/office/drawing/2014/chart" uri="{C3380CC4-5D6E-409C-BE32-E72D297353CC}">
              <c16:uniqueId val="{00000000-4E58-4A58-B850-64245C927955}"/>
            </c:ext>
          </c:extLst>
        </c:ser>
        <c:ser>
          <c:idx val="1"/>
          <c:order val="1"/>
          <c:tx>
            <c:strRef>
              <c:f>ЦФО!$B$172</c:f>
              <c:strCache>
                <c:ptCount val="1"/>
                <c:pt idx="0">
                  <c:v>Брянская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ЦФО!$C$172:$R$172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0.4017562001371891</c:v>
                </c:pt>
              </c:numCache>
            </c:numRef>
          </c:val>
          <c:smooth val="0"/>
          <c:extLst>
            <c:ext xmlns:c16="http://schemas.microsoft.com/office/drawing/2014/chart" uri="{C3380CC4-5D6E-409C-BE32-E72D297353CC}">
              <c16:uniqueId val="{00000001-4E58-4A58-B850-64245C927955}"/>
            </c:ext>
          </c:extLst>
        </c:ser>
        <c:ser>
          <c:idx val="2"/>
          <c:order val="2"/>
          <c:tx>
            <c:strRef>
              <c:f>ЦФО!$B$173</c:f>
              <c:strCache>
                <c:ptCount val="1"/>
                <c:pt idx="0">
                  <c:v>Владимирская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ЦФО!$C$173:$R$173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0.38669065924810114</c:v>
                </c:pt>
              </c:numCache>
            </c:numRef>
          </c:val>
          <c:smooth val="0"/>
          <c:extLst>
            <c:ext xmlns:c16="http://schemas.microsoft.com/office/drawing/2014/chart" uri="{C3380CC4-5D6E-409C-BE32-E72D297353CC}">
              <c16:uniqueId val="{00000002-4E58-4A58-B850-64245C927955}"/>
            </c:ext>
          </c:extLst>
        </c:ser>
        <c:ser>
          <c:idx val="3"/>
          <c:order val="3"/>
          <c:tx>
            <c:strRef>
              <c:f>ЦФО!$B$174</c:f>
              <c:strCache>
                <c:ptCount val="1"/>
                <c:pt idx="0">
                  <c:v>Воронежская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ЦФО!$C$174:$R$174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0.43025827658996391</c:v>
                </c:pt>
              </c:numCache>
            </c:numRef>
          </c:val>
          <c:smooth val="0"/>
          <c:extLst>
            <c:ext xmlns:c16="http://schemas.microsoft.com/office/drawing/2014/chart" uri="{C3380CC4-5D6E-409C-BE32-E72D297353CC}">
              <c16:uniqueId val="{00000003-4E58-4A58-B850-64245C927955}"/>
            </c:ext>
          </c:extLst>
        </c:ser>
        <c:ser>
          <c:idx val="4"/>
          <c:order val="4"/>
          <c:tx>
            <c:strRef>
              <c:f>ЦФО!$B$175</c:f>
              <c:strCache>
                <c:ptCount val="1"/>
                <c:pt idx="0">
                  <c:v>Ивановская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ЦФО!$C$175:$R$175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0.3671453896721138</c:v>
                </c:pt>
              </c:numCache>
            </c:numRef>
          </c:val>
          <c:smooth val="0"/>
          <c:extLst>
            <c:ext xmlns:c16="http://schemas.microsoft.com/office/drawing/2014/chart" uri="{C3380CC4-5D6E-409C-BE32-E72D297353CC}">
              <c16:uniqueId val="{00000004-4E58-4A58-B850-64245C927955}"/>
            </c:ext>
          </c:extLst>
        </c:ser>
        <c:ser>
          <c:idx val="5"/>
          <c:order val="5"/>
          <c:tx>
            <c:strRef>
              <c:f>ЦФО!$B$176</c:f>
              <c:strCache>
                <c:ptCount val="1"/>
                <c:pt idx="0">
                  <c:v>Калужская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ЦФО!$C$176:$R$176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0.44808141837126647</c:v>
                </c:pt>
              </c:numCache>
            </c:numRef>
          </c:val>
          <c:smooth val="0"/>
          <c:extLst>
            <c:ext xmlns:c16="http://schemas.microsoft.com/office/drawing/2014/chart" uri="{C3380CC4-5D6E-409C-BE32-E72D297353CC}">
              <c16:uniqueId val="{00000005-4E58-4A58-B850-64245C927955}"/>
            </c:ext>
          </c:extLst>
        </c:ser>
        <c:ser>
          <c:idx val="6"/>
          <c:order val="6"/>
          <c:tx>
            <c:strRef>
              <c:f>ЦФО!$B$177</c:f>
              <c:strCache>
                <c:ptCount val="1"/>
                <c:pt idx="0">
                  <c:v>Костромская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ЦФО!$C$177:$R$177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0.37262173965091322</c:v>
                </c:pt>
              </c:numCache>
            </c:numRef>
          </c:val>
          <c:smooth val="0"/>
          <c:extLst>
            <c:ext xmlns:c16="http://schemas.microsoft.com/office/drawing/2014/chart" uri="{C3380CC4-5D6E-409C-BE32-E72D297353CC}">
              <c16:uniqueId val="{00000006-4E58-4A58-B850-64245C927955}"/>
            </c:ext>
          </c:extLst>
        </c:ser>
        <c:ser>
          <c:idx val="7"/>
          <c:order val="7"/>
          <c:tx>
            <c:strRef>
              <c:f>ЦФО!$B$178</c:f>
              <c:strCache>
                <c:ptCount val="1"/>
                <c:pt idx="0">
                  <c:v>Курская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ЦФО!$C$178:$R$178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0.39520657099873779</c:v>
                </c:pt>
              </c:numCache>
            </c:numRef>
          </c:val>
          <c:smooth val="0"/>
          <c:extLst>
            <c:ext xmlns:c16="http://schemas.microsoft.com/office/drawing/2014/chart" uri="{C3380CC4-5D6E-409C-BE32-E72D297353CC}">
              <c16:uniqueId val="{00000007-4E58-4A58-B850-64245C927955}"/>
            </c:ext>
          </c:extLst>
        </c:ser>
        <c:ser>
          <c:idx val="8"/>
          <c:order val="8"/>
          <c:tx>
            <c:strRef>
              <c:f>ЦФО!$B$179</c:f>
              <c:strCache>
                <c:ptCount val="1"/>
                <c:pt idx="0">
                  <c:v>Липецкая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ЦФО!$C$179:$R$179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0.43007189487878517</c:v>
                </c:pt>
              </c:numCache>
            </c:numRef>
          </c:val>
          <c:smooth val="0"/>
          <c:extLst>
            <c:ext xmlns:c16="http://schemas.microsoft.com/office/drawing/2014/chart" uri="{C3380CC4-5D6E-409C-BE32-E72D297353CC}">
              <c16:uniqueId val="{00000008-4E58-4A58-B850-64245C927955}"/>
            </c:ext>
          </c:extLst>
        </c:ser>
        <c:ser>
          <c:idx val="9"/>
          <c:order val="9"/>
          <c:tx>
            <c:strRef>
              <c:f>ЦФО!$B$180</c:f>
              <c:strCache>
                <c:ptCount val="1"/>
                <c:pt idx="0">
                  <c:v>Московская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ЦФО!$C$180:$R$180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0.51520415578090795</c:v>
                </c:pt>
              </c:numCache>
            </c:numRef>
          </c:val>
          <c:smooth val="0"/>
          <c:extLst>
            <c:ext xmlns:c16="http://schemas.microsoft.com/office/drawing/2014/chart" uri="{C3380CC4-5D6E-409C-BE32-E72D297353CC}">
              <c16:uniqueId val="{00000009-4E58-4A58-B850-64245C927955}"/>
            </c:ext>
          </c:extLst>
        </c:ser>
        <c:ser>
          <c:idx val="10"/>
          <c:order val="10"/>
          <c:tx>
            <c:strRef>
              <c:f>ЦФО!$B$181</c:f>
              <c:strCache>
                <c:ptCount val="1"/>
                <c:pt idx="0">
                  <c:v>Орловская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ЦФО!$C$181:$R$181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0.34043767723720458</c:v>
                </c:pt>
              </c:numCache>
            </c:numRef>
          </c:val>
          <c:smooth val="0"/>
          <c:extLst>
            <c:ext xmlns:c16="http://schemas.microsoft.com/office/drawing/2014/chart" uri="{C3380CC4-5D6E-409C-BE32-E72D297353CC}">
              <c16:uniqueId val="{0000000A-4E58-4A58-B850-64245C927955}"/>
            </c:ext>
          </c:extLst>
        </c:ser>
        <c:ser>
          <c:idx val="11"/>
          <c:order val="11"/>
          <c:tx>
            <c:strRef>
              <c:f>ЦФО!$B$182</c:f>
              <c:strCache>
                <c:ptCount val="1"/>
                <c:pt idx="0">
                  <c:v>Рязанская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ЦФО!$C$182:$R$182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0.38450020780439492</c:v>
                </c:pt>
              </c:numCache>
            </c:numRef>
          </c:val>
          <c:smooth val="0"/>
          <c:extLst>
            <c:ext xmlns:c16="http://schemas.microsoft.com/office/drawing/2014/chart" uri="{C3380CC4-5D6E-409C-BE32-E72D297353CC}">
              <c16:uniqueId val="{0000000B-4E58-4A58-B850-64245C927955}"/>
            </c:ext>
          </c:extLst>
        </c:ser>
        <c:ser>
          <c:idx val="12"/>
          <c:order val="12"/>
          <c:tx>
            <c:strRef>
              <c:f>ЦФО!$B$183</c:f>
              <c:strCache>
                <c:ptCount val="1"/>
                <c:pt idx="0">
                  <c:v>Смоленская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ЦФО!$C$183:$R$183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0.38558294297391793</c:v>
                </c:pt>
              </c:numCache>
            </c:numRef>
          </c:val>
          <c:smooth val="0"/>
          <c:extLst>
            <c:ext xmlns:c16="http://schemas.microsoft.com/office/drawing/2014/chart" uri="{C3380CC4-5D6E-409C-BE32-E72D297353CC}">
              <c16:uniqueId val="{0000000C-4E58-4A58-B850-64245C927955}"/>
            </c:ext>
          </c:extLst>
        </c:ser>
        <c:ser>
          <c:idx val="13"/>
          <c:order val="13"/>
          <c:tx>
            <c:strRef>
              <c:f>ЦФО!$B$184</c:f>
              <c:strCache>
                <c:ptCount val="1"/>
                <c:pt idx="0">
                  <c:v>Тамбовская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ЦФО!$C$184:$R$184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0.39004804083375194</c:v>
                </c:pt>
              </c:numCache>
            </c:numRef>
          </c:val>
          <c:smooth val="0"/>
          <c:extLst>
            <c:ext xmlns:c16="http://schemas.microsoft.com/office/drawing/2014/chart" uri="{C3380CC4-5D6E-409C-BE32-E72D297353CC}">
              <c16:uniqueId val="{0000000D-4E58-4A58-B850-64245C927955}"/>
            </c:ext>
          </c:extLst>
        </c:ser>
        <c:ser>
          <c:idx val="14"/>
          <c:order val="14"/>
          <c:tx>
            <c:strRef>
              <c:f>ЦФО!$B$185</c:f>
              <c:strCache>
                <c:ptCount val="1"/>
                <c:pt idx="0">
                  <c:v>Тверская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ЦФО!$C$185:$R$185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0.42020727983887357</c:v>
                </c:pt>
              </c:numCache>
            </c:numRef>
          </c:val>
          <c:smooth val="0"/>
          <c:extLst>
            <c:ext xmlns:c16="http://schemas.microsoft.com/office/drawing/2014/chart" uri="{C3380CC4-5D6E-409C-BE32-E72D297353CC}">
              <c16:uniqueId val="{0000000E-4E58-4A58-B850-64245C927955}"/>
            </c:ext>
          </c:extLst>
        </c:ser>
        <c:ser>
          <c:idx val="15"/>
          <c:order val="15"/>
          <c:tx>
            <c:strRef>
              <c:f>ЦФО!$B$186</c:f>
              <c:strCache>
                <c:ptCount val="1"/>
                <c:pt idx="0">
                  <c:v>Тульская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ЦФО!$C$186:$R$186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0.42959823100195355</c:v>
                </c:pt>
              </c:numCache>
            </c:numRef>
          </c:val>
          <c:smooth val="0"/>
          <c:extLst>
            <c:ext xmlns:c16="http://schemas.microsoft.com/office/drawing/2014/chart" uri="{C3380CC4-5D6E-409C-BE32-E72D297353CC}">
              <c16:uniqueId val="{0000000F-4E58-4A58-B850-64245C927955}"/>
            </c:ext>
          </c:extLst>
        </c:ser>
        <c:ser>
          <c:idx val="16"/>
          <c:order val="16"/>
          <c:tx>
            <c:strRef>
              <c:f>ЦФО!$B$187</c:f>
              <c:strCache>
                <c:ptCount val="1"/>
                <c:pt idx="0">
                  <c:v>Ярославская область</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ЦФО!$C$187:$R$187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0.37140365132306608</c:v>
                </c:pt>
              </c:numCache>
            </c:numRef>
          </c:val>
          <c:smooth val="0"/>
          <c:extLst>
            <c:ext xmlns:c16="http://schemas.microsoft.com/office/drawing/2014/chart" uri="{C3380CC4-5D6E-409C-BE32-E72D297353CC}">
              <c16:uniqueId val="{00000010-4E58-4A58-B850-64245C927955}"/>
            </c:ext>
          </c:extLst>
        </c:ser>
        <c:ser>
          <c:idx val="17"/>
          <c:order val="17"/>
          <c:tx>
            <c:strRef>
              <c:f>ЦФО!$B$188</c:f>
              <c:strCache>
                <c:ptCount val="1"/>
                <c:pt idx="0">
                  <c:v>г. Москва</c:v>
                </c:pt>
              </c:strCache>
            </c:strRef>
          </c:tx>
          <c:cat>
            <c:numRef>
              <c:f>ЦФО!$C$170:$R$170</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ЦФО!$C$188:$R$188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0.64911804504337678</c:v>
                </c:pt>
              </c:numCache>
            </c:numRef>
          </c:val>
          <c:smooth val="0"/>
          <c:extLst>
            <c:ext xmlns:c16="http://schemas.microsoft.com/office/drawing/2014/chart" uri="{C3380CC4-5D6E-409C-BE32-E72D297353CC}">
              <c16:uniqueId val="{00000011-4E58-4A58-B850-64245C927955}"/>
            </c:ext>
          </c:extLst>
        </c:ser>
        <c:dLbls>
          <c:showLegendKey val="0"/>
          <c:showVal val="0"/>
          <c:showCatName val="0"/>
          <c:showSerName val="0"/>
          <c:showPercent val="0"/>
          <c:showBubbleSize val="0"/>
        </c:dLbls>
        <c:marker val="1"/>
        <c:smooth val="0"/>
        <c:axId val="127659520"/>
        <c:axId val="129391360"/>
      </c:lineChart>
      <c:catAx>
        <c:axId val="127659520"/>
        <c:scaling>
          <c:orientation val="minMax"/>
        </c:scaling>
        <c:delete val="0"/>
        <c:axPos val="b"/>
        <c:numFmt formatCode="General" sourceLinked="1"/>
        <c:majorTickMark val="out"/>
        <c:minorTickMark val="none"/>
        <c:tickLblPos val="nextTo"/>
        <c:crossAx val="129391360"/>
        <c:crosses val="autoZero"/>
        <c:auto val="1"/>
        <c:lblAlgn val="ctr"/>
        <c:lblOffset val="100"/>
        <c:noMultiLvlLbl val="0"/>
      </c:catAx>
      <c:valAx>
        <c:axId val="129391360"/>
        <c:scaling>
          <c:orientation val="minMax"/>
        </c:scaling>
        <c:delete val="0"/>
        <c:axPos val="l"/>
        <c:majorGridlines/>
        <c:numFmt formatCode="0.0000" sourceLinked="1"/>
        <c:majorTickMark val="out"/>
        <c:minorTickMark val="none"/>
        <c:tickLblPos val="nextTo"/>
        <c:crossAx val="12765952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49099851146632"/>
          <c:y val="4.9845853958808896E-2"/>
          <c:w val="0.35264691326643599"/>
          <c:h val="0.91313775680320086"/>
        </c:manualLayout>
      </c:layout>
      <c:radarChart>
        <c:radarStyle val="marker"/>
        <c:varyColors val="0"/>
        <c:ser>
          <c:idx val="0"/>
          <c:order val="0"/>
          <c:tx>
            <c:strRef>
              <c:f>ДФО!$C$31</c:f>
              <c:strCache>
                <c:ptCount val="1"/>
                <c:pt idx="0">
                  <c:v>Соотношение браков и разводов</c:v>
                </c:pt>
              </c:strCache>
            </c:strRef>
          </c:tx>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ДФО!$C$32:$C$40</c:f>
              <c:numCache>
                <c:formatCode>0.0000</c:formatCode>
                <c:ptCount val="9"/>
                <c:pt idx="0">
                  <c:v>0.41008645559836315</c:v>
                </c:pt>
                <c:pt idx="1">
                  <c:v>0.36450234470414478</c:v>
                </c:pt>
                <c:pt idx="2">
                  <c:v>0.40220418547095788</c:v>
                </c:pt>
                <c:pt idx="3">
                  <c:v>0.37631168685276684</c:v>
                </c:pt>
                <c:pt idx="4">
                  <c:v>0.35700099492126602</c:v>
                </c:pt>
                <c:pt idx="5">
                  <c:v>0.34388545453493591</c:v>
                </c:pt>
                <c:pt idx="6">
                  <c:v>0.33680839421642256</c:v>
                </c:pt>
                <c:pt idx="7">
                  <c:v>0.33587585643032419</c:v>
                </c:pt>
                <c:pt idx="8">
                  <c:v>0.38635527482399362</c:v>
                </c:pt>
              </c:numCache>
            </c:numRef>
          </c:val>
          <c:extLst>
            <c:ext xmlns:c16="http://schemas.microsoft.com/office/drawing/2014/chart" uri="{C3380CC4-5D6E-409C-BE32-E72D297353CC}">
              <c16:uniqueId val="{00000000-8A09-48C6-AC84-163DDB67E244}"/>
            </c:ext>
          </c:extLst>
        </c:ser>
        <c:ser>
          <c:idx val="1"/>
          <c:order val="1"/>
          <c:tx>
            <c:strRef>
              <c:f>ДФО!$D$31</c:f>
              <c:strCache>
                <c:ptCount val="1"/>
                <c:pt idx="0">
                  <c:v>Суммарный коэффициент рождаемости</c:v>
                </c:pt>
              </c:strCache>
            </c:strRef>
          </c:tx>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ДФО!$D$32:$D$40</c:f>
              <c:numCache>
                <c:formatCode>0.0000</c:formatCode>
                <c:ptCount val="9"/>
                <c:pt idx="0">
                  <c:v>0.44049706175048842</c:v>
                </c:pt>
                <c:pt idx="1">
                  <c:v>0.40345402574104272</c:v>
                </c:pt>
                <c:pt idx="2">
                  <c:v>0.36668968253486872</c:v>
                </c:pt>
                <c:pt idx="3">
                  <c:v>0.38324854006714182</c:v>
                </c:pt>
                <c:pt idx="4">
                  <c:v>0.37149857228423716</c:v>
                </c:pt>
                <c:pt idx="5">
                  <c:v>0.36426148297346916</c:v>
                </c:pt>
                <c:pt idx="6">
                  <c:v>0.46113105440191088</c:v>
                </c:pt>
                <c:pt idx="7">
                  <c:v>0.40993023082862851</c:v>
                </c:pt>
                <c:pt idx="8">
                  <c:v>0.42044820762685731</c:v>
                </c:pt>
              </c:numCache>
            </c:numRef>
          </c:val>
          <c:extLst>
            <c:ext xmlns:c16="http://schemas.microsoft.com/office/drawing/2014/chart" uri="{C3380CC4-5D6E-409C-BE32-E72D297353CC}">
              <c16:uniqueId val="{00000001-8A09-48C6-AC84-163DDB67E244}"/>
            </c:ext>
          </c:extLst>
        </c:ser>
        <c:ser>
          <c:idx val="2"/>
          <c:order val="2"/>
          <c:tx>
            <c:strRef>
              <c:f>ДФО!$E$31</c:f>
              <c:strCache>
                <c:ptCount val="1"/>
                <c:pt idx="0">
                  <c:v>Ввод в действие дошкольных организаций</c:v>
                </c:pt>
              </c:strCache>
            </c:strRef>
          </c:tx>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ДФО!$E$32:$E$40</c:f>
              <c:numCache>
                <c:formatCode>0.0000</c:formatCode>
                <c:ptCount val="9"/>
                <c:pt idx="0">
                  <c:v>0.63280457391686629</c:v>
                </c:pt>
                <c:pt idx="1">
                  <c:v>0.31591317273957004</c:v>
                </c:pt>
                <c:pt idx="2">
                  <c:v>0.23782047403505238</c:v>
                </c:pt>
                <c:pt idx="3">
                  <c:v>5.031821695228475E-4</c:v>
                </c:pt>
                <c:pt idx="4">
                  <c:v>0</c:v>
                </c:pt>
                <c:pt idx="5">
                  <c:v>0</c:v>
                </c:pt>
                <c:pt idx="6">
                  <c:v>8.6471206938721096E-2</c:v>
                </c:pt>
                <c:pt idx="7">
                  <c:v>0</c:v>
                </c:pt>
                <c:pt idx="8">
                  <c:v>0</c:v>
                </c:pt>
              </c:numCache>
            </c:numRef>
          </c:val>
          <c:extLst>
            <c:ext xmlns:c16="http://schemas.microsoft.com/office/drawing/2014/chart" uri="{C3380CC4-5D6E-409C-BE32-E72D297353CC}">
              <c16:uniqueId val="{00000002-8A09-48C6-AC84-163DDB67E244}"/>
            </c:ext>
          </c:extLst>
        </c:ser>
        <c:dLbls>
          <c:showLegendKey val="0"/>
          <c:showVal val="0"/>
          <c:showCatName val="0"/>
          <c:showSerName val="0"/>
          <c:showPercent val="0"/>
          <c:showBubbleSize val="0"/>
        </c:dLbls>
        <c:axId val="144750080"/>
        <c:axId val="144577024"/>
      </c:radarChart>
      <c:catAx>
        <c:axId val="144750080"/>
        <c:scaling>
          <c:orientation val="minMax"/>
        </c:scaling>
        <c:delete val="0"/>
        <c:axPos val="b"/>
        <c:majorGridlines/>
        <c:numFmt formatCode="General" sourceLinked="0"/>
        <c:majorTickMark val="out"/>
        <c:minorTickMark val="none"/>
        <c:tickLblPos val="nextTo"/>
        <c:crossAx val="144577024"/>
        <c:crosses val="autoZero"/>
        <c:auto val="1"/>
        <c:lblAlgn val="ctr"/>
        <c:lblOffset val="100"/>
        <c:noMultiLvlLbl val="0"/>
      </c:catAx>
      <c:valAx>
        <c:axId val="144577024"/>
        <c:scaling>
          <c:orientation val="minMax"/>
        </c:scaling>
        <c:delete val="0"/>
        <c:axPos val="l"/>
        <c:majorGridlines/>
        <c:numFmt formatCode="0.0000" sourceLinked="1"/>
        <c:majorTickMark val="cross"/>
        <c:minorTickMark val="none"/>
        <c:tickLblPos val="nextTo"/>
        <c:crossAx val="144750080"/>
        <c:crosses val="autoZero"/>
        <c:crossBetween val="between"/>
      </c:valAx>
    </c:plotArea>
    <c:legend>
      <c:legendPos val="r"/>
      <c:layout>
        <c:manualLayout>
          <c:xMode val="edge"/>
          <c:yMode val="edge"/>
          <c:x val="0.68316454940564564"/>
          <c:y val="0.32279094103465078"/>
          <c:w val="0.29629253056500732"/>
          <c:h val="0.34920618636025547"/>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Экономика</a:t>
            </a:r>
          </a:p>
        </c:rich>
      </c:tx>
      <c:overlay val="0"/>
    </c:title>
    <c:autoTitleDeleted val="0"/>
    <c:plotArea>
      <c:layout/>
      <c:lineChart>
        <c:grouping val="standard"/>
        <c:varyColors val="0"/>
        <c:ser>
          <c:idx val="0"/>
          <c:order val="0"/>
          <c:tx>
            <c:strRef>
              <c:f>ДФО!$B$62</c:f>
              <c:strCache>
                <c:ptCount val="1"/>
                <c:pt idx="0">
                  <c:v>Республика Саха (Якутия)</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ДФО!$C$62:$R$62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0.47100755235458874</c:v>
                </c:pt>
              </c:numCache>
            </c:numRef>
          </c:val>
          <c:smooth val="0"/>
          <c:extLst>
            <c:ext xmlns:c16="http://schemas.microsoft.com/office/drawing/2014/chart" uri="{C3380CC4-5D6E-409C-BE32-E72D297353CC}">
              <c16:uniqueId val="{00000000-63F1-4FAA-AE7D-62F3FDC41490}"/>
            </c:ext>
          </c:extLst>
        </c:ser>
        <c:ser>
          <c:idx val="1"/>
          <c:order val="1"/>
          <c:tx>
            <c:strRef>
              <c:f>ДФО!$B$63</c:f>
              <c:strCache>
                <c:ptCount val="1"/>
                <c:pt idx="0">
                  <c:v>Камчатский край</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ДФО!$C$63:$R$63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0.3253097030981052</c:v>
                </c:pt>
              </c:numCache>
            </c:numRef>
          </c:val>
          <c:smooth val="0"/>
          <c:extLst>
            <c:ext xmlns:c16="http://schemas.microsoft.com/office/drawing/2014/chart" uri="{C3380CC4-5D6E-409C-BE32-E72D297353CC}">
              <c16:uniqueId val="{00000001-63F1-4FAA-AE7D-62F3FDC41490}"/>
            </c:ext>
          </c:extLst>
        </c:ser>
        <c:ser>
          <c:idx val="2"/>
          <c:order val="2"/>
          <c:tx>
            <c:strRef>
              <c:f>ДФО!$B$64</c:f>
              <c:strCache>
                <c:ptCount val="1"/>
                <c:pt idx="0">
                  <c:v>Приморский край</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ДФО!$C$64:$R$64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0.48214812168065957</c:v>
                </c:pt>
              </c:numCache>
            </c:numRef>
          </c:val>
          <c:smooth val="0"/>
          <c:extLst>
            <c:ext xmlns:c16="http://schemas.microsoft.com/office/drawing/2014/chart" uri="{C3380CC4-5D6E-409C-BE32-E72D297353CC}">
              <c16:uniqueId val="{00000002-63F1-4FAA-AE7D-62F3FDC41490}"/>
            </c:ext>
          </c:extLst>
        </c:ser>
        <c:ser>
          <c:idx val="3"/>
          <c:order val="3"/>
          <c:tx>
            <c:strRef>
              <c:f>ДФО!$B$65</c:f>
              <c:strCache>
                <c:ptCount val="1"/>
                <c:pt idx="0">
                  <c:v>Хабаровский край </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ДФО!$C$65:$R$65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0.3073561801338151</c:v>
                </c:pt>
              </c:numCache>
            </c:numRef>
          </c:val>
          <c:smooth val="0"/>
          <c:extLst>
            <c:ext xmlns:c16="http://schemas.microsoft.com/office/drawing/2014/chart" uri="{C3380CC4-5D6E-409C-BE32-E72D297353CC}">
              <c16:uniqueId val="{00000003-63F1-4FAA-AE7D-62F3FDC41490}"/>
            </c:ext>
          </c:extLst>
        </c:ser>
        <c:ser>
          <c:idx val="4"/>
          <c:order val="4"/>
          <c:tx>
            <c:strRef>
              <c:f>ДФО!$B$66</c:f>
              <c:strCache>
                <c:ptCount val="1"/>
                <c:pt idx="0">
                  <c:v>Амурская область</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ДФО!$C$66:$R$66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0.71023220140864762</c:v>
                </c:pt>
              </c:numCache>
            </c:numRef>
          </c:val>
          <c:smooth val="0"/>
          <c:extLst>
            <c:ext xmlns:c16="http://schemas.microsoft.com/office/drawing/2014/chart" uri="{C3380CC4-5D6E-409C-BE32-E72D297353CC}">
              <c16:uniqueId val="{00000004-63F1-4FAA-AE7D-62F3FDC41490}"/>
            </c:ext>
          </c:extLst>
        </c:ser>
        <c:ser>
          <c:idx val="5"/>
          <c:order val="5"/>
          <c:tx>
            <c:strRef>
              <c:f>ДФО!$B$67</c:f>
              <c:strCache>
                <c:ptCount val="1"/>
                <c:pt idx="0">
                  <c:v>Магаданская область</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ДФО!$C$67:$R$67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0.37161733119932522</c:v>
                </c:pt>
              </c:numCache>
            </c:numRef>
          </c:val>
          <c:smooth val="0"/>
          <c:extLst>
            <c:ext xmlns:c16="http://schemas.microsoft.com/office/drawing/2014/chart" uri="{C3380CC4-5D6E-409C-BE32-E72D297353CC}">
              <c16:uniqueId val="{00000005-63F1-4FAA-AE7D-62F3FDC41490}"/>
            </c:ext>
          </c:extLst>
        </c:ser>
        <c:ser>
          <c:idx val="6"/>
          <c:order val="6"/>
          <c:tx>
            <c:strRef>
              <c:f>ДФО!$B$68</c:f>
              <c:strCache>
                <c:ptCount val="1"/>
                <c:pt idx="0">
                  <c:v>Сахалинская область</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ДФО!$C$68:$R$68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0.67983111166735188</c:v>
                </c:pt>
              </c:numCache>
            </c:numRef>
          </c:val>
          <c:smooth val="0"/>
          <c:extLst>
            <c:ext xmlns:c16="http://schemas.microsoft.com/office/drawing/2014/chart" uri="{C3380CC4-5D6E-409C-BE32-E72D297353CC}">
              <c16:uniqueId val="{00000006-63F1-4FAA-AE7D-62F3FDC41490}"/>
            </c:ext>
          </c:extLst>
        </c:ser>
        <c:ser>
          <c:idx val="7"/>
          <c:order val="7"/>
          <c:tx>
            <c:strRef>
              <c:f>ДФО!$B$69</c:f>
              <c:strCache>
                <c:ptCount val="1"/>
                <c:pt idx="0">
                  <c:v>Еврейская автономная область</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ДФО!$C$69:$R$69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0.40794757460363185</c:v>
                </c:pt>
              </c:numCache>
            </c:numRef>
          </c:val>
          <c:smooth val="0"/>
          <c:extLst>
            <c:ext xmlns:c16="http://schemas.microsoft.com/office/drawing/2014/chart" uri="{C3380CC4-5D6E-409C-BE32-E72D297353CC}">
              <c16:uniqueId val="{00000007-63F1-4FAA-AE7D-62F3FDC41490}"/>
            </c:ext>
          </c:extLst>
        </c:ser>
        <c:ser>
          <c:idx val="8"/>
          <c:order val="8"/>
          <c:tx>
            <c:strRef>
              <c:f>ДФО!$B$70</c:f>
              <c:strCache>
                <c:ptCount val="1"/>
                <c:pt idx="0">
                  <c:v>Чукотский автономный округ</c:v>
                </c:pt>
              </c:strCache>
            </c:strRef>
          </c:tx>
          <c:cat>
            <c:numRef>
              <c:f>ДФО!$C$61:$R$61</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ДФО!$C$70:$R$70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0.40738480463897037</c:v>
                </c:pt>
              </c:numCache>
            </c:numRef>
          </c:val>
          <c:smooth val="0"/>
          <c:extLst>
            <c:ext xmlns:c16="http://schemas.microsoft.com/office/drawing/2014/chart" uri="{C3380CC4-5D6E-409C-BE32-E72D297353CC}">
              <c16:uniqueId val="{00000008-63F1-4FAA-AE7D-62F3FDC41490}"/>
            </c:ext>
          </c:extLst>
        </c:ser>
        <c:dLbls>
          <c:showLegendKey val="0"/>
          <c:showVal val="0"/>
          <c:showCatName val="0"/>
          <c:showSerName val="0"/>
          <c:showPercent val="0"/>
          <c:showBubbleSize val="0"/>
        </c:dLbls>
        <c:marker val="1"/>
        <c:smooth val="0"/>
        <c:axId val="144751616"/>
        <c:axId val="144579328"/>
      </c:lineChart>
      <c:catAx>
        <c:axId val="144751616"/>
        <c:scaling>
          <c:orientation val="minMax"/>
        </c:scaling>
        <c:delete val="0"/>
        <c:axPos val="b"/>
        <c:numFmt formatCode="General" sourceLinked="1"/>
        <c:majorTickMark val="out"/>
        <c:minorTickMark val="none"/>
        <c:tickLblPos val="nextTo"/>
        <c:crossAx val="144579328"/>
        <c:crosses val="autoZero"/>
        <c:auto val="1"/>
        <c:lblAlgn val="ctr"/>
        <c:lblOffset val="100"/>
        <c:noMultiLvlLbl val="0"/>
      </c:catAx>
      <c:valAx>
        <c:axId val="144579328"/>
        <c:scaling>
          <c:orientation val="minMax"/>
        </c:scaling>
        <c:delete val="0"/>
        <c:axPos val="l"/>
        <c:majorGridlines/>
        <c:numFmt formatCode="0.0000" sourceLinked="1"/>
        <c:majorTickMark val="out"/>
        <c:minorTickMark val="none"/>
        <c:tickLblPos val="nextTo"/>
        <c:crossAx val="14475161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Образование</a:t>
            </a:r>
          </a:p>
        </c:rich>
      </c:tx>
      <c:overlay val="0"/>
    </c:title>
    <c:autoTitleDeleted val="0"/>
    <c:plotArea>
      <c:layout/>
      <c:lineChart>
        <c:grouping val="standard"/>
        <c:varyColors val="0"/>
        <c:ser>
          <c:idx val="0"/>
          <c:order val="0"/>
          <c:tx>
            <c:strRef>
              <c:f>ДФО!$B$90</c:f>
              <c:strCache>
                <c:ptCount val="1"/>
                <c:pt idx="0">
                  <c:v>Республика Саха (Якутия)</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ДФО!$C$90:$R$90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0.45636641875257178</c:v>
                </c:pt>
              </c:numCache>
            </c:numRef>
          </c:val>
          <c:smooth val="0"/>
          <c:extLst>
            <c:ext xmlns:c16="http://schemas.microsoft.com/office/drawing/2014/chart" uri="{C3380CC4-5D6E-409C-BE32-E72D297353CC}">
              <c16:uniqueId val="{00000000-573E-413B-A379-2FFB1201E35C}"/>
            </c:ext>
          </c:extLst>
        </c:ser>
        <c:ser>
          <c:idx val="1"/>
          <c:order val="1"/>
          <c:tx>
            <c:strRef>
              <c:f>ДФО!$B$91</c:f>
              <c:strCache>
                <c:ptCount val="1"/>
                <c:pt idx="0">
                  <c:v>Камчатский край</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ДФО!$C$91:$R$91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0.38489089726321529</c:v>
                </c:pt>
              </c:numCache>
            </c:numRef>
          </c:val>
          <c:smooth val="0"/>
          <c:extLst>
            <c:ext xmlns:c16="http://schemas.microsoft.com/office/drawing/2014/chart" uri="{C3380CC4-5D6E-409C-BE32-E72D297353CC}">
              <c16:uniqueId val="{00000001-573E-413B-A379-2FFB1201E35C}"/>
            </c:ext>
          </c:extLst>
        </c:ser>
        <c:ser>
          <c:idx val="2"/>
          <c:order val="2"/>
          <c:tx>
            <c:strRef>
              <c:f>ДФО!$B$92</c:f>
              <c:strCache>
                <c:ptCount val="1"/>
                <c:pt idx="0">
                  <c:v>Приморский край</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ДФО!$C$92:$R$92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0.43429110149356293</c:v>
                </c:pt>
              </c:numCache>
            </c:numRef>
          </c:val>
          <c:smooth val="0"/>
          <c:extLst>
            <c:ext xmlns:c16="http://schemas.microsoft.com/office/drawing/2014/chart" uri="{C3380CC4-5D6E-409C-BE32-E72D297353CC}">
              <c16:uniqueId val="{00000002-573E-413B-A379-2FFB1201E35C}"/>
            </c:ext>
          </c:extLst>
        </c:ser>
        <c:ser>
          <c:idx val="3"/>
          <c:order val="3"/>
          <c:tx>
            <c:strRef>
              <c:f>ДФО!$B$93</c:f>
              <c:strCache>
                <c:ptCount val="1"/>
                <c:pt idx="0">
                  <c:v>Хабаровский край </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ДФО!$C$93:$R$93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0.48722458407260311</c:v>
                </c:pt>
              </c:numCache>
            </c:numRef>
          </c:val>
          <c:smooth val="0"/>
          <c:extLst>
            <c:ext xmlns:c16="http://schemas.microsoft.com/office/drawing/2014/chart" uri="{C3380CC4-5D6E-409C-BE32-E72D297353CC}">
              <c16:uniqueId val="{00000003-573E-413B-A379-2FFB1201E35C}"/>
            </c:ext>
          </c:extLst>
        </c:ser>
        <c:ser>
          <c:idx val="4"/>
          <c:order val="4"/>
          <c:tx>
            <c:strRef>
              <c:f>ДФО!$B$94</c:f>
              <c:strCache>
                <c:ptCount val="1"/>
                <c:pt idx="0">
                  <c:v>Амурская область</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ДФО!$C$94:$R$94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0.41119188153052866</c:v>
                </c:pt>
              </c:numCache>
            </c:numRef>
          </c:val>
          <c:smooth val="0"/>
          <c:extLst>
            <c:ext xmlns:c16="http://schemas.microsoft.com/office/drawing/2014/chart" uri="{C3380CC4-5D6E-409C-BE32-E72D297353CC}">
              <c16:uniqueId val="{00000004-573E-413B-A379-2FFB1201E35C}"/>
            </c:ext>
          </c:extLst>
        </c:ser>
        <c:ser>
          <c:idx val="5"/>
          <c:order val="5"/>
          <c:tx>
            <c:strRef>
              <c:f>ДФО!$B$95</c:f>
              <c:strCache>
                <c:ptCount val="1"/>
                <c:pt idx="0">
                  <c:v>Магаданская область</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ДФО!$C$95:$R$95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0.42901149240966224</c:v>
                </c:pt>
              </c:numCache>
            </c:numRef>
          </c:val>
          <c:smooth val="0"/>
          <c:extLst>
            <c:ext xmlns:c16="http://schemas.microsoft.com/office/drawing/2014/chart" uri="{C3380CC4-5D6E-409C-BE32-E72D297353CC}">
              <c16:uniqueId val="{00000005-573E-413B-A379-2FFB1201E35C}"/>
            </c:ext>
          </c:extLst>
        </c:ser>
        <c:ser>
          <c:idx val="6"/>
          <c:order val="6"/>
          <c:tx>
            <c:strRef>
              <c:f>ДФО!$B$96</c:f>
              <c:strCache>
                <c:ptCount val="1"/>
                <c:pt idx="0">
                  <c:v>Сахалинская область</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ДФО!$C$96:$R$96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0.37271684003284616</c:v>
                </c:pt>
              </c:numCache>
            </c:numRef>
          </c:val>
          <c:smooth val="0"/>
          <c:extLst>
            <c:ext xmlns:c16="http://schemas.microsoft.com/office/drawing/2014/chart" uri="{C3380CC4-5D6E-409C-BE32-E72D297353CC}">
              <c16:uniqueId val="{00000006-573E-413B-A379-2FFB1201E35C}"/>
            </c:ext>
          </c:extLst>
        </c:ser>
        <c:ser>
          <c:idx val="7"/>
          <c:order val="7"/>
          <c:tx>
            <c:strRef>
              <c:f>ДФО!$B$97</c:f>
              <c:strCache>
                <c:ptCount val="1"/>
                <c:pt idx="0">
                  <c:v>Еврейская автономная область</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ДФО!$C$97:$R$97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0.31121172870249786</c:v>
                </c:pt>
              </c:numCache>
            </c:numRef>
          </c:val>
          <c:smooth val="0"/>
          <c:extLst>
            <c:ext xmlns:c16="http://schemas.microsoft.com/office/drawing/2014/chart" uri="{C3380CC4-5D6E-409C-BE32-E72D297353CC}">
              <c16:uniqueId val="{00000007-573E-413B-A379-2FFB1201E35C}"/>
            </c:ext>
          </c:extLst>
        </c:ser>
        <c:ser>
          <c:idx val="8"/>
          <c:order val="8"/>
          <c:tx>
            <c:strRef>
              <c:f>ДФО!$B$98</c:f>
              <c:strCache>
                <c:ptCount val="1"/>
                <c:pt idx="0">
                  <c:v>Чукотский автономный округ</c:v>
                </c:pt>
              </c:strCache>
            </c:strRef>
          </c:tx>
          <c:cat>
            <c:numRef>
              <c:f>ДФО!$C$89:$R$89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ДФО!$C$98:$R$98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0.32436838649118899</c:v>
                </c:pt>
              </c:numCache>
            </c:numRef>
          </c:val>
          <c:smooth val="0"/>
          <c:extLst>
            <c:ext xmlns:c16="http://schemas.microsoft.com/office/drawing/2014/chart" uri="{C3380CC4-5D6E-409C-BE32-E72D297353CC}">
              <c16:uniqueId val="{00000008-573E-413B-A379-2FFB1201E35C}"/>
            </c:ext>
          </c:extLst>
        </c:ser>
        <c:dLbls>
          <c:showLegendKey val="0"/>
          <c:showVal val="0"/>
          <c:showCatName val="0"/>
          <c:showSerName val="0"/>
          <c:showPercent val="0"/>
          <c:showBubbleSize val="0"/>
        </c:dLbls>
        <c:marker val="1"/>
        <c:smooth val="0"/>
        <c:axId val="146907136"/>
        <c:axId val="146744448"/>
      </c:lineChart>
      <c:catAx>
        <c:axId val="146907136"/>
        <c:scaling>
          <c:orientation val="minMax"/>
        </c:scaling>
        <c:delete val="0"/>
        <c:axPos val="b"/>
        <c:numFmt formatCode="General" sourceLinked="1"/>
        <c:majorTickMark val="out"/>
        <c:minorTickMark val="none"/>
        <c:tickLblPos val="nextTo"/>
        <c:crossAx val="146744448"/>
        <c:crosses val="autoZero"/>
        <c:auto val="1"/>
        <c:lblAlgn val="ctr"/>
        <c:lblOffset val="100"/>
        <c:noMultiLvlLbl val="0"/>
      </c:catAx>
      <c:valAx>
        <c:axId val="146744448"/>
        <c:scaling>
          <c:orientation val="minMax"/>
        </c:scaling>
        <c:delete val="0"/>
        <c:axPos val="l"/>
        <c:majorGridlines/>
        <c:numFmt formatCode="0.0000" sourceLinked="1"/>
        <c:majorTickMark val="out"/>
        <c:minorTickMark val="none"/>
        <c:tickLblPos val="nextTo"/>
        <c:crossAx val="1469071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Труд и занятость</a:t>
            </a:r>
          </a:p>
        </c:rich>
      </c:tx>
      <c:overlay val="0"/>
    </c:title>
    <c:autoTitleDeleted val="0"/>
    <c:plotArea>
      <c:layout/>
      <c:lineChart>
        <c:grouping val="standard"/>
        <c:varyColors val="0"/>
        <c:ser>
          <c:idx val="0"/>
          <c:order val="0"/>
          <c:tx>
            <c:strRef>
              <c:f>ДФО!$B$120</c:f>
              <c:strCache>
                <c:ptCount val="1"/>
                <c:pt idx="0">
                  <c:v>Республика Саха (Якутия)</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ДФО!$C$120:$R$120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0.42353394413196049</c:v>
                </c:pt>
              </c:numCache>
            </c:numRef>
          </c:val>
          <c:smooth val="0"/>
          <c:extLst>
            <c:ext xmlns:c16="http://schemas.microsoft.com/office/drawing/2014/chart" uri="{C3380CC4-5D6E-409C-BE32-E72D297353CC}">
              <c16:uniqueId val="{00000000-46DD-4A23-B0BE-16AF552E5309}"/>
            </c:ext>
          </c:extLst>
        </c:ser>
        <c:ser>
          <c:idx val="1"/>
          <c:order val="1"/>
          <c:tx>
            <c:strRef>
              <c:f>ДФО!$B$121</c:f>
              <c:strCache>
                <c:ptCount val="1"/>
                <c:pt idx="0">
                  <c:v>Камчатский край</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ДФО!$C$121:$R$121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0.54898047190075916</c:v>
                </c:pt>
              </c:numCache>
            </c:numRef>
          </c:val>
          <c:smooth val="0"/>
          <c:extLst>
            <c:ext xmlns:c16="http://schemas.microsoft.com/office/drawing/2014/chart" uri="{C3380CC4-5D6E-409C-BE32-E72D297353CC}">
              <c16:uniqueId val="{00000001-46DD-4A23-B0BE-16AF552E5309}"/>
            </c:ext>
          </c:extLst>
        </c:ser>
        <c:ser>
          <c:idx val="2"/>
          <c:order val="2"/>
          <c:tx>
            <c:strRef>
              <c:f>ДФО!$B$122</c:f>
              <c:strCache>
                <c:ptCount val="1"/>
                <c:pt idx="0">
                  <c:v>Приморский край</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ДФО!$C$122:$R$122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0.45367191214727409</c:v>
                </c:pt>
              </c:numCache>
            </c:numRef>
          </c:val>
          <c:smooth val="0"/>
          <c:extLst>
            <c:ext xmlns:c16="http://schemas.microsoft.com/office/drawing/2014/chart" uri="{C3380CC4-5D6E-409C-BE32-E72D297353CC}">
              <c16:uniqueId val="{00000002-46DD-4A23-B0BE-16AF552E5309}"/>
            </c:ext>
          </c:extLst>
        </c:ser>
        <c:ser>
          <c:idx val="3"/>
          <c:order val="3"/>
          <c:tx>
            <c:strRef>
              <c:f>ДФО!$B$123</c:f>
              <c:strCache>
                <c:ptCount val="1"/>
                <c:pt idx="0">
                  <c:v>Хабаровский край </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ДФО!$C$123:$R$123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0.50080607988533044</c:v>
                </c:pt>
              </c:numCache>
            </c:numRef>
          </c:val>
          <c:smooth val="0"/>
          <c:extLst>
            <c:ext xmlns:c16="http://schemas.microsoft.com/office/drawing/2014/chart" uri="{C3380CC4-5D6E-409C-BE32-E72D297353CC}">
              <c16:uniqueId val="{00000003-46DD-4A23-B0BE-16AF552E5309}"/>
            </c:ext>
          </c:extLst>
        </c:ser>
        <c:ser>
          <c:idx val="4"/>
          <c:order val="4"/>
          <c:tx>
            <c:strRef>
              <c:f>ДФО!$B$124</c:f>
              <c:strCache>
                <c:ptCount val="1"/>
                <c:pt idx="0">
                  <c:v>Амурская область</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ДФО!$C$124:$R$124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0.44299149654901765</c:v>
                </c:pt>
              </c:numCache>
            </c:numRef>
          </c:val>
          <c:smooth val="0"/>
          <c:extLst>
            <c:ext xmlns:c16="http://schemas.microsoft.com/office/drawing/2014/chart" uri="{C3380CC4-5D6E-409C-BE32-E72D297353CC}">
              <c16:uniqueId val="{00000004-46DD-4A23-B0BE-16AF552E5309}"/>
            </c:ext>
          </c:extLst>
        </c:ser>
        <c:ser>
          <c:idx val="5"/>
          <c:order val="5"/>
          <c:tx>
            <c:strRef>
              <c:f>ДФО!$B$125</c:f>
              <c:strCache>
                <c:ptCount val="1"/>
                <c:pt idx="0">
                  <c:v>Магаданская область</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ДФО!$C$125:$R$125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0.52696891817331137</c:v>
                </c:pt>
              </c:numCache>
            </c:numRef>
          </c:val>
          <c:smooth val="0"/>
          <c:extLst>
            <c:ext xmlns:c16="http://schemas.microsoft.com/office/drawing/2014/chart" uri="{C3380CC4-5D6E-409C-BE32-E72D297353CC}">
              <c16:uniqueId val="{00000005-46DD-4A23-B0BE-16AF552E5309}"/>
            </c:ext>
          </c:extLst>
        </c:ser>
        <c:ser>
          <c:idx val="6"/>
          <c:order val="6"/>
          <c:tx>
            <c:strRef>
              <c:f>ДФО!$B$126</c:f>
              <c:strCache>
                <c:ptCount val="1"/>
                <c:pt idx="0">
                  <c:v>Сахалинская область</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ДФО!$C$126:$R$126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0.50036010200196601</c:v>
                </c:pt>
              </c:numCache>
            </c:numRef>
          </c:val>
          <c:smooth val="0"/>
          <c:extLst>
            <c:ext xmlns:c16="http://schemas.microsoft.com/office/drawing/2014/chart" uri="{C3380CC4-5D6E-409C-BE32-E72D297353CC}">
              <c16:uniqueId val="{00000006-46DD-4A23-B0BE-16AF552E5309}"/>
            </c:ext>
          </c:extLst>
        </c:ser>
        <c:ser>
          <c:idx val="7"/>
          <c:order val="7"/>
          <c:tx>
            <c:strRef>
              <c:f>ДФО!$B$127</c:f>
              <c:strCache>
                <c:ptCount val="1"/>
                <c:pt idx="0">
                  <c:v>Еврейская автономная область</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ДФО!$C$127:$R$127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0.40373320539257379</c:v>
                </c:pt>
              </c:numCache>
            </c:numRef>
          </c:val>
          <c:smooth val="0"/>
          <c:extLst>
            <c:ext xmlns:c16="http://schemas.microsoft.com/office/drawing/2014/chart" uri="{C3380CC4-5D6E-409C-BE32-E72D297353CC}">
              <c16:uniqueId val="{00000007-46DD-4A23-B0BE-16AF552E5309}"/>
            </c:ext>
          </c:extLst>
        </c:ser>
        <c:ser>
          <c:idx val="8"/>
          <c:order val="8"/>
          <c:tx>
            <c:strRef>
              <c:f>ДФО!$B$128</c:f>
              <c:strCache>
                <c:ptCount val="1"/>
                <c:pt idx="0">
                  <c:v>Чукотский автономный округ</c:v>
                </c:pt>
              </c:strCache>
            </c:strRef>
          </c:tx>
          <c:cat>
            <c:numRef>
              <c:f>ДФО!$C$119:$R$119</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ДФО!$C$128:$R$128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0.57636184751903596</c:v>
                </c:pt>
              </c:numCache>
            </c:numRef>
          </c:val>
          <c:smooth val="0"/>
          <c:extLst>
            <c:ext xmlns:c16="http://schemas.microsoft.com/office/drawing/2014/chart" uri="{C3380CC4-5D6E-409C-BE32-E72D297353CC}">
              <c16:uniqueId val="{00000008-46DD-4A23-B0BE-16AF552E5309}"/>
            </c:ext>
          </c:extLst>
        </c:ser>
        <c:dLbls>
          <c:showLegendKey val="0"/>
          <c:showVal val="0"/>
          <c:showCatName val="0"/>
          <c:showSerName val="0"/>
          <c:showPercent val="0"/>
          <c:showBubbleSize val="0"/>
        </c:dLbls>
        <c:marker val="1"/>
        <c:smooth val="0"/>
        <c:axId val="146908160"/>
        <c:axId val="146746752"/>
      </c:lineChart>
      <c:catAx>
        <c:axId val="146908160"/>
        <c:scaling>
          <c:orientation val="minMax"/>
        </c:scaling>
        <c:delete val="0"/>
        <c:axPos val="b"/>
        <c:numFmt formatCode="General" sourceLinked="1"/>
        <c:majorTickMark val="out"/>
        <c:minorTickMark val="none"/>
        <c:tickLblPos val="nextTo"/>
        <c:crossAx val="146746752"/>
        <c:crosses val="autoZero"/>
        <c:auto val="1"/>
        <c:lblAlgn val="ctr"/>
        <c:lblOffset val="100"/>
        <c:noMultiLvlLbl val="0"/>
      </c:catAx>
      <c:valAx>
        <c:axId val="146746752"/>
        <c:scaling>
          <c:orientation val="minMax"/>
        </c:scaling>
        <c:delete val="0"/>
        <c:axPos val="l"/>
        <c:majorGridlines/>
        <c:numFmt formatCode="0.0000" sourceLinked="1"/>
        <c:majorTickMark val="out"/>
        <c:minorTickMark val="none"/>
        <c:tickLblPos val="nextTo"/>
        <c:crossAx val="14690816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Семья</a:t>
            </a:r>
          </a:p>
        </c:rich>
      </c:tx>
      <c:overlay val="0"/>
    </c:title>
    <c:autoTitleDeleted val="0"/>
    <c:plotArea>
      <c:layout/>
      <c:lineChart>
        <c:grouping val="standard"/>
        <c:varyColors val="0"/>
        <c:ser>
          <c:idx val="0"/>
          <c:order val="0"/>
          <c:tx>
            <c:strRef>
              <c:f>ДФО!$B$148</c:f>
              <c:strCache>
                <c:ptCount val="1"/>
                <c:pt idx="0">
                  <c:v>Республика Саха (Якутия)</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ДФО!$C$148:$R$148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0.4944626970885726</c:v>
                </c:pt>
              </c:numCache>
            </c:numRef>
          </c:val>
          <c:smooth val="0"/>
          <c:extLst>
            <c:ext xmlns:c16="http://schemas.microsoft.com/office/drawing/2014/chart" uri="{C3380CC4-5D6E-409C-BE32-E72D297353CC}">
              <c16:uniqueId val="{00000000-ED10-4625-A421-938575FE3D15}"/>
            </c:ext>
          </c:extLst>
        </c:ser>
        <c:ser>
          <c:idx val="1"/>
          <c:order val="1"/>
          <c:tx>
            <c:strRef>
              <c:f>ДФО!$B$149</c:f>
              <c:strCache>
                <c:ptCount val="1"/>
                <c:pt idx="0">
                  <c:v>Камчатский край</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ДФО!$C$149:$R$149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0.36128984772825251</c:v>
                </c:pt>
              </c:numCache>
            </c:numRef>
          </c:val>
          <c:smooth val="0"/>
          <c:extLst>
            <c:ext xmlns:c16="http://schemas.microsoft.com/office/drawing/2014/chart" uri="{C3380CC4-5D6E-409C-BE32-E72D297353CC}">
              <c16:uniqueId val="{00000001-ED10-4625-A421-938575FE3D15}"/>
            </c:ext>
          </c:extLst>
        </c:ser>
        <c:ser>
          <c:idx val="2"/>
          <c:order val="2"/>
          <c:tx>
            <c:strRef>
              <c:f>ДФО!$B$150</c:f>
              <c:strCache>
                <c:ptCount val="1"/>
                <c:pt idx="0">
                  <c:v>Приморский край</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ДФО!$C$150:$R$150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0.33557144734695971</c:v>
                </c:pt>
              </c:numCache>
            </c:numRef>
          </c:val>
          <c:smooth val="0"/>
          <c:extLst>
            <c:ext xmlns:c16="http://schemas.microsoft.com/office/drawing/2014/chart" uri="{C3380CC4-5D6E-409C-BE32-E72D297353CC}">
              <c16:uniqueId val="{00000002-ED10-4625-A421-938575FE3D15}"/>
            </c:ext>
          </c:extLst>
        </c:ser>
        <c:ser>
          <c:idx val="3"/>
          <c:order val="3"/>
          <c:tx>
            <c:strRef>
              <c:f>ДФО!$B$151</c:f>
              <c:strCache>
                <c:ptCount val="1"/>
                <c:pt idx="0">
                  <c:v>Хабаровский край </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ДФО!$C$151:$R$151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0.25335446969647718</c:v>
                </c:pt>
              </c:numCache>
            </c:numRef>
          </c:val>
          <c:smooth val="0"/>
          <c:extLst>
            <c:ext xmlns:c16="http://schemas.microsoft.com/office/drawing/2014/chart" uri="{C3380CC4-5D6E-409C-BE32-E72D297353CC}">
              <c16:uniqueId val="{00000003-ED10-4625-A421-938575FE3D15}"/>
            </c:ext>
          </c:extLst>
        </c:ser>
        <c:ser>
          <c:idx val="4"/>
          <c:order val="4"/>
          <c:tx>
            <c:strRef>
              <c:f>ДФО!$B$152</c:f>
              <c:strCache>
                <c:ptCount val="1"/>
                <c:pt idx="0">
                  <c:v>Амурская область</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ДФО!$C$152:$R$152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0.24283318906850107</c:v>
                </c:pt>
              </c:numCache>
            </c:numRef>
          </c:val>
          <c:smooth val="0"/>
          <c:extLst>
            <c:ext xmlns:c16="http://schemas.microsoft.com/office/drawing/2014/chart" uri="{C3380CC4-5D6E-409C-BE32-E72D297353CC}">
              <c16:uniqueId val="{00000004-ED10-4625-A421-938575FE3D15}"/>
            </c:ext>
          </c:extLst>
        </c:ser>
        <c:ser>
          <c:idx val="5"/>
          <c:order val="5"/>
          <c:tx>
            <c:strRef>
              <c:f>ДФО!$B$153</c:f>
              <c:strCache>
                <c:ptCount val="1"/>
                <c:pt idx="0">
                  <c:v>Магаданская область</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ДФО!$C$153:$R$153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0.23604897916946835</c:v>
                </c:pt>
              </c:numCache>
            </c:numRef>
          </c:val>
          <c:smooth val="0"/>
          <c:extLst>
            <c:ext xmlns:c16="http://schemas.microsoft.com/office/drawing/2014/chart" uri="{C3380CC4-5D6E-409C-BE32-E72D297353CC}">
              <c16:uniqueId val="{00000005-ED10-4625-A421-938575FE3D15}"/>
            </c:ext>
          </c:extLst>
        </c:ser>
        <c:ser>
          <c:idx val="6"/>
          <c:order val="6"/>
          <c:tx>
            <c:strRef>
              <c:f>ДФО!$B$154</c:f>
              <c:strCache>
                <c:ptCount val="1"/>
                <c:pt idx="0">
                  <c:v>Сахалинская область</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ДФО!$C$154:$R$154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0.29480355185235152</c:v>
                </c:pt>
              </c:numCache>
            </c:numRef>
          </c:val>
          <c:smooth val="0"/>
          <c:extLst>
            <c:ext xmlns:c16="http://schemas.microsoft.com/office/drawing/2014/chart" uri="{C3380CC4-5D6E-409C-BE32-E72D297353CC}">
              <c16:uniqueId val="{00000006-ED10-4625-A421-938575FE3D15}"/>
            </c:ext>
          </c:extLst>
        </c:ser>
        <c:ser>
          <c:idx val="7"/>
          <c:order val="7"/>
          <c:tx>
            <c:strRef>
              <c:f>ДФО!$B$155</c:f>
              <c:strCache>
                <c:ptCount val="1"/>
                <c:pt idx="0">
                  <c:v>Еврейская автономная область</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ДФО!$C$155:$R$155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0.24860202908631757</c:v>
                </c:pt>
              </c:numCache>
            </c:numRef>
          </c:val>
          <c:smooth val="0"/>
          <c:extLst>
            <c:ext xmlns:c16="http://schemas.microsoft.com/office/drawing/2014/chart" uri="{C3380CC4-5D6E-409C-BE32-E72D297353CC}">
              <c16:uniqueId val="{00000007-ED10-4625-A421-938575FE3D15}"/>
            </c:ext>
          </c:extLst>
        </c:ser>
        <c:ser>
          <c:idx val="8"/>
          <c:order val="8"/>
          <c:tx>
            <c:strRef>
              <c:f>ДФО!$B$156</c:f>
              <c:strCache>
                <c:ptCount val="1"/>
                <c:pt idx="0">
                  <c:v>Чукотский автономный округ</c:v>
                </c:pt>
              </c:strCache>
            </c:strRef>
          </c:tx>
          <c:cat>
            <c:numRef>
              <c:f>ДФО!$C$147:$R$147</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ДФО!$C$156:$R$156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0.26893449415028364</c:v>
                </c:pt>
              </c:numCache>
            </c:numRef>
          </c:val>
          <c:smooth val="0"/>
          <c:extLst>
            <c:ext xmlns:c16="http://schemas.microsoft.com/office/drawing/2014/chart" uri="{C3380CC4-5D6E-409C-BE32-E72D297353CC}">
              <c16:uniqueId val="{00000008-ED10-4625-A421-938575FE3D15}"/>
            </c:ext>
          </c:extLst>
        </c:ser>
        <c:dLbls>
          <c:showLegendKey val="0"/>
          <c:showVal val="0"/>
          <c:showCatName val="0"/>
          <c:showSerName val="0"/>
          <c:showPercent val="0"/>
          <c:showBubbleSize val="0"/>
        </c:dLbls>
        <c:marker val="1"/>
        <c:smooth val="0"/>
        <c:axId val="146909696"/>
        <c:axId val="146749056"/>
      </c:lineChart>
      <c:catAx>
        <c:axId val="146909696"/>
        <c:scaling>
          <c:orientation val="minMax"/>
        </c:scaling>
        <c:delete val="0"/>
        <c:axPos val="b"/>
        <c:numFmt formatCode="General" sourceLinked="1"/>
        <c:majorTickMark val="out"/>
        <c:minorTickMark val="none"/>
        <c:tickLblPos val="nextTo"/>
        <c:crossAx val="146749056"/>
        <c:crosses val="autoZero"/>
        <c:auto val="1"/>
        <c:lblAlgn val="ctr"/>
        <c:lblOffset val="100"/>
        <c:noMultiLvlLbl val="0"/>
      </c:catAx>
      <c:valAx>
        <c:axId val="146749056"/>
        <c:scaling>
          <c:orientation val="minMax"/>
        </c:scaling>
        <c:delete val="0"/>
        <c:axPos val="l"/>
        <c:majorGridlines/>
        <c:numFmt formatCode="0.0000" sourceLinked="1"/>
        <c:majorTickMark val="out"/>
        <c:minorTickMark val="none"/>
        <c:tickLblPos val="nextTo"/>
        <c:crossAx val="14690969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mn-lt"/>
                <a:cs typeface="Arial" panose="020B0604020202020204" pitchFamily="34" charset="0"/>
              </a:defRPr>
            </a:pPr>
            <a:r>
              <a:rPr lang="ru-RU">
                <a:latin typeface="+mn-lt"/>
                <a:cs typeface="Arial" panose="020B0604020202020204" pitchFamily="34" charset="0"/>
              </a:rPr>
              <a:t>Семья</a:t>
            </a:r>
          </a:p>
        </c:rich>
      </c:tx>
      <c:overlay val="0"/>
    </c:title>
    <c:autoTitleDeleted val="0"/>
    <c:plotArea>
      <c:layout/>
      <c:lineChart>
        <c:grouping val="standard"/>
        <c:varyColors val="0"/>
        <c:ser>
          <c:idx val="0"/>
          <c:order val="0"/>
          <c:tx>
            <c:strRef>
              <c:f>ЦФО!$B$227</c:f>
              <c:strCache>
                <c:ptCount val="1"/>
                <c:pt idx="0">
                  <c:v>Белгородская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ЦФО!$C$227:$R$227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0.28078325474945914</c:v>
                </c:pt>
              </c:numCache>
            </c:numRef>
          </c:val>
          <c:smooth val="0"/>
          <c:extLst>
            <c:ext xmlns:c16="http://schemas.microsoft.com/office/drawing/2014/chart" uri="{C3380CC4-5D6E-409C-BE32-E72D297353CC}">
              <c16:uniqueId val="{00000000-0780-43C0-8B7E-16E211742F98}"/>
            </c:ext>
          </c:extLst>
        </c:ser>
        <c:ser>
          <c:idx val="1"/>
          <c:order val="1"/>
          <c:tx>
            <c:strRef>
              <c:f>ЦФО!$B$228</c:f>
              <c:strCache>
                <c:ptCount val="1"/>
                <c:pt idx="0">
                  <c:v>Брянская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ЦФО!$C$228:$R$228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0.36399809671985744</c:v>
                </c:pt>
              </c:numCache>
            </c:numRef>
          </c:val>
          <c:smooth val="0"/>
          <c:extLst>
            <c:ext xmlns:c16="http://schemas.microsoft.com/office/drawing/2014/chart" uri="{C3380CC4-5D6E-409C-BE32-E72D297353CC}">
              <c16:uniqueId val="{00000001-0780-43C0-8B7E-16E211742F98}"/>
            </c:ext>
          </c:extLst>
        </c:ser>
        <c:ser>
          <c:idx val="2"/>
          <c:order val="2"/>
          <c:tx>
            <c:strRef>
              <c:f>ЦФО!$B$229</c:f>
              <c:strCache>
                <c:ptCount val="1"/>
                <c:pt idx="0">
                  <c:v>Владимирская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ЦФО!$C$229:$R$229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0.30557333721532559</c:v>
                </c:pt>
              </c:numCache>
            </c:numRef>
          </c:val>
          <c:smooth val="0"/>
          <c:extLst>
            <c:ext xmlns:c16="http://schemas.microsoft.com/office/drawing/2014/chart" uri="{C3380CC4-5D6E-409C-BE32-E72D297353CC}">
              <c16:uniqueId val="{00000002-0780-43C0-8B7E-16E211742F98}"/>
            </c:ext>
          </c:extLst>
        </c:ser>
        <c:ser>
          <c:idx val="3"/>
          <c:order val="3"/>
          <c:tx>
            <c:strRef>
              <c:f>ЦФО!$B$230</c:f>
              <c:strCache>
                <c:ptCount val="1"/>
                <c:pt idx="0">
                  <c:v>Воронежская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ЦФО!$C$230:$R$230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0.35884567412454271</c:v>
                </c:pt>
              </c:numCache>
            </c:numRef>
          </c:val>
          <c:smooth val="0"/>
          <c:extLst>
            <c:ext xmlns:c16="http://schemas.microsoft.com/office/drawing/2014/chart" uri="{C3380CC4-5D6E-409C-BE32-E72D297353CC}">
              <c16:uniqueId val="{00000003-0780-43C0-8B7E-16E211742F98}"/>
            </c:ext>
          </c:extLst>
        </c:ser>
        <c:ser>
          <c:idx val="4"/>
          <c:order val="4"/>
          <c:tx>
            <c:strRef>
              <c:f>ЦФО!$B$231</c:f>
              <c:strCache>
                <c:ptCount val="1"/>
                <c:pt idx="0">
                  <c:v>Ивановская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ЦФО!$C$231:$R$231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0.25211923084963894</c:v>
                </c:pt>
              </c:numCache>
            </c:numRef>
          </c:val>
          <c:smooth val="0"/>
          <c:extLst>
            <c:ext xmlns:c16="http://schemas.microsoft.com/office/drawing/2014/chart" uri="{C3380CC4-5D6E-409C-BE32-E72D297353CC}">
              <c16:uniqueId val="{00000004-0780-43C0-8B7E-16E211742F98}"/>
            </c:ext>
          </c:extLst>
        </c:ser>
        <c:ser>
          <c:idx val="5"/>
          <c:order val="5"/>
          <c:tx>
            <c:strRef>
              <c:f>ЦФО!$B$232</c:f>
              <c:strCache>
                <c:ptCount val="1"/>
                <c:pt idx="0">
                  <c:v>Калужская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ЦФО!$C$232:$R$232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0.34908873550626734</c:v>
                </c:pt>
              </c:numCache>
            </c:numRef>
          </c:val>
          <c:smooth val="0"/>
          <c:extLst>
            <c:ext xmlns:c16="http://schemas.microsoft.com/office/drawing/2014/chart" uri="{C3380CC4-5D6E-409C-BE32-E72D297353CC}">
              <c16:uniqueId val="{00000005-0780-43C0-8B7E-16E211742F98}"/>
            </c:ext>
          </c:extLst>
        </c:ser>
        <c:ser>
          <c:idx val="6"/>
          <c:order val="6"/>
          <c:tx>
            <c:strRef>
              <c:f>ЦФО!$B$233</c:f>
              <c:strCache>
                <c:ptCount val="1"/>
                <c:pt idx="0">
                  <c:v>Костромская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ЦФО!$C$233:$R$233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0.39823312389976756</c:v>
                </c:pt>
              </c:numCache>
            </c:numRef>
          </c:val>
          <c:smooth val="0"/>
          <c:extLst>
            <c:ext xmlns:c16="http://schemas.microsoft.com/office/drawing/2014/chart" uri="{C3380CC4-5D6E-409C-BE32-E72D297353CC}">
              <c16:uniqueId val="{00000006-0780-43C0-8B7E-16E211742F98}"/>
            </c:ext>
          </c:extLst>
        </c:ser>
        <c:ser>
          <c:idx val="7"/>
          <c:order val="7"/>
          <c:tx>
            <c:strRef>
              <c:f>ЦФО!$B$234</c:f>
              <c:strCache>
                <c:ptCount val="1"/>
                <c:pt idx="0">
                  <c:v>Курская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ЦФО!$C$234:$R$234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0.20992215674429207</c:v>
                </c:pt>
              </c:numCache>
            </c:numRef>
          </c:val>
          <c:smooth val="0"/>
          <c:extLst>
            <c:ext xmlns:c16="http://schemas.microsoft.com/office/drawing/2014/chart" uri="{C3380CC4-5D6E-409C-BE32-E72D297353CC}">
              <c16:uniqueId val="{00000007-0780-43C0-8B7E-16E211742F98}"/>
            </c:ext>
          </c:extLst>
        </c:ser>
        <c:ser>
          <c:idx val="8"/>
          <c:order val="8"/>
          <c:tx>
            <c:strRef>
              <c:f>ЦФО!$B$235</c:f>
              <c:strCache>
                <c:ptCount val="1"/>
                <c:pt idx="0">
                  <c:v>Липецкая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ЦФО!$C$235:$R$235</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0.42662860389623325</c:v>
                </c:pt>
              </c:numCache>
            </c:numRef>
          </c:val>
          <c:smooth val="0"/>
          <c:extLst>
            <c:ext xmlns:c16="http://schemas.microsoft.com/office/drawing/2014/chart" uri="{C3380CC4-5D6E-409C-BE32-E72D297353CC}">
              <c16:uniqueId val="{00000008-0780-43C0-8B7E-16E211742F98}"/>
            </c:ext>
          </c:extLst>
        </c:ser>
        <c:ser>
          <c:idx val="9"/>
          <c:order val="9"/>
          <c:tx>
            <c:strRef>
              <c:f>ЦФО!$B$236</c:f>
              <c:strCache>
                <c:ptCount val="1"/>
                <c:pt idx="0">
                  <c:v>Московская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ЦФО!$C$236:$R$236</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0.37766040743430324</c:v>
                </c:pt>
              </c:numCache>
            </c:numRef>
          </c:val>
          <c:smooth val="0"/>
          <c:extLst>
            <c:ext xmlns:c16="http://schemas.microsoft.com/office/drawing/2014/chart" uri="{C3380CC4-5D6E-409C-BE32-E72D297353CC}">
              <c16:uniqueId val="{00000009-0780-43C0-8B7E-16E211742F98}"/>
            </c:ext>
          </c:extLst>
        </c:ser>
        <c:ser>
          <c:idx val="10"/>
          <c:order val="10"/>
          <c:tx>
            <c:strRef>
              <c:f>ЦФО!$B$237</c:f>
              <c:strCache>
                <c:ptCount val="1"/>
                <c:pt idx="0">
                  <c:v>Орловская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ЦФО!$C$237:$R$237</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0.22900536743976407</c:v>
                </c:pt>
              </c:numCache>
            </c:numRef>
          </c:val>
          <c:smooth val="0"/>
          <c:extLst>
            <c:ext xmlns:c16="http://schemas.microsoft.com/office/drawing/2014/chart" uri="{C3380CC4-5D6E-409C-BE32-E72D297353CC}">
              <c16:uniqueId val="{0000000A-0780-43C0-8B7E-16E211742F98}"/>
            </c:ext>
          </c:extLst>
        </c:ser>
        <c:ser>
          <c:idx val="11"/>
          <c:order val="11"/>
          <c:tx>
            <c:strRef>
              <c:f>ЦФО!$B$238</c:f>
              <c:strCache>
                <c:ptCount val="1"/>
                <c:pt idx="0">
                  <c:v>Рязанская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ЦФО!$C$238:$R$238</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0.36269442007291103</c:v>
                </c:pt>
              </c:numCache>
            </c:numRef>
          </c:val>
          <c:smooth val="0"/>
          <c:extLst>
            <c:ext xmlns:c16="http://schemas.microsoft.com/office/drawing/2014/chart" uri="{C3380CC4-5D6E-409C-BE32-E72D297353CC}">
              <c16:uniqueId val="{0000000B-0780-43C0-8B7E-16E211742F98}"/>
            </c:ext>
          </c:extLst>
        </c:ser>
        <c:ser>
          <c:idx val="12"/>
          <c:order val="12"/>
          <c:tx>
            <c:strRef>
              <c:f>ЦФО!$B$239</c:f>
              <c:strCache>
                <c:ptCount val="1"/>
                <c:pt idx="0">
                  <c:v>Смоленская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ЦФО!$C$239:$R$239</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0.19901197941406021</c:v>
                </c:pt>
              </c:numCache>
            </c:numRef>
          </c:val>
          <c:smooth val="0"/>
          <c:extLst>
            <c:ext xmlns:c16="http://schemas.microsoft.com/office/drawing/2014/chart" uri="{C3380CC4-5D6E-409C-BE32-E72D297353CC}">
              <c16:uniqueId val="{0000000C-0780-43C0-8B7E-16E211742F98}"/>
            </c:ext>
          </c:extLst>
        </c:ser>
        <c:ser>
          <c:idx val="13"/>
          <c:order val="13"/>
          <c:tx>
            <c:strRef>
              <c:f>ЦФО!$B$240</c:f>
              <c:strCache>
                <c:ptCount val="1"/>
                <c:pt idx="0">
                  <c:v>Тамбовская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ЦФО!$C$240:$R$240</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0.37523759738203416</c:v>
                </c:pt>
              </c:numCache>
            </c:numRef>
          </c:val>
          <c:smooth val="0"/>
          <c:extLst>
            <c:ext xmlns:c16="http://schemas.microsoft.com/office/drawing/2014/chart" uri="{C3380CC4-5D6E-409C-BE32-E72D297353CC}">
              <c16:uniqueId val="{0000000D-0780-43C0-8B7E-16E211742F98}"/>
            </c:ext>
          </c:extLst>
        </c:ser>
        <c:ser>
          <c:idx val="14"/>
          <c:order val="14"/>
          <c:tx>
            <c:strRef>
              <c:f>ЦФО!$B$241</c:f>
              <c:strCache>
                <c:ptCount val="1"/>
                <c:pt idx="0">
                  <c:v>Тверская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ЦФО!$C$241:$R$241</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0.26521199836173232</c:v>
                </c:pt>
              </c:numCache>
            </c:numRef>
          </c:val>
          <c:smooth val="0"/>
          <c:extLst>
            <c:ext xmlns:c16="http://schemas.microsoft.com/office/drawing/2014/chart" uri="{C3380CC4-5D6E-409C-BE32-E72D297353CC}">
              <c16:uniqueId val="{0000000E-0780-43C0-8B7E-16E211742F98}"/>
            </c:ext>
          </c:extLst>
        </c:ser>
        <c:ser>
          <c:idx val="15"/>
          <c:order val="15"/>
          <c:tx>
            <c:strRef>
              <c:f>ЦФО!$B$242</c:f>
              <c:strCache>
                <c:ptCount val="1"/>
                <c:pt idx="0">
                  <c:v>Тульская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ЦФО!$C$242:$R$242</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0.36328476397658754</c:v>
                </c:pt>
              </c:numCache>
            </c:numRef>
          </c:val>
          <c:smooth val="0"/>
          <c:extLst>
            <c:ext xmlns:c16="http://schemas.microsoft.com/office/drawing/2014/chart" uri="{C3380CC4-5D6E-409C-BE32-E72D297353CC}">
              <c16:uniqueId val="{0000000F-0780-43C0-8B7E-16E211742F98}"/>
            </c:ext>
          </c:extLst>
        </c:ser>
        <c:ser>
          <c:idx val="16"/>
          <c:order val="16"/>
          <c:tx>
            <c:strRef>
              <c:f>ЦФО!$B$243</c:f>
              <c:strCache>
                <c:ptCount val="1"/>
                <c:pt idx="0">
                  <c:v>Ярославская область</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ЦФО!$C$243:$R$243</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0.41491190094366642</c:v>
                </c:pt>
              </c:numCache>
            </c:numRef>
          </c:val>
          <c:smooth val="0"/>
          <c:extLst>
            <c:ext xmlns:c16="http://schemas.microsoft.com/office/drawing/2014/chart" uri="{C3380CC4-5D6E-409C-BE32-E72D297353CC}">
              <c16:uniqueId val="{00000010-0780-43C0-8B7E-16E211742F98}"/>
            </c:ext>
          </c:extLst>
        </c:ser>
        <c:ser>
          <c:idx val="17"/>
          <c:order val="17"/>
          <c:tx>
            <c:strRef>
              <c:f>ЦФО!$B$244</c:f>
              <c:strCache>
                <c:ptCount val="1"/>
                <c:pt idx="0">
                  <c:v>г. Москва</c:v>
                </c:pt>
              </c:strCache>
            </c:strRef>
          </c:tx>
          <c:cat>
            <c:numRef>
              <c:f>ЦФО!$C$226:$R$226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ЦФО!$C$244:$R$244</c:f>
              <c:numCache>
                <c:formatCode>0.0000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0.35061629739516892</c:v>
                </c:pt>
              </c:numCache>
            </c:numRef>
          </c:val>
          <c:smooth val="0"/>
          <c:extLst>
            <c:ext xmlns:c16="http://schemas.microsoft.com/office/drawing/2014/chart" uri="{C3380CC4-5D6E-409C-BE32-E72D297353CC}">
              <c16:uniqueId val="{00000012-0780-43C0-8B7E-16E211742F98}"/>
            </c:ext>
          </c:extLst>
        </c:ser>
        <c:dLbls>
          <c:showLegendKey val="0"/>
          <c:showVal val="0"/>
          <c:showCatName val="0"/>
          <c:showSerName val="0"/>
          <c:showPercent val="0"/>
          <c:showBubbleSize val="0"/>
        </c:dLbls>
        <c:marker val="1"/>
        <c:smooth val="0"/>
        <c:axId val="129701376"/>
        <c:axId val="129779968"/>
      </c:lineChart>
      <c:catAx>
        <c:axId val="129701376"/>
        <c:scaling>
          <c:orientation val="minMax"/>
        </c:scaling>
        <c:delete val="0"/>
        <c:axPos val="b"/>
        <c:numFmt formatCode="General" sourceLinked="1"/>
        <c:majorTickMark val="out"/>
        <c:minorTickMark val="none"/>
        <c:tickLblPos val="nextTo"/>
        <c:crossAx val="129779968"/>
        <c:crosses val="autoZero"/>
        <c:auto val="1"/>
        <c:lblAlgn val="ctr"/>
        <c:lblOffset val="100"/>
        <c:noMultiLvlLbl val="0"/>
      </c:catAx>
      <c:valAx>
        <c:axId val="129779968"/>
        <c:scaling>
          <c:orientation val="minMax"/>
        </c:scaling>
        <c:delete val="0"/>
        <c:axPos val="l"/>
        <c:majorGridlines/>
        <c:numFmt formatCode="0.0000" sourceLinked="1"/>
        <c:majorTickMark val="out"/>
        <c:minorTickMark val="none"/>
        <c:tickLblPos val="nextTo"/>
        <c:crossAx val="12970137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36654102986884"/>
          <c:y val="9.1863581233274927E-2"/>
          <c:w val="0.32673127848476313"/>
          <c:h val="0.81756848853551012"/>
        </c:manualLayout>
      </c:layout>
      <c:radarChart>
        <c:radarStyle val="marker"/>
        <c:varyColors val="0"/>
        <c:ser>
          <c:idx val="0"/>
          <c:order val="0"/>
          <c:tx>
            <c:strRef>
              <c:f>ЦФО!$C$20</c:f>
              <c:strCache>
                <c:ptCount val="1"/>
                <c:pt idx="0">
                  <c:v>Охват дошкольным 
образованием
</c:v>
                </c:pt>
              </c:strCache>
            </c:strRef>
          </c:tx>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ЦФО!$C$21:$C$38</c:f>
              <c:numCache>
                <c:formatCode>0.000</c:formatCode>
                <c:ptCount val="18"/>
                <c:pt idx="0">
                  <c:v>0.5285667897248385</c:v>
                </c:pt>
                <c:pt idx="1">
                  <c:v>0.52274205064853163</c:v>
                </c:pt>
                <c:pt idx="2">
                  <c:v>0.5646781014408111</c:v>
                </c:pt>
                <c:pt idx="3">
                  <c:v>0.51162163260472837</c:v>
                </c:pt>
                <c:pt idx="4">
                  <c:v>0.5596820663122658</c:v>
                </c:pt>
                <c:pt idx="5">
                  <c:v>0.52945090141865236</c:v>
                </c:pt>
                <c:pt idx="6">
                  <c:v>0.55655237748421471</c:v>
                </c:pt>
                <c:pt idx="7">
                  <c:v>0.43999737927646038</c:v>
                </c:pt>
                <c:pt idx="8">
                  <c:v>0.51816752828713308</c:v>
                </c:pt>
                <c:pt idx="9">
                  <c:v>0.52544732054188903</c:v>
                </c:pt>
                <c:pt idx="10">
                  <c:v>0.5125670599674117</c:v>
                </c:pt>
                <c:pt idx="11">
                  <c:v>0.49500233865333859</c:v>
                </c:pt>
                <c:pt idx="12">
                  <c:v>0.52499847098336827</c:v>
                </c:pt>
                <c:pt idx="13">
                  <c:v>0.56769864353269217</c:v>
                </c:pt>
                <c:pt idx="14">
                  <c:v>0.53033185754047318</c:v>
                </c:pt>
                <c:pt idx="15">
                  <c:v>0.52634260131947785</c:v>
                </c:pt>
                <c:pt idx="16">
                  <c:v>0.56543704395323569</c:v>
                </c:pt>
                <c:pt idx="17">
                  <c:v>0.41453981447620047</c:v>
                </c:pt>
              </c:numCache>
            </c:numRef>
          </c:val>
          <c:extLst>
            <c:ext xmlns:c16="http://schemas.microsoft.com/office/drawing/2014/chart" uri="{C3380CC4-5D6E-409C-BE32-E72D297353CC}">
              <c16:uniqueId val="{00000000-33E7-4F45-8B7E-C4CE59CD1C7D}"/>
            </c:ext>
          </c:extLst>
        </c:ser>
        <c:ser>
          <c:idx val="1"/>
          <c:order val="1"/>
          <c:tx>
            <c:strRef>
              <c:f>ЦФО!$D$20</c:f>
              <c:strCache>
                <c:ptCount val="1"/>
                <c:pt idx="0">
                  <c:v>Охват средним специальным образованием</c:v>
                </c:pt>
              </c:strCache>
            </c:strRef>
          </c:tx>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ЦФО!$D$21:$D$38</c:f>
              <c:numCache>
                <c:formatCode>0.000</c:formatCode>
                <c:ptCount val="18"/>
                <c:pt idx="0">
                  <c:v>0.45490473724858332</c:v>
                </c:pt>
                <c:pt idx="1">
                  <c:v>0.44873344990220615</c:v>
                </c:pt>
                <c:pt idx="2">
                  <c:v>0.43382368420798834</c:v>
                </c:pt>
                <c:pt idx="3">
                  <c:v>0.41121041720714535</c:v>
                </c:pt>
                <c:pt idx="4">
                  <c:v>0.41816330288748782</c:v>
                </c:pt>
                <c:pt idx="5">
                  <c:v>0.45080477833455063</c:v>
                </c:pt>
                <c:pt idx="6">
                  <c:v>0.47836051388547446</c:v>
                </c:pt>
                <c:pt idx="7">
                  <c:v>0.50684195016134281</c:v>
                </c:pt>
                <c:pt idx="8">
                  <c:v>0.43382368420798834</c:v>
                </c:pt>
                <c:pt idx="9">
                  <c:v>0.29003234654004068</c:v>
                </c:pt>
                <c:pt idx="10">
                  <c:v>0.46094980557449705</c:v>
                </c:pt>
                <c:pt idx="11">
                  <c:v>0.48939530459501729</c:v>
                </c:pt>
                <c:pt idx="12">
                  <c:v>0.47075341907444546</c:v>
                </c:pt>
                <c:pt idx="13">
                  <c:v>0.48576597057680293</c:v>
                </c:pt>
                <c:pt idx="14">
                  <c:v>0.46094980557449705</c:v>
                </c:pt>
                <c:pt idx="15">
                  <c:v>0.4316335128482629</c:v>
                </c:pt>
                <c:pt idx="16">
                  <c:v>0.48758666316880672</c:v>
                </c:pt>
                <c:pt idx="17">
                  <c:v>0.26706042270360059</c:v>
                </c:pt>
              </c:numCache>
            </c:numRef>
          </c:val>
          <c:extLst>
            <c:ext xmlns:c16="http://schemas.microsoft.com/office/drawing/2014/chart" uri="{C3380CC4-5D6E-409C-BE32-E72D297353CC}">
              <c16:uniqueId val="{00000001-33E7-4F45-8B7E-C4CE59CD1C7D}"/>
            </c:ext>
          </c:extLst>
        </c:ser>
        <c:ser>
          <c:idx val="2"/>
          <c:order val="2"/>
          <c:tx>
            <c:strRef>
              <c:f>ЦФО!$E$20</c:f>
              <c:strCache>
                <c:ptCount val="1"/>
                <c:pt idx="0">
                  <c:v>Охват высшим образованием</c:v>
                </c:pt>
              </c:strCache>
            </c:strRef>
          </c:tx>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ЦФО!$E$21:$E$38</c:f>
              <c:numCache>
                <c:formatCode>0.000</c:formatCode>
                <c:ptCount val="18"/>
                <c:pt idx="0">
                  <c:v>0.39928663528210528</c:v>
                </c:pt>
                <c:pt idx="1">
                  <c:v>0.24826447628042625</c:v>
                </c:pt>
                <c:pt idx="2">
                  <c:v>0.23950776415964978</c:v>
                </c:pt>
                <c:pt idx="3">
                  <c:v>0.46881928611050921</c:v>
                </c:pt>
                <c:pt idx="4">
                  <c:v>0.32546330577487109</c:v>
                </c:pt>
                <c:pt idx="5">
                  <c:v>0.22342117613587362</c:v>
                </c:pt>
                <c:pt idx="6">
                  <c:v>0.1805992989298871</c:v>
                </c:pt>
                <c:pt idx="7">
                  <c:v>0.43053264204663827</c:v>
                </c:pt>
                <c:pt idx="8">
                  <c:v>0.20878833187701576</c:v>
                </c:pt>
                <c:pt idx="9">
                  <c:v>7.1321269374625823E-2</c:v>
                </c:pt>
                <c:pt idx="10">
                  <c:v>0.49029513959124033</c:v>
                </c:pt>
                <c:pt idx="11">
                  <c:v>0.35675638424054146</c:v>
                </c:pt>
                <c:pt idx="12">
                  <c:v>0.30267933149043275</c:v>
                </c:pt>
                <c:pt idx="13">
                  <c:v>0.36753579755313959</c:v>
                </c:pt>
                <c:pt idx="14">
                  <c:v>0.22703121364636383</c:v>
                </c:pt>
                <c:pt idx="15">
                  <c:v>0.29797745988939389</c:v>
                </c:pt>
                <c:pt idx="16">
                  <c:v>0.32249460672472935</c:v>
                </c:pt>
                <c:pt idx="17">
                  <c:v>0.60514900281914497</c:v>
                </c:pt>
              </c:numCache>
            </c:numRef>
          </c:val>
          <c:extLst>
            <c:ext xmlns:c16="http://schemas.microsoft.com/office/drawing/2014/chart" uri="{C3380CC4-5D6E-409C-BE32-E72D297353CC}">
              <c16:uniqueId val="{00000002-33E7-4F45-8B7E-C4CE59CD1C7D}"/>
            </c:ext>
          </c:extLst>
        </c:ser>
        <c:dLbls>
          <c:showLegendKey val="0"/>
          <c:showVal val="0"/>
          <c:showCatName val="0"/>
          <c:showSerName val="0"/>
          <c:showPercent val="0"/>
          <c:showBubbleSize val="0"/>
        </c:dLbls>
        <c:axId val="129702400"/>
        <c:axId val="129783424"/>
      </c:radarChart>
      <c:catAx>
        <c:axId val="129702400"/>
        <c:scaling>
          <c:orientation val="minMax"/>
        </c:scaling>
        <c:delete val="0"/>
        <c:axPos val="b"/>
        <c:majorGridlines/>
        <c:numFmt formatCode="General" sourceLinked="0"/>
        <c:majorTickMark val="none"/>
        <c:minorTickMark val="none"/>
        <c:tickLblPos val="nextTo"/>
        <c:spPr>
          <a:ln w="9525">
            <a:noFill/>
          </a:ln>
        </c:spPr>
        <c:txPr>
          <a:bodyPr/>
          <a:lstStyle/>
          <a:p>
            <a:pPr>
              <a:defRPr sz="1200"/>
            </a:pPr>
            <a:endParaRPr lang="ru-RU"/>
          </a:p>
        </c:txPr>
        <c:crossAx val="129783424"/>
        <c:crosses val="autoZero"/>
        <c:auto val="1"/>
        <c:lblAlgn val="ctr"/>
        <c:lblOffset val="100"/>
        <c:noMultiLvlLbl val="0"/>
      </c:catAx>
      <c:valAx>
        <c:axId val="129783424"/>
        <c:scaling>
          <c:orientation val="minMax"/>
        </c:scaling>
        <c:delete val="0"/>
        <c:axPos val="l"/>
        <c:majorGridlines/>
        <c:numFmt formatCode="0.000" sourceLinked="1"/>
        <c:majorTickMark val="none"/>
        <c:minorTickMark val="none"/>
        <c:tickLblPos val="nextTo"/>
        <c:crossAx val="129702400"/>
        <c:crosses val="autoZero"/>
        <c:crossBetween val="between"/>
      </c:valAx>
    </c:plotArea>
    <c:legend>
      <c:legendPos val="r"/>
      <c:overlay val="0"/>
      <c:txPr>
        <a:bodyPr/>
        <a:lstStyle/>
        <a:p>
          <a:pPr>
            <a:defRPr sz="1600"/>
          </a:pPr>
          <a:endParaRPr lang="ru-RU"/>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СЗФО!$D$1</c:f>
              <c:strCache>
                <c:ptCount val="1"/>
                <c:pt idx="0">
                  <c:v>Сельское хозяйство</c:v>
                </c:pt>
              </c:strCache>
            </c:strRef>
          </c:tx>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СЗФО!$D$2:$D$11</c:f>
              <c:numCache>
                <c:formatCode>0.000</c:formatCode>
                <c:ptCount val="10"/>
                <c:pt idx="0">
                  <c:v>5.2591865660564285E-2</c:v>
                </c:pt>
                <c:pt idx="1">
                  <c:v>0.18497480014970277</c:v>
                </c:pt>
                <c:pt idx="2">
                  <c:v>7.5226162318416626E-2</c:v>
                </c:pt>
                <c:pt idx="3">
                  <c:v>0.44699462510252219</c:v>
                </c:pt>
                <c:pt idx="4">
                  <c:v>0.57365484355308494</c:v>
                </c:pt>
                <c:pt idx="5">
                  <c:v>0.61233391193073605</c:v>
                </c:pt>
                <c:pt idx="6">
                  <c:v>1.9647672977061498E-5</c:v>
                </c:pt>
                <c:pt idx="7">
                  <c:v>0.55982362798046859</c:v>
                </c:pt>
                <c:pt idx="8">
                  <c:v>0.72901337966665491</c:v>
                </c:pt>
                <c:pt idx="9">
                  <c:v>0.15646869999999999</c:v>
                </c:pt>
              </c:numCache>
            </c:numRef>
          </c:val>
          <c:extLst>
            <c:ext xmlns:c16="http://schemas.microsoft.com/office/drawing/2014/chart" uri="{C3380CC4-5D6E-409C-BE32-E72D297353CC}">
              <c16:uniqueId val="{00000000-E4C3-482C-84DF-22A1E0C2B184}"/>
            </c:ext>
          </c:extLst>
        </c:ser>
        <c:ser>
          <c:idx val="1"/>
          <c:order val="1"/>
          <c:tx>
            <c:strRef>
              <c:f>СЗФО!$E$1</c:f>
              <c:strCache>
                <c:ptCount val="1"/>
                <c:pt idx="0">
                  <c:v>Cтроительство</c:v>
                </c:pt>
              </c:strCache>
            </c:strRef>
          </c:tx>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СЗФО!$E$2:$E$11</c:f>
              <c:numCache>
                <c:formatCode>0.000</c:formatCode>
                <c:ptCount val="10"/>
                <c:pt idx="0">
                  <c:v>0.3314254464701018</c:v>
                </c:pt>
                <c:pt idx="1">
                  <c:v>0.44643114202692236</c:v>
                </c:pt>
                <c:pt idx="2">
                  <c:v>0.3987430127874268</c:v>
                </c:pt>
                <c:pt idx="3">
                  <c:v>0.64472770917404554</c:v>
                </c:pt>
                <c:pt idx="4">
                  <c:v>0.54123141145311848</c:v>
                </c:pt>
                <c:pt idx="5">
                  <c:v>0.67407916677712898</c:v>
                </c:pt>
                <c:pt idx="6">
                  <c:v>0.65719643847863829</c:v>
                </c:pt>
                <c:pt idx="7">
                  <c:v>0.27155333119422514</c:v>
                </c:pt>
                <c:pt idx="8">
                  <c:v>0.38126173903171018</c:v>
                </c:pt>
                <c:pt idx="9">
                  <c:v>0.58795215534983114</c:v>
                </c:pt>
              </c:numCache>
            </c:numRef>
          </c:val>
          <c:extLst>
            <c:ext xmlns:c16="http://schemas.microsoft.com/office/drawing/2014/chart" uri="{C3380CC4-5D6E-409C-BE32-E72D297353CC}">
              <c16:uniqueId val="{00000001-E4C3-482C-84DF-22A1E0C2B184}"/>
            </c:ext>
          </c:extLst>
        </c:ser>
        <c:ser>
          <c:idx val="2"/>
          <c:order val="2"/>
          <c:tx>
            <c:strRef>
              <c:f>СЗФО!$F$1</c:f>
              <c:strCache>
                <c:ptCount val="1"/>
                <c:pt idx="0">
                  <c:v>Обрабатывающие производства</c:v>
                </c:pt>
              </c:strCache>
            </c:strRef>
          </c:tx>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СЗФО!$F$2:$F$11</c:f>
              <c:numCache>
                <c:formatCode>0.000</c:formatCode>
                <c:ptCount val="10"/>
                <c:pt idx="0">
                  <c:v>0.72745674035907459</c:v>
                </c:pt>
                <c:pt idx="1">
                  <c:v>0.40119342583448075</c:v>
                </c:pt>
                <c:pt idx="2">
                  <c:v>0.44482443587294984</c:v>
                </c:pt>
                <c:pt idx="3">
                  <c:v>0.44132535584841948</c:v>
                </c:pt>
                <c:pt idx="4">
                  <c:v>0.74137075658668927</c:v>
                </c:pt>
                <c:pt idx="5">
                  <c:v>0.71688487363470621</c:v>
                </c:pt>
                <c:pt idx="6">
                  <c:v>0.72011252558848293</c:v>
                </c:pt>
                <c:pt idx="7">
                  <c:v>0.83012549310512329</c:v>
                </c:pt>
                <c:pt idx="8">
                  <c:v>0.58360918977877674</c:v>
                </c:pt>
                <c:pt idx="9">
                  <c:v>0.38469852548443206</c:v>
                </c:pt>
              </c:numCache>
            </c:numRef>
          </c:val>
          <c:extLst>
            <c:ext xmlns:c16="http://schemas.microsoft.com/office/drawing/2014/chart" uri="{C3380CC4-5D6E-409C-BE32-E72D297353CC}">
              <c16:uniqueId val="{00000002-E4C3-482C-84DF-22A1E0C2B184}"/>
            </c:ext>
          </c:extLst>
        </c:ser>
        <c:dLbls>
          <c:showLegendKey val="0"/>
          <c:showVal val="0"/>
          <c:showCatName val="0"/>
          <c:showSerName val="0"/>
          <c:showPercent val="0"/>
          <c:showBubbleSize val="0"/>
        </c:dLbls>
        <c:axId val="129929728"/>
        <c:axId val="129851392"/>
      </c:radarChart>
      <c:catAx>
        <c:axId val="129929728"/>
        <c:scaling>
          <c:orientation val="minMax"/>
        </c:scaling>
        <c:delete val="0"/>
        <c:axPos val="b"/>
        <c:majorGridlines/>
        <c:numFmt formatCode="General" sourceLinked="0"/>
        <c:majorTickMark val="out"/>
        <c:minorTickMark val="none"/>
        <c:tickLblPos val="nextTo"/>
        <c:crossAx val="129851392"/>
        <c:crosses val="autoZero"/>
        <c:auto val="1"/>
        <c:lblAlgn val="ctr"/>
        <c:lblOffset val="100"/>
        <c:noMultiLvlLbl val="0"/>
      </c:catAx>
      <c:valAx>
        <c:axId val="129851392"/>
        <c:scaling>
          <c:orientation val="minMax"/>
        </c:scaling>
        <c:delete val="0"/>
        <c:axPos val="l"/>
        <c:majorGridlines/>
        <c:numFmt formatCode="0.000" sourceLinked="1"/>
        <c:majorTickMark val="cross"/>
        <c:minorTickMark val="none"/>
        <c:tickLblPos val="nextTo"/>
        <c:crossAx val="129929728"/>
        <c:crosses val="autoZero"/>
        <c:crossBetween val="between"/>
      </c:valAx>
    </c:plotArea>
    <c:legend>
      <c:legendPos val="r"/>
      <c:layout>
        <c:manualLayout>
          <c:xMode val="edge"/>
          <c:yMode val="edge"/>
          <c:x val="0.6866991112422649"/>
          <c:y val="0.22207499271819442"/>
          <c:w val="0.27633323690852246"/>
          <c:h val="0.51807576774450137"/>
        </c:manualLayout>
      </c:layout>
      <c:overlay val="0"/>
      <c:txPr>
        <a:bodyPr/>
        <a:lstStyle/>
        <a:p>
          <a:pPr>
            <a:defRPr sz="1600"/>
          </a:pPr>
          <a:endParaRPr lang="ru-RU"/>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8.xml"/><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64.xml"/><Relationship Id="rId3" Type="http://schemas.openxmlformats.org/officeDocument/2006/relationships/chart" Target="../charts/chart59.xml"/><Relationship Id="rId7" Type="http://schemas.openxmlformats.org/officeDocument/2006/relationships/chart" Target="../charts/chart63.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drawing1.xml><?xml version="1.0" encoding="utf-8"?>
<xdr:wsDr xmlns:xdr="http://schemas.openxmlformats.org/drawingml/2006/spreadsheetDrawing" xmlns:a="http://schemas.openxmlformats.org/drawingml/2006/main">
  <xdr:twoCellAnchor>
    <xdr:from>
      <xdr:col>5</xdr:col>
      <xdr:colOff>390525</xdr:colOff>
      <xdr:row>36</xdr:row>
      <xdr:rowOff>53974</xdr:rowOff>
    </xdr:from>
    <xdr:to>
      <xdr:col>15</xdr:col>
      <xdr:colOff>317501</xdr:colOff>
      <xdr:row>55</xdr:row>
      <xdr:rowOff>88899</xdr:rowOff>
    </xdr:to>
    <xdr:graphicFrame macro="">
      <xdr:nvGraphicFramePr>
        <xdr:cNvPr id="6" name="Диаграмма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336550</xdr:colOff>
      <xdr:row>56</xdr:row>
      <xdr:rowOff>73024</xdr:rowOff>
    </xdr:from>
    <xdr:to>
      <xdr:col>15</xdr:col>
      <xdr:colOff>238126</xdr:colOff>
      <xdr:row>74</xdr:row>
      <xdr:rowOff>95250</xdr:rowOff>
    </xdr:to>
    <xdr:graphicFrame macro="">
      <xdr:nvGraphicFramePr>
        <xdr:cNvPr id="7" name="Диаграмма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307975</xdr:colOff>
      <xdr:row>0</xdr:row>
      <xdr:rowOff>0</xdr:rowOff>
    </xdr:from>
    <xdr:to>
      <xdr:col>15</xdr:col>
      <xdr:colOff>301625</xdr:colOff>
      <xdr:row>19</xdr:row>
      <xdr:rowOff>15875</xdr:rowOff>
    </xdr:to>
    <xdr:graphicFrame macro="">
      <xdr:nvGraphicFramePr>
        <xdr:cNvPr id="10" name="Диаграмма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34925</xdr:colOff>
      <xdr:row>96</xdr:row>
      <xdr:rowOff>96115</xdr:rowOff>
    </xdr:from>
    <xdr:to>
      <xdr:col>17</xdr:col>
      <xdr:colOff>1009650</xdr:colOff>
      <xdr:row>113</xdr:row>
      <xdr:rowOff>19050</xdr:rowOff>
    </xdr:to>
    <xdr:graphicFrame macro="">
      <xdr:nvGraphicFramePr>
        <xdr:cNvPr id="11" name="Диаграмма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134</xdr:row>
      <xdr:rowOff>9525</xdr:rowOff>
    </xdr:from>
    <xdr:to>
      <xdr:col>18</xdr:col>
      <xdr:colOff>0</xdr:colOff>
      <xdr:row>166</xdr:row>
      <xdr:rowOff>76200</xdr:rowOff>
    </xdr:to>
    <xdr:graphicFrame macro="">
      <xdr:nvGraphicFramePr>
        <xdr:cNvPr id="8" name="Диаграмма 7">
          <a:extLst>
            <a:ext uri="{FF2B5EF4-FFF2-40B4-BE49-F238E27FC236}">
              <a16:creationId xmlns:a16="http://schemas.microsoft.com/office/drawing/2014/main" id="{672A627A-8EFF-4B9A-818F-57F0DF28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189</xdr:row>
      <xdr:rowOff>114301</xdr:rowOff>
    </xdr:from>
    <xdr:to>
      <xdr:col>17</xdr:col>
      <xdr:colOff>1047750</xdr:colOff>
      <xdr:row>222</xdr:row>
      <xdr:rowOff>114301</xdr:rowOff>
    </xdr:to>
    <xdr:graphicFrame macro="">
      <xdr:nvGraphicFramePr>
        <xdr:cNvPr id="12" name="Диаграмма 11">
          <a:extLst>
            <a:ext uri="{FF2B5EF4-FFF2-40B4-BE49-F238E27FC236}">
              <a16:creationId xmlns:a16="http://schemas.microsoft.com/office/drawing/2014/main" id="{EAEEBCEC-16C7-4866-8114-1ECF8EA64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245</xdr:row>
      <xdr:rowOff>30255</xdr:rowOff>
    </xdr:from>
    <xdr:to>
      <xdr:col>18</xdr:col>
      <xdr:colOff>0</xdr:colOff>
      <xdr:row>257</xdr:row>
      <xdr:rowOff>114300</xdr:rowOff>
    </xdr:to>
    <xdr:graphicFrame macro="">
      <xdr:nvGraphicFramePr>
        <xdr:cNvPr id="13" name="Диаграмма 12">
          <a:extLst>
            <a:ext uri="{FF2B5EF4-FFF2-40B4-BE49-F238E27FC236}">
              <a16:creationId xmlns:a16="http://schemas.microsoft.com/office/drawing/2014/main" id="{5E457EC6-855B-440E-ABF3-8661A0C4B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305731</xdr:colOff>
      <xdr:row>19</xdr:row>
      <xdr:rowOff>9525</xdr:rowOff>
    </xdr:from>
    <xdr:to>
      <xdr:col>15</xdr:col>
      <xdr:colOff>317500</xdr:colOff>
      <xdr:row>34</xdr:row>
      <xdr:rowOff>123825</xdr:rowOff>
    </xdr:to>
    <xdr:graphicFrame macro="">
      <xdr:nvGraphicFramePr>
        <xdr:cNvPr id="9" name="Диаграмма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298450</xdr:colOff>
      <xdr:row>0</xdr:row>
      <xdr:rowOff>15875</xdr:rowOff>
    </xdr:from>
    <xdr:to>
      <xdr:col>27</xdr:col>
      <xdr:colOff>341313</xdr:colOff>
      <xdr:row>11</xdr:row>
      <xdr:rowOff>373062</xdr:rowOff>
    </xdr:to>
    <xdr:graphicFrame macro="">
      <xdr:nvGraphicFramePr>
        <xdr:cNvPr id="3" name="Диаграмма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346871</xdr:colOff>
      <xdr:row>11</xdr:row>
      <xdr:rowOff>373063</xdr:rowOff>
    </xdr:from>
    <xdr:to>
      <xdr:col>27</xdr:col>
      <xdr:colOff>381001</xdr:colOff>
      <xdr:row>22</xdr:row>
      <xdr:rowOff>706437</xdr:rowOff>
    </xdr:to>
    <xdr:graphicFrame macro="">
      <xdr:nvGraphicFramePr>
        <xdr:cNvPr id="4" name="Диаграмма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377030</xdr:colOff>
      <xdr:row>22</xdr:row>
      <xdr:rowOff>952503</xdr:rowOff>
    </xdr:from>
    <xdr:to>
      <xdr:col>27</xdr:col>
      <xdr:colOff>396875</xdr:colOff>
      <xdr:row>33</xdr:row>
      <xdr:rowOff>1285875</xdr:rowOff>
    </xdr:to>
    <xdr:graphicFrame macro="">
      <xdr:nvGraphicFramePr>
        <xdr:cNvPr id="6" name="Диаграмма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404814</xdr:colOff>
      <xdr:row>33</xdr:row>
      <xdr:rowOff>1413672</xdr:rowOff>
    </xdr:from>
    <xdr:to>
      <xdr:col>27</xdr:col>
      <xdr:colOff>428625</xdr:colOff>
      <xdr:row>49</xdr:row>
      <xdr:rowOff>111125</xdr:rowOff>
    </xdr:to>
    <xdr:graphicFrame macro="">
      <xdr:nvGraphicFramePr>
        <xdr:cNvPr id="7" name="Диаграмма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65</xdr:row>
      <xdr:rowOff>0</xdr:rowOff>
    </xdr:from>
    <xdr:to>
      <xdr:col>19</xdr:col>
      <xdr:colOff>23812</xdr:colOff>
      <xdr:row>96</xdr:row>
      <xdr:rowOff>111125</xdr:rowOff>
    </xdr:to>
    <xdr:graphicFrame macro="">
      <xdr:nvGraphicFramePr>
        <xdr:cNvPr id="11" name="Диаграмма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571499</xdr:colOff>
      <xdr:row>110</xdr:row>
      <xdr:rowOff>1</xdr:rowOff>
    </xdr:from>
    <xdr:to>
      <xdr:col>18</xdr:col>
      <xdr:colOff>595312</xdr:colOff>
      <xdr:row>142</xdr:row>
      <xdr:rowOff>15875</xdr:rowOff>
    </xdr:to>
    <xdr:graphicFrame macro="">
      <xdr:nvGraphicFramePr>
        <xdr:cNvPr id="8" name="Диаграмма 7">
          <a:extLst>
            <a:ext uri="{FF2B5EF4-FFF2-40B4-BE49-F238E27FC236}">
              <a16:creationId xmlns:a16="http://schemas.microsoft.com/office/drawing/2014/main" id="{E138FC64-03EC-47AB-88BD-481718EFA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43655</xdr:colOff>
      <xdr:row>158</xdr:row>
      <xdr:rowOff>27781</xdr:rowOff>
    </xdr:from>
    <xdr:to>
      <xdr:col>18</xdr:col>
      <xdr:colOff>658812</xdr:colOff>
      <xdr:row>160</xdr:row>
      <xdr:rowOff>31750</xdr:rowOff>
    </xdr:to>
    <xdr:graphicFrame macro="">
      <xdr:nvGraphicFramePr>
        <xdr:cNvPr id="9" name="Диаграмма 8">
          <a:extLst>
            <a:ext uri="{FF2B5EF4-FFF2-40B4-BE49-F238E27FC236}">
              <a16:creationId xmlns:a16="http://schemas.microsoft.com/office/drawing/2014/main" id="{02D30FAA-6E37-4396-8BC4-B70957356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583407</xdr:colOff>
      <xdr:row>174</xdr:row>
      <xdr:rowOff>174625</xdr:rowOff>
    </xdr:from>
    <xdr:to>
      <xdr:col>18</xdr:col>
      <xdr:colOff>595313</xdr:colOff>
      <xdr:row>202</xdr:row>
      <xdr:rowOff>31751</xdr:rowOff>
    </xdr:to>
    <xdr:graphicFrame macro="">
      <xdr:nvGraphicFramePr>
        <xdr:cNvPr id="10" name="Диаграмма 9">
          <a:extLst>
            <a:ext uri="{FF2B5EF4-FFF2-40B4-BE49-F238E27FC236}">
              <a16:creationId xmlns:a16="http://schemas.microsoft.com/office/drawing/2014/main" id="{DC1B0988-74EC-4F63-B884-65B41D231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0</xdr:row>
      <xdr:rowOff>0</xdr:rowOff>
    </xdr:from>
    <xdr:to>
      <xdr:col>27</xdr:col>
      <xdr:colOff>63500</xdr:colOff>
      <xdr:row>9</xdr:row>
      <xdr:rowOff>642936</xdr:rowOff>
    </xdr:to>
    <xdr:graphicFrame macro="">
      <xdr:nvGraphicFramePr>
        <xdr:cNvPr id="2" name="Диаграмма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265113</xdr:colOff>
      <xdr:row>9</xdr:row>
      <xdr:rowOff>682625</xdr:rowOff>
    </xdr:from>
    <xdr:to>
      <xdr:col>27</xdr:col>
      <xdr:colOff>0</xdr:colOff>
      <xdr:row>18</xdr:row>
      <xdr:rowOff>1301749</xdr:rowOff>
    </xdr:to>
    <xdr:graphicFrame macro="">
      <xdr:nvGraphicFramePr>
        <xdr:cNvPr id="3" name="Диаграмма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241301</xdr:colOff>
      <xdr:row>18</xdr:row>
      <xdr:rowOff>1325563</xdr:rowOff>
    </xdr:from>
    <xdr:to>
      <xdr:col>27</xdr:col>
      <xdr:colOff>31751</xdr:colOff>
      <xdr:row>27</xdr:row>
      <xdr:rowOff>1952625</xdr:rowOff>
    </xdr:to>
    <xdr:graphicFrame macro="">
      <xdr:nvGraphicFramePr>
        <xdr:cNvPr id="4" name="Диаграмма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293686</xdr:colOff>
      <xdr:row>27</xdr:row>
      <xdr:rowOff>2009774</xdr:rowOff>
    </xdr:from>
    <xdr:to>
      <xdr:col>27</xdr:col>
      <xdr:colOff>79375</xdr:colOff>
      <xdr:row>39</xdr:row>
      <xdr:rowOff>1079500</xdr:rowOff>
    </xdr:to>
    <xdr:graphicFrame macro="">
      <xdr:nvGraphicFramePr>
        <xdr:cNvPr id="5" name="Диаграмма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50</xdr:row>
      <xdr:rowOff>47625</xdr:rowOff>
    </xdr:from>
    <xdr:to>
      <xdr:col>18</xdr:col>
      <xdr:colOff>0</xdr:colOff>
      <xdr:row>75</xdr:row>
      <xdr:rowOff>63500</xdr:rowOff>
    </xdr:to>
    <xdr:graphicFrame macro="">
      <xdr:nvGraphicFramePr>
        <xdr:cNvPr id="7" name="Диаграмма 6">
          <a:extLst>
            <a:ext uri="{FF2B5EF4-FFF2-40B4-BE49-F238E27FC236}">
              <a16:creationId xmlns:a16="http://schemas.microsoft.com/office/drawing/2014/main" id="{6024F88C-8547-4870-8B9F-2721F54AC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31750</xdr:colOff>
      <xdr:row>87</xdr:row>
      <xdr:rowOff>152401</xdr:rowOff>
    </xdr:from>
    <xdr:to>
      <xdr:col>18</xdr:col>
      <xdr:colOff>31750</xdr:colOff>
      <xdr:row>114</xdr:row>
      <xdr:rowOff>63501</xdr:rowOff>
    </xdr:to>
    <xdr:graphicFrame macro="">
      <xdr:nvGraphicFramePr>
        <xdr:cNvPr id="8" name="Диаграмма 7">
          <a:extLst>
            <a:ext uri="{FF2B5EF4-FFF2-40B4-BE49-F238E27FC236}">
              <a16:creationId xmlns:a16="http://schemas.microsoft.com/office/drawing/2014/main" id="{3B363E10-2696-4C17-B274-22A5EC2D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31750</xdr:colOff>
      <xdr:row>126</xdr:row>
      <xdr:rowOff>41276</xdr:rowOff>
    </xdr:from>
    <xdr:to>
      <xdr:col>18</xdr:col>
      <xdr:colOff>31750</xdr:colOff>
      <xdr:row>151</xdr:row>
      <xdr:rowOff>47626</xdr:rowOff>
    </xdr:to>
    <xdr:graphicFrame macro="">
      <xdr:nvGraphicFramePr>
        <xdr:cNvPr id="9" name="Диаграмма 8">
          <a:extLst>
            <a:ext uri="{FF2B5EF4-FFF2-40B4-BE49-F238E27FC236}">
              <a16:creationId xmlns:a16="http://schemas.microsoft.com/office/drawing/2014/main" id="{DEAF7268-0E19-4AEC-9126-CB6EA03CF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163</xdr:row>
      <xdr:rowOff>9526</xdr:rowOff>
    </xdr:from>
    <xdr:to>
      <xdr:col>18</xdr:col>
      <xdr:colOff>9525</xdr:colOff>
      <xdr:row>187</xdr:row>
      <xdr:rowOff>158750</xdr:rowOff>
    </xdr:to>
    <xdr:graphicFrame macro="">
      <xdr:nvGraphicFramePr>
        <xdr:cNvPr id="10" name="Диаграмма 9">
          <a:extLst>
            <a:ext uri="{FF2B5EF4-FFF2-40B4-BE49-F238E27FC236}">
              <a16:creationId xmlns:a16="http://schemas.microsoft.com/office/drawing/2014/main" id="{039D2ACF-7708-42FB-805F-EECCF1A3D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277811</xdr:colOff>
      <xdr:row>0</xdr:row>
      <xdr:rowOff>0</xdr:rowOff>
    </xdr:from>
    <xdr:to>
      <xdr:col>26</xdr:col>
      <xdr:colOff>254000</xdr:colOff>
      <xdr:row>8</xdr:row>
      <xdr:rowOff>1847850</xdr:rowOff>
    </xdr:to>
    <xdr:graphicFrame macro="">
      <xdr:nvGraphicFramePr>
        <xdr:cNvPr id="2" name="Диаграмма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277812</xdr:colOff>
      <xdr:row>8</xdr:row>
      <xdr:rowOff>1889125</xdr:rowOff>
    </xdr:from>
    <xdr:to>
      <xdr:col>26</xdr:col>
      <xdr:colOff>254000</xdr:colOff>
      <xdr:row>17</xdr:row>
      <xdr:rowOff>198437</xdr:rowOff>
    </xdr:to>
    <xdr:graphicFrame macro="">
      <xdr:nvGraphicFramePr>
        <xdr:cNvPr id="3" name="Диаграмма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249237</xdr:colOff>
      <xdr:row>18</xdr:row>
      <xdr:rowOff>80961</xdr:rowOff>
    </xdr:from>
    <xdr:to>
      <xdr:col>26</xdr:col>
      <xdr:colOff>206375</xdr:colOff>
      <xdr:row>29</xdr:row>
      <xdr:rowOff>71438</xdr:rowOff>
    </xdr:to>
    <xdr:graphicFrame macro="">
      <xdr:nvGraphicFramePr>
        <xdr:cNvPr id="4" name="Диаграмма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238124</xdr:colOff>
      <xdr:row>29</xdr:row>
      <xdr:rowOff>112712</xdr:rowOff>
    </xdr:from>
    <xdr:to>
      <xdr:col>26</xdr:col>
      <xdr:colOff>190500</xdr:colOff>
      <xdr:row>50</xdr:row>
      <xdr:rowOff>95250</xdr:rowOff>
    </xdr:to>
    <xdr:graphicFrame macro="">
      <xdr:nvGraphicFramePr>
        <xdr:cNvPr id="5" name="Диаграмма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61</xdr:row>
      <xdr:rowOff>25401</xdr:rowOff>
    </xdr:from>
    <xdr:to>
      <xdr:col>18</xdr:col>
      <xdr:colOff>9525</xdr:colOff>
      <xdr:row>87</xdr:row>
      <xdr:rowOff>95251</xdr:rowOff>
    </xdr:to>
    <xdr:graphicFrame macro="">
      <xdr:nvGraphicFramePr>
        <xdr:cNvPr id="6" name="Диаграмма 5">
          <a:extLst>
            <a:ext uri="{FF2B5EF4-FFF2-40B4-BE49-F238E27FC236}">
              <a16:creationId xmlns:a16="http://schemas.microsoft.com/office/drawing/2014/main" id="{7F0ADDD6-6105-48CB-8740-BBD437C86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97</xdr:row>
      <xdr:rowOff>142876</xdr:rowOff>
    </xdr:from>
    <xdr:to>
      <xdr:col>17</xdr:col>
      <xdr:colOff>647700</xdr:colOff>
      <xdr:row>125</xdr:row>
      <xdr:rowOff>111126</xdr:rowOff>
    </xdr:to>
    <xdr:graphicFrame macro="">
      <xdr:nvGraphicFramePr>
        <xdr:cNvPr id="7" name="Диаграмма 6">
          <a:extLst>
            <a:ext uri="{FF2B5EF4-FFF2-40B4-BE49-F238E27FC236}">
              <a16:creationId xmlns:a16="http://schemas.microsoft.com/office/drawing/2014/main" id="{52C2DB2F-B0D3-4CD1-B18C-1928B1C68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31750</xdr:colOff>
      <xdr:row>135</xdr:row>
      <xdr:rowOff>174625</xdr:rowOff>
    </xdr:from>
    <xdr:to>
      <xdr:col>17</xdr:col>
      <xdr:colOff>631825</xdr:colOff>
      <xdr:row>163</xdr:row>
      <xdr:rowOff>95250</xdr:rowOff>
    </xdr:to>
    <xdr:graphicFrame macro="">
      <xdr:nvGraphicFramePr>
        <xdr:cNvPr id="8" name="Диаграмма 7">
          <a:extLst>
            <a:ext uri="{FF2B5EF4-FFF2-40B4-BE49-F238E27FC236}">
              <a16:creationId xmlns:a16="http://schemas.microsoft.com/office/drawing/2014/main" id="{D9A3823C-159D-4540-A74C-9CF201105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63500</xdr:colOff>
      <xdr:row>174</xdr:row>
      <xdr:rowOff>73026</xdr:rowOff>
    </xdr:from>
    <xdr:to>
      <xdr:col>18</xdr:col>
      <xdr:colOff>12700</xdr:colOff>
      <xdr:row>200</xdr:row>
      <xdr:rowOff>111126</xdr:rowOff>
    </xdr:to>
    <xdr:graphicFrame macro="">
      <xdr:nvGraphicFramePr>
        <xdr:cNvPr id="9" name="Диаграмма 8">
          <a:extLst>
            <a:ext uri="{FF2B5EF4-FFF2-40B4-BE49-F238E27FC236}">
              <a16:creationId xmlns:a16="http://schemas.microsoft.com/office/drawing/2014/main" id="{E8BBC3AC-0C9D-459B-9BCB-219D8FF5F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293686</xdr:colOff>
      <xdr:row>0</xdr:row>
      <xdr:rowOff>0</xdr:rowOff>
    </xdr:from>
    <xdr:to>
      <xdr:col>26</xdr:col>
      <xdr:colOff>238123</xdr:colOff>
      <xdr:row>15</xdr:row>
      <xdr:rowOff>238124</xdr:rowOff>
    </xdr:to>
    <xdr:graphicFrame macro="">
      <xdr:nvGraphicFramePr>
        <xdr:cNvPr id="2" name="Диаграмма 1">
          <a:extLst>
            <a:ext uri="{FF2B5EF4-FFF2-40B4-BE49-F238E27FC236}">
              <a16:creationId xmlns:a16="http://schemas.microsoft.com/office/drawing/2014/main" id="{CC33D62B-B568-4AFF-BDB4-CA668CF95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269875</xdr:colOff>
      <xdr:row>15</xdr:row>
      <xdr:rowOff>285750</xdr:rowOff>
    </xdr:from>
    <xdr:to>
      <xdr:col>26</xdr:col>
      <xdr:colOff>206375</xdr:colOff>
      <xdr:row>30</xdr:row>
      <xdr:rowOff>412750</xdr:rowOff>
    </xdr:to>
    <xdr:graphicFrame macro="">
      <xdr:nvGraphicFramePr>
        <xdr:cNvPr id="3" name="Диаграмма 2">
          <a:extLst>
            <a:ext uri="{FF2B5EF4-FFF2-40B4-BE49-F238E27FC236}">
              <a16:creationId xmlns:a16="http://schemas.microsoft.com/office/drawing/2014/main" id="{479B46AB-D6A6-49B7-962E-EF4A8994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230188</xdr:colOff>
      <xdr:row>30</xdr:row>
      <xdr:rowOff>468312</xdr:rowOff>
    </xdr:from>
    <xdr:to>
      <xdr:col>26</xdr:col>
      <xdr:colOff>174623</xdr:colOff>
      <xdr:row>45</xdr:row>
      <xdr:rowOff>754062</xdr:rowOff>
    </xdr:to>
    <xdr:graphicFrame macro="">
      <xdr:nvGraphicFramePr>
        <xdr:cNvPr id="4" name="Диаграмма 3">
          <a:extLst>
            <a:ext uri="{FF2B5EF4-FFF2-40B4-BE49-F238E27FC236}">
              <a16:creationId xmlns:a16="http://schemas.microsoft.com/office/drawing/2014/main" id="{77A52836-6352-4530-96FB-BC9DE685A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285748</xdr:colOff>
      <xdr:row>45</xdr:row>
      <xdr:rowOff>823913</xdr:rowOff>
    </xdr:from>
    <xdr:to>
      <xdr:col>26</xdr:col>
      <xdr:colOff>244472</xdr:colOff>
      <xdr:row>65</xdr:row>
      <xdr:rowOff>142874</xdr:rowOff>
    </xdr:to>
    <xdr:graphicFrame macro="">
      <xdr:nvGraphicFramePr>
        <xdr:cNvPr id="5" name="Диаграмма 4">
          <a:extLst>
            <a:ext uri="{FF2B5EF4-FFF2-40B4-BE49-F238E27FC236}">
              <a16:creationId xmlns:a16="http://schemas.microsoft.com/office/drawing/2014/main" id="{F8A60759-F43F-4517-8F49-2EEF8BD2D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81</xdr:row>
      <xdr:rowOff>142875</xdr:rowOff>
    </xdr:from>
    <xdr:to>
      <xdr:col>18</xdr:col>
      <xdr:colOff>19049</xdr:colOff>
      <xdr:row>109</xdr:row>
      <xdr:rowOff>0</xdr:rowOff>
    </xdr:to>
    <xdr:graphicFrame macro="">
      <xdr:nvGraphicFramePr>
        <xdr:cNvPr id="6" name="Диаграмма 5">
          <a:extLst>
            <a:ext uri="{FF2B5EF4-FFF2-40B4-BE49-F238E27FC236}">
              <a16:creationId xmlns:a16="http://schemas.microsoft.com/office/drawing/2014/main" id="{983F095B-F6DE-4CD9-A20B-975F6FD9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15875</xdr:colOff>
      <xdr:row>127</xdr:row>
      <xdr:rowOff>1</xdr:rowOff>
    </xdr:from>
    <xdr:to>
      <xdr:col>18</xdr:col>
      <xdr:colOff>25400</xdr:colOff>
      <xdr:row>154</xdr:row>
      <xdr:rowOff>95251</xdr:rowOff>
    </xdr:to>
    <xdr:graphicFrame macro="">
      <xdr:nvGraphicFramePr>
        <xdr:cNvPr id="7" name="Диаграмма 6">
          <a:extLst>
            <a:ext uri="{FF2B5EF4-FFF2-40B4-BE49-F238E27FC236}">
              <a16:creationId xmlns:a16="http://schemas.microsoft.com/office/drawing/2014/main" id="{57D327C9-A4A9-408C-BC7D-1C13FF590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171</xdr:row>
      <xdr:rowOff>168276</xdr:rowOff>
    </xdr:from>
    <xdr:to>
      <xdr:col>18</xdr:col>
      <xdr:colOff>0</xdr:colOff>
      <xdr:row>198</xdr:row>
      <xdr:rowOff>15876</xdr:rowOff>
    </xdr:to>
    <xdr:graphicFrame macro="">
      <xdr:nvGraphicFramePr>
        <xdr:cNvPr id="8" name="Диаграмма 7">
          <a:extLst>
            <a:ext uri="{FF2B5EF4-FFF2-40B4-BE49-F238E27FC236}">
              <a16:creationId xmlns:a16="http://schemas.microsoft.com/office/drawing/2014/main" id="{F976EF4E-8E14-4696-8CB6-F95388D6A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174625</xdr:colOff>
      <xdr:row>216</xdr:row>
      <xdr:rowOff>11206</xdr:rowOff>
    </xdr:from>
    <xdr:to>
      <xdr:col>17</xdr:col>
      <xdr:colOff>779742</xdr:colOff>
      <xdr:row>243</xdr:row>
      <xdr:rowOff>142875</xdr:rowOff>
    </xdr:to>
    <xdr:graphicFrame macro="">
      <xdr:nvGraphicFramePr>
        <xdr:cNvPr id="9" name="Диаграмма 8">
          <a:extLst>
            <a:ext uri="{FF2B5EF4-FFF2-40B4-BE49-F238E27FC236}">
              <a16:creationId xmlns:a16="http://schemas.microsoft.com/office/drawing/2014/main" id="{2EFDB2EB-3D0A-4278-9059-E61A16A6D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253999</xdr:colOff>
      <xdr:row>0</xdr:row>
      <xdr:rowOff>0</xdr:rowOff>
    </xdr:from>
    <xdr:to>
      <xdr:col>26</xdr:col>
      <xdr:colOff>198436</xdr:colOff>
      <xdr:row>5</xdr:row>
      <xdr:rowOff>1095375</xdr:rowOff>
    </xdr:to>
    <xdr:graphicFrame macro="">
      <xdr:nvGraphicFramePr>
        <xdr:cNvPr id="2" name="Диаграмма 1">
          <a:extLst>
            <a:ext uri="{FF2B5EF4-FFF2-40B4-BE49-F238E27FC236}">
              <a16:creationId xmlns:a16="http://schemas.microsoft.com/office/drawing/2014/main" id="{A93FAACC-DD82-4E85-BF2D-5BAFF33AF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5</xdr:row>
      <xdr:rowOff>1060451</xdr:rowOff>
    </xdr:from>
    <xdr:to>
      <xdr:col>26</xdr:col>
      <xdr:colOff>198437</xdr:colOff>
      <xdr:row>10</xdr:row>
      <xdr:rowOff>2151063</xdr:rowOff>
    </xdr:to>
    <xdr:graphicFrame macro="">
      <xdr:nvGraphicFramePr>
        <xdr:cNvPr id="3" name="Диаграмма 2">
          <a:extLst>
            <a:ext uri="{FF2B5EF4-FFF2-40B4-BE49-F238E27FC236}">
              <a16:creationId xmlns:a16="http://schemas.microsoft.com/office/drawing/2014/main" id="{10FE5F9E-D0BD-4F48-AE8A-E07107FE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231776</xdr:colOff>
      <xdr:row>10</xdr:row>
      <xdr:rowOff>2165349</xdr:rowOff>
    </xdr:from>
    <xdr:to>
      <xdr:col>26</xdr:col>
      <xdr:colOff>174626</xdr:colOff>
      <xdr:row>20</xdr:row>
      <xdr:rowOff>166688</xdr:rowOff>
    </xdr:to>
    <xdr:graphicFrame macro="">
      <xdr:nvGraphicFramePr>
        <xdr:cNvPr id="4" name="Диаграмма 3">
          <a:extLst>
            <a:ext uri="{FF2B5EF4-FFF2-40B4-BE49-F238E27FC236}">
              <a16:creationId xmlns:a16="http://schemas.microsoft.com/office/drawing/2014/main" id="{264AB4AE-9139-46AC-9B51-837B0D26E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xdr:colOff>
      <xdr:row>21</xdr:row>
      <xdr:rowOff>165100</xdr:rowOff>
    </xdr:from>
    <xdr:to>
      <xdr:col>25</xdr:col>
      <xdr:colOff>555625</xdr:colOff>
      <xdr:row>42</xdr:row>
      <xdr:rowOff>174625</xdr:rowOff>
    </xdr:to>
    <xdr:graphicFrame macro="">
      <xdr:nvGraphicFramePr>
        <xdr:cNvPr id="5" name="Диаграмма 4">
          <a:extLst>
            <a:ext uri="{FF2B5EF4-FFF2-40B4-BE49-F238E27FC236}">
              <a16:creationId xmlns:a16="http://schemas.microsoft.com/office/drawing/2014/main" id="{035E9243-7D78-4BFB-836C-11768EB3A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50</xdr:row>
      <xdr:rowOff>9526</xdr:rowOff>
    </xdr:from>
    <xdr:to>
      <xdr:col>17</xdr:col>
      <xdr:colOff>600075</xdr:colOff>
      <xdr:row>72</xdr:row>
      <xdr:rowOff>15876</xdr:rowOff>
    </xdr:to>
    <xdr:graphicFrame macro="">
      <xdr:nvGraphicFramePr>
        <xdr:cNvPr id="6" name="Диаграмма 5">
          <a:extLst>
            <a:ext uri="{FF2B5EF4-FFF2-40B4-BE49-F238E27FC236}">
              <a16:creationId xmlns:a16="http://schemas.microsoft.com/office/drawing/2014/main" id="{E73E4FBF-AF76-4822-B7C4-73298F28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79375</xdr:colOff>
      <xdr:row>79</xdr:row>
      <xdr:rowOff>142876</xdr:rowOff>
    </xdr:from>
    <xdr:to>
      <xdr:col>17</xdr:col>
      <xdr:colOff>679450</xdr:colOff>
      <xdr:row>103</xdr:row>
      <xdr:rowOff>63500</xdr:rowOff>
    </xdr:to>
    <xdr:graphicFrame macro="">
      <xdr:nvGraphicFramePr>
        <xdr:cNvPr id="7" name="Диаграмма 6">
          <a:extLst>
            <a:ext uri="{FF2B5EF4-FFF2-40B4-BE49-F238E27FC236}">
              <a16:creationId xmlns:a16="http://schemas.microsoft.com/office/drawing/2014/main" id="{E3950ADC-D947-4553-B16D-7917A8E52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15875</xdr:colOff>
      <xdr:row>110</xdr:row>
      <xdr:rowOff>127000</xdr:rowOff>
    </xdr:from>
    <xdr:to>
      <xdr:col>17</xdr:col>
      <xdr:colOff>615950</xdr:colOff>
      <xdr:row>134</xdr:row>
      <xdr:rowOff>47625</xdr:rowOff>
    </xdr:to>
    <xdr:graphicFrame macro="">
      <xdr:nvGraphicFramePr>
        <xdr:cNvPr id="8" name="Диаграмма 7">
          <a:extLst>
            <a:ext uri="{FF2B5EF4-FFF2-40B4-BE49-F238E27FC236}">
              <a16:creationId xmlns:a16="http://schemas.microsoft.com/office/drawing/2014/main" id="{FBC176DD-C337-43E8-9F50-AA056F528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31750</xdr:colOff>
      <xdr:row>141</xdr:row>
      <xdr:rowOff>158750</xdr:rowOff>
    </xdr:from>
    <xdr:to>
      <xdr:col>17</xdr:col>
      <xdr:colOff>631825</xdr:colOff>
      <xdr:row>162</xdr:row>
      <xdr:rowOff>79375</xdr:rowOff>
    </xdr:to>
    <xdr:graphicFrame macro="">
      <xdr:nvGraphicFramePr>
        <xdr:cNvPr id="9" name="Диаграмма 8">
          <a:extLst>
            <a:ext uri="{FF2B5EF4-FFF2-40B4-BE49-F238E27FC236}">
              <a16:creationId xmlns:a16="http://schemas.microsoft.com/office/drawing/2014/main" id="{B2F908D5-E3BC-441C-908B-AF940E21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238124</xdr:colOff>
      <xdr:row>0</xdr:row>
      <xdr:rowOff>0</xdr:rowOff>
    </xdr:from>
    <xdr:to>
      <xdr:col>26</xdr:col>
      <xdr:colOff>571499</xdr:colOff>
      <xdr:row>13</xdr:row>
      <xdr:rowOff>603249</xdr:rowOff>
    </xdr:to>
    <xdr:graphicFrame macro="">
      <xdr:nvGraphicFramePr>
        <xdr:cNvPr id="2" name="Диаграмма 1">
          <a:extLst>
            <a:ext uri="{FF2B5EF4-FFF2-40B4-BE49-F238E27FC236}">
              <a16:creationId xmlns:a16="http://schemas.microsoft.com/office/drawing/2014/main" id="{AFA4CCDD-A432-414B-8EC7-420B9EB4A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13</xdr:row>
      <xdr:rowOff>571500</xdr:rowOff>
    </xdr:from>
    <xdr:to>
      <xdr:col>26</xdr:col>
      <xdr:colOff>555625</xdr:colOff>
      <xdr:row>26</xdr:row>
      <xdr:rowOff>1238250</xdr:rowOff>
    </xdr:to>
    <xdr:graphicFrame macro="">
      <xdr:nvGraphicFramePr>
        <xdr:cNvPr id="3" name="Диаграмма 2">
          <a:extLst>
            <a:ext uri="{FF2B5EF4-FFF2-40B4-BE49-F238E27FC236}">
              <a16:creationId xmlns:a16="http://schemas.microsoft.com/office/drawing/2014/main" id="{B0753C9E-0E26-4906-A24E-AD94A883C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244475</xdr:colOff>
      <xdr:row>26</xdr:row>
      <xdr:rowOff>1270000</xdr:rowOff>
    </xdr:from>
    <xdr:to>
      <xdr:col>26</xdr:col>
      <xdr:colOff>555625</xdr:colOff>
      <xdr:row>39</xdr:row>
      <xdr:rowOff>1825625</xdr:rowOff>
    </xdr:to>
    <xdr:graphicFrame macro="">
      <xdr:nvGraphicFramePr>
        <xdr:cNvPr id="4" name="Диаграмма 3">
          <a:extLst>
            <a:ext uri="{FF2B5EF4-FFF2-40B4-BE49-F238E27FC236}">
              <a16:creationId xmlns:a16="http://schemas.microsoft.com/office/drawing/2014/main" id="{92CEECCB-C0E3-4FEE-A470-BA6F37C33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276224</xdr:colOff>
      <xdr:row>39</xdr:row>
      <xdr:rowOff>1879600</xdr:rowOff>
    </xdr:from>
    <xdr:to>
      <xdr:col>26</xdr:col>
      <xdr:colOff>603249</xdr:colOff>
      <xdr:row>52</xdr:row>
      <xdr:rowOff>2413000</xdr:rowOff>
    </xdr:to>
    <xdr:graphicFrame macro="">
      <xdr:nvGraphicFramePr>
        <xdr:cNvPr id="5" name="Диаграмма 4">
          <a:extLst>
            <a:ext uri="{FF2B5EF4-FFF2-40B4-BE49-F238E27FC236}">
              <a16:creationId xmlns:a16="http://schemas.microsoft.com/office/drawing/2014/main" id="{C48AE5B5-64FE-4B55-BF79-729655FA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66</xdr:row>
      <xdr:rowOff>152400</xdr:rowOff>
    </xdr:from>
    <xdr:to>
      <xdr:col>17</xdr:col>
      <xdr:colOff>600075</xdr:colOff>
      <xdr:row>92</xdr:row>
      <xdr:rowOff>79375</xdr:rowOff>
    </xdr:to>
    <xdr:graphicFrame macro="">
      <xdr:nvGraphicFramePr>
        <xdr:cNvPr id="6" name="Диаграмма 5">
          <a:extLst>
            <a:ext uri="{FF2B5EF4-FFF2-40B4-BE49-F238E27FC236}">
              <a16:creationId xmlns:a16="http://schemas.microsoft.com/office/drawing/2014/main" id="{76783B9C-E41A-406D-BC87-A69A633E3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107</xdr:row>
      <xdr:rowOff>9525</xdr:rowOff>
    </xdr:from>
    <xdr:to>
      <xdr:col>17</xdr:col>
      <xdr:colOff>600075</xdr:colOff>
      <xdr:row>130</xdr:row>
      <xdr:rowOff>158750</xdr:rowOff>
    </xdr:to>
    <xdr:graphicFrame macro="">
      <xdr:nvGraphicFramePr>
        <xdr:cNvPr id="7" name="Диаграмма 6">
          <a:extLst>
            <a:ext uri="{FF2B5EF4-FFF2-40B4-BE49-F238E27FC236}">
              <a16:creationId xmlns:a16="http://schemas.microsoft.com/office/drawing/2014/main" id="{FE93867D-FFB6-4D3A-8ECF-89C7ECA50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146</xdr:row>
      <xdr:rowOff>9526</xdr:rowOff>
    </xdr:from>
    <xdr:to>
      <xdr:col>17</xdr:col>
      <xdr:colOff>600075</xdr:colOff>
      <xdr:row>163</xdr:row>
      <xdr:rowOff>142876</xdr:rowOff>
    </xdr:to>
    <xdr:graphicFrame macro="">
      <xdr:nvGraphicFramePr>
        <xdr:cNvPr id="8" name="Диаграмма 7">
          <a:extLst>
            <a:ext uri="{FF2B5EF4-FFF2-40B4-BE49-F238E27FC236}">
              <a16:creationId xmlns:a16="http://schemas.microsoft.com/office/drawing/2014/main" id="{37763BB2-3859-4273-9693-64419C35D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179</xdr:row>
      <xdr:rowOff>9525</xdr:rowOff>
    </xdr:from>
    <xdr:to>
      <xdr:col>17</xdr:col>
      <xdr:colOff>590550</xdr:colOff>
      <xdr:row>206</xdr:row>
      <xdr:rowOff>0</xdr:rowOff>
    </xdr:to>
    <xdr:graphicFrame macro="">
      <xdr:nvGraphicFramePr>
        <xdr:cNvPr id="9" name="Диаграмма 8">
          <a:extLst>
            <a:ext uri="{FF2B5EF4-FFF2-40B4-BE49-F238E27FC236}">
              <a16:creationId xmlns:a16="http://schemas.microsoft.com/office/drawing/2014/main" id="{E32077F9-74B7-4C96-A1BE-5F9143179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266699</xdr:colOff>
      <xdr:row>0</xdr:row>
      <xdr:rowOff>0</xdr:rowOff>
    </xdr:from>
    <xdr:to>
      <xdr:col>25</xdr:col>
      <xdr:colOff>79375</xdr:colOff>
      <xdr:row>10</xdr:row>
      <xdr:rowOff>1158875</xdr:rowOff>
    </xdr:to>
    <xdr:graphicFrame macro="">
      <xdr:nvGraphicFramePr>
        <xdr:cNvPr id="2" name="Диаграмма 1">
          <a:extLst>
            <a:ext uri="{FF2B5EF4-FFF2-40B4-BE49-F238E27FC236}">
              <a16:creationId xmlns:a16="http://schemas.microsoft.com/office/drawing/2014/main" id="{D9DAD23A-6080-4861-8521-FC21814B9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10</xdr:row>
      <xdr:rowOff>1238250</xdr:rowOff>
    </xdr:from>
    <xdr:to>
      <xdr:col>25</xdr:col>
      <xdr:colOff>63500</xdr:colOff>
      <xdr:row>23</xdr:row>
      <xdr:rowOff>63499</xdr:rowOff>
    </xdr:to>
    <xdr:graphicFrame macro="">
      <xdr:nvGraphicFramePr>
        <xdr:cNvPr id="3" name="Диаграмма 2">
          <a:extLst>
            <a:ext uri="{FF2B5EF4-FFF2-40B4-BE49-F238E27FC236}">
              <a16:creationId xmlns:a16="http://schemas.microsoft.com/office/drawing/2014/main" id="{6436F18A-B38E-4457-BC53-49739482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231775</xdr:colOff>
      <xdr:row>23</xdr:row>
      <xdr:rowOff>117474</xdr:rowOff>
    </xdr:from>
    <xdr:to>
      <xdr:col>25</xdr:col>
      <xdr:colOff>47625</xdr:colOff>
      <xdr:row>39</xdr:row>
      <xdr:rowOff>6349</xdr:rowOff>
    </xdr:to>
    <xdr:graphicFrame macro="">
      <xdr:nvGraphicFramePr>
        <xdr:cNvPr id="4" name="Диаграмма 3">
          <a:extLst>
            <a:ext uri="{FF2B5EF4-FFF2-40B4-BE49-F238E27FC236}">
              <a16:creationId xmlns:a16="http://schemas.microsoft.com/office/drawing/2014/main" id="{B3FA549C-07C8-487E-8D70-1533B88FD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225425</xdr:colOff>
      <xdr:row>39</xdr:row>
      <xdr:rowOff>31750</xdr:rowOff>
    </xdr:from>
    <xdr:to>
      <xdr:col>25</xdr:col>
      <xdr:colOff>31750</xdr:colOff>
      <xdr:row>57</xdr:row>
      <xdr:rowOff>95250</xdr:rowOff>
    </xdr:to>
    <xdr:graphicFrame macro="">
      <xdr:nvGraphicFramePr>
        <xdr:cNvPr id="5" name="Диаграмма 4">
          <a:extLst>
            <a:ext uri="{FF2B5EF4-FFF2-40B4-BE49-F238E27FC236}">
              <a16:creationId xmlns:a16="http://schemas.microsoft.com/office/drawing/2014/main" id="{D6C67853-A173-4B26-B794-524757F6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70</xdr:row>
      <xdr:rowOff>57150</xdr:rowOff>
    </xdr:from>
    <xdr:to>
      <xdr:col>17</xdr:col>
      <xdr:colOff>600075</xdr:colOff>
      <xdr:row>86</xdr:row>
      <xdr:rowOff>79375</xdr:rowOff>
    </xdr:to>
    <xdr:graphicFrame macro="">
      <xdr:nvGraphicFramePr>
        <xdr:cNvPr id="6" name="Диаграмма 5">
          <a:extLst>
            <a:ext uri="{FF2B5EF4-FFF2-40B4-BE49-F238E27FC236}">
              <a16:creationId xmlns:a16="http://schemas.microsoft.com/office/drawing/2014/main" id="{469C8F98-571C-48E9-86E8-79DDA0985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98</xdr:row>
      <xdr:rowOff>120651</xdr:rowOff>
    </xdr:from>
    <xdr:to>
      <xdr:col>17</xdr:col>
      <xdr:colOff>600075</xdr:colOff>
      <xdr:row>116</xdr:row>
      <xdr:rowOff>31751</xdr:rowOff>
    </xdr:to>
    <xdr:graphicFrame macro="">
      <xdr:nvGraphicFramePr>
        <xdr:cNvPr id="7" name="Диаграмма 6">
          <a:extLst>
            <a:ext uri="{FF2B5EF4-FFF2-40B4-BE49-F238E27FC236}">
              <a16:creationId xmlns:a16="http://schemas.microsoft.com/office/drawing/2014/main" id="{2B27EDF6-BF2B-48A1-A925-68303CB8E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128</xdr:row>
      <xdr:rowOff>136525</xdr:rowOff>
    </xdr:from>
    <xdr:to>
      <xdr:col>17</xdr:col>
      <xdr:colOff>600075</xdr:colOff>
      <xdr:row>144</xdr:row>
      <xdr:rowOff>31750</xdr:rowOff>
    </xdr:to>
    <xdr:graphicFrame macro="">
      <xdr:nvGraphicFramePr>
        <xdr:cNvPr id="8" name="Диаграмма 7">
          <a:extLst>
            <a:ext uri="{FF2B5EF4-FFF2-40B4-BE49-F238E27FC236}">
              <a16:creationId xmlns:a16="http://schemas.microsoft.com/office/drawing/2014/main" id="{C992B943-8FEA-4F05-BD35-4E1FD65A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41275</xdr:colOff>
      <xdr:row>156</xdr:row>
      <xdr:rowOff>184151</xdr:rowOff>
    </xdr:from>
    <xdr:to>
      <xdr:col>18</xdr:col>
      <xdr:colOff>31750</xdr:colOff>
      <xdr:row>175</xdr:row>
      <xdr:rowOff>79375</xdr:rowOff>
    </xdr:to>
    <xdr:graphicFrame macro="">
      <xdr:nvGraphicFramePr>
        <xdr:cNvPr id="9" name="Диаграмма 8">
          <a:extLst>
            <a:ext uri="{FF2B5EF4-FFF2-40B4-BE49-F238E27FC236}">
              <a16:creationId xmlns:a16="http://schemas.microsoft.com/office/drawing/2014/main" id="{0C2C1F21-B417-45D3-B2B9-72C12F7E0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gks.ru/bgd/regl/b20_14p/IssWWW.exe/Stg/d01/04-05.docx" TargetMode="External"/><Relationship Id="rId13" Type="http://schemas.openxmlformats.org/officeDocument/2006/relationships/printerSettings" Target="../printerSettings/printerSettings11.bin"/><Relationship Id="rId3" Type="http://schemas.openxmlformats.org/officeDocument/2006/relationships/hyperlink" Target="https://gks.ru/bgd/regl/b20_14p/IssWWW.exe/Stg/d02/13-01.docx" TargetMode="External"/><Relationship Id="rId7" Type="http://schemas.openxmlformats.org/officeDocument/2006/relationships/hyperlink" Target="https://gks.ru/bgd/regl/b20_14p/IssWWW.exe/Stg/d01/03-21.docx" TargetMode="External"/><Relationship Id="rId12" Type="http://schemas.openxmlformats.org/officeDocument/2006/relationships/hyperlink" Target="https://gks.ru/bgd/regl/b20_14p/IssWWW.exe/Stg/d02/15-10.docx" TargetMode="External"/><Relationship Id="rId2" Type="http://schemas.openxmlformats.org/officeDocument/2006/relationships/hyperlink" Target="https://gks.ru/bgd/regl/b20_14p/IssWWW.exe/Stg/d02/15-01.docx" TargetMode="External"/><Relationship Id="rId1" Type="http://schemas.openxmlformats.org/officeDocument/2006/relationships/hyperlink" Target="https://gks.ru/bgd/regl/b20_14p/IssWWW.exe/Stg/d02/14-01.docx" TargetMode="External"/><Relationship Id="rId6" Type="http://schemas.openxmlformats.org/officeDocument/2006/relationships/hyperlink" Target="https://gks.ru/bgd/regl/b20_14p/IssWWW.exe/Stg/d01/05-16.docx" TargetMode="External"/><Relationship Id="rId11" Type="http://schemas.openxmlformats.org/officeDocument/2006/relationships/hyperlink" Target="https://gks.ru/bgd/regl/b20_14p/IssWWW.exe/Stg/d01/02-14.docx" TargetMode="External"/><Relationship Id="rId5" Type="http://schemas.openxmlformats.org/officeDocument/2006/relationships/hyperlink" Target="https://gks.ru/bgd/regl/b20_14p/IssWWW.exe/Stg/d01/05-11.docx" TargetMode="External"/><Relationship Id="rId10" Type="http://schemas.openxmlformats.org/officeDocument/2006/relationships/hyperlink" Target="https://gks.ru/bgd/regl/b20_14p/IssWWW.exe/Stg/d01/02-18.docx" TargetMode="External"/><Relationship Id="rId4" Type="http://schemas.openxmlformats.org/officeDocument/2006/relationships/hyperlink" Target="https://gks.ru/bgd/regl/b20_14p/IssWWW.exe/Stg/d01/05-02.docx" TargetMode="External"/><Relationship Id="rId9" Type="http://schemas.openxmlformats.org/officeDocument/2006/relationships/hyperlink" Target="https://gks.ru/bgd/regl/b20_14p/IssWWW.exe/Stg/d01/04-12.doc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3"/>
  </sheetPr>
  <dimension ref="A1:AA85"/>
  <sheetViews>
    <sheetView topLeftCell="O1" zoomScale="80" zoomScaleNormal="80" workbookViewId="0">
      <selection activeCell="H36" sqref="H36"/>
    </sheetView>
  </sheetViews>
  <sheetFormatPr defaultRowHeight="15" x14ac:dyDescent="0.25"/>
  <cols>
    <col min="1" max="1" width="5.7109375" customWidth="1"/>
    <col min="2" max="2" width="29.5703125" customWidth="1"/>
    <col min="8" max="8" width="8.42578125" customWidth="1"/>
    <col min="9" max="9" width="9.28515625" customWidth="1"/>
    <col min="10" max="10" width="11.28515625" customWidth="1"/>
    <col min="11" max="11" width="13" customWidth="1"/>
    <col min="12" max="13" width="12" customWidth="1"/>
    <col min="14" max="14" width="7.28515625" customWidth="1"/>
    <col min="15" max="15" width="12" customWidth="1"/>
    <col min="16" max="16" width="9.28515625" customWidth="1"/>
    <col min="17" max="17" width="11.5703125" customWidth="1"/>
    <col min="18" max="18" width="10.42578125" customWidth="1"/>
  </cols>
  <sheetData>
    <row r="1" spans="1:27" ht="15.75" x14ac:dyDescent="0.25">
      <c r="A1" s="212" t="s">
        <v>89</v>
      </c>
      <c r="B1" s="212"/>
      <c r="C1" s="212"/>
    </row>
    <row r="2" spans="1:27" ht="28.5" customHeight="1" x14ac:dyDescent="0.25">
      <c r="A2" s="12" t="s">
        <v>0</v>
      </c>
      <c r="B2" s="12" t="s">
        <v>1</v>
      </c>
      <c r="C2" s="12">
        <v>2005</v>
      </c>
      <c r="D2" s="12">
        <v>2006</v>
      </c>
      <c r="E2" s="12">
        <v>2007</v>
      </c>
      <c r="F2" s="12">
        <v>2008</v>
      </c>
      <c r="G2" s="12">
        <v>2009</v>
      </c>
      <c r="H2" s="12">
        <v>2010</v>
      </c>
      <c r="I2" s="12">
        <v>2011</v>
      </c>
      <c r="J2" s="12">
        <v>2012</v>
      </c>
      <c r="K2" s="12">
        <v>2013</v>
      </c>
      <c r="L2" s="12">
        <v>2014</v>
      </c>
      <c r="M2" s="12">
        <v>2015</v>
      </c>
      <c r="N2" s="12">
        <v>2016</v>
      </c>
      <c r="O2" s="12">
        <v>2017</v>
      </c>
      <c r="P2" s="12">
        <v>2018</v>
      </c>
      <c r="Q2" s="12">
        <v>2019</v>
      </c>
      <c r="R2" s="12">
        <v>2020</v>
      </c>
    </row>
    <row r="3" spans="1:27" ht="15.75" x14ac:dyDescent="0.25">
      <c r="A3" s="13">
        <v>1</v>
      </c>
      <c r="B3" s="14" t="s">
        <v>2</v>
      </c>
      <c r="C3" s="15">
        <v>1512</v>
      </c>
      <c r="D3" s="15">
        <v>1511</v>
      </c>
      <c r="E3" s="15">
        <v>1514</v>
      </c>
      <c r="F3" s="15">
        <v>1519</v>
      </c>
      <c r="G3" s="15">
        <v>1525</v>
      </c>
      <c r="H3" s="15">
        <v>1532</v>
      </c>
      <c r="I3" s="15">
        <v>1536</v>
      </c>
      <c r="J3" s="15">
        <v>1541</v>
      </c>
      <c r="K3" s="15">
        <v>1544</v>
      </c>
      <c r="L3" s="15">
        <v>1548</v>
      </c>
      <c r="M3" s="15">
        <v>1550</v>
      </c>
      <c r="N3" s="15">
        <v>1553</v>
      </c>
      <c r="O3" s="15">
        <v>1550</v>
      </c>
      <c r="P3" s="15">
        <v>1548</v>
      </c>
      <c r="Q3" s="15">
        <v>1549</v>
      </c>
      <c r="R3" s="16">
        <v>1541.3</v>
      </c>
    </row>
    <row r="4" spans="1:27" ht="15.75" x14ac:dyDescent="0.25">
      <c r="A4" s="13">
        <v>2</v>
      </c>
      <c r="B4" s="14" t="s">
        <v>3</v>
      </c>
      <c r="C4" s="15">
        <v>1327</v>
      </c>
      <c r="D4" s="15">
        <v>1331</v>
      </c>
      <c r="E4" s="15">
        <v>1317</v>
      </c>
      <c r="F4" s="15">
        <v>1309</v>
      </c>
      <c r="G4" s="15">
        <v>1300</v>
      </c>
      <c r="H4" s="15">
        <v>1275</v>
      </c>
      <c r="I4" s="15">
        <v>1264</v>
      </c>
      <c r="J4" s="15">
        <v>1254</v>
      </c>
      <c r="K4" s="15">
        <v>1242</v>
      </c>
      <c r="L4" s="15">
        <v>1233</v>
      </c>
      <c r="M4" s="15">
        <v>1226</v>
      </c>
      <c r="N4" s="15">
        <v>1221</v>
      </c>
      <c r="O4" s="15">
        <v>1211</v>
      </c>
      <c r="P4" s="15">
        <v>1200</v>
      </c>
      <c r="Q4" s="15">
        <v>1193</v>
      </c>
      <c r="R4" s="16">
        <v>1182.7</v>
      </c>
      <c r="T4" s="2"/>
      <c r="U4" s="1"/>
      <c r="V4" s="2"/>
      <c r="W4" s="2"/>
      <c r="X4" s="2"/>
      <c r="Y4" s="2"/>
      <c r="Z4" s="2"/>
    </row>
    <row r="5" spans="1:27" ht="15.75" x14ac:dyDescent="0.25">
      <c r="A5" s="13">
        <v>3</v>
      </c>
      <c r="B5" s="14" t="s">
        <v>4</v>
      </c>
      <c r="C5" s="15">
        <v>1486</v>
      </c>
      <c r="D5" s="15">
        <v>1473</v>
      </c>
      <c r="E5" s="15">
        <v>1459</v>
      </c>
      <c r="F5" s="15">
        <v>1449</v>
      </c>
      <c r="G5" s="15">
        <v>1440</v>
      </c>
      <c r="H5" s="15">
        <v>1441</v>
      </c>
      <c r="I5" s="15">
        <v>1432</v>
      </c>
      <c r="J5" s="15">
        <v>1422</v>
      </c>
      <c r="K5" s="15">
        <v>1413</v>
      </c>
      <c r="L5" s="15">
        <v>1406</v>
      </c>
      <c r="M5" s="15">
        <v>1397</v>
      </c>
      <c r="N5" s="15">
        <v>1390</v>
      </c>
      <c r="O5" s="15">
        <v>1378</v>
      </c>
      <c r="P5" s="15">
        <v>1366</v>
      </c>
      <c r="Q5" s="15">
        <v>1358</v>
      </c>
      <c r="R5" s="16">
        <v>1342.1</v>
      </c>
      <c r="T5" s="2"/>
      <c r="U5" s="2"/>
      <c r="V5" s="2"/>
      <c r="W5" s="2"/>
      <c r="X5" s="2"/>
      <c r="Y5" s="2"/>
      <c r="Z5" s="2"/>
      <c r="AA5" s="2"/>
    </row>
    <row r="6" spans="1:27" ht="15.75" x14ac:dyDescent="0.25">
      <c r="A6" s="13">
        <v>4</v>
      </c>
      <c r="B6" s="14" t="s">
        <v>5</v>
      </c>
      <c r="C6" s="15">
        <v>2361</v>
      </c>
      <c r="D6" s="15">
        <v>2314</v>
      </c>
      <c r="E6" s="15">
        <v>2295</v>
      </c>
      <c r="F6" s="15">
        <v>2280</v>
      </c>
      <c r="G6" s="15">
        <v>2270</v>
      </c>
      <c r="H6" s="15">
        <v>2335</v>
      </c>
      <c r="I6" s="15">
        <v>2332</v>
      </c>
      <c r="J6" s="15">
        <v>2330</v>
      </c>
      <c r="K6" s="15">
        <v>2329</v>
      </c>
      <c r="L6" s="15">
        <v>2331</v>
      </c>
      <c r="M6" s="15">
        <v>2333</v>
      </c>
      <c r="N6" s="15">
        <v>2335</v>
      </c>
      <c r="O6" s="15">
        <v>2333</v>
      </c>
      <c r="P6" s="15">
        <v>2328</v>
      </c>
      <c r="Q6" s="15">
        <v>2324</v>
      </c>
      <c r="R6" s="16">
        <v>2305.6</v>
      </c>
      <c r="T6" s="2"/>
      <c r="U6" s="2"/>
      <c r="V6" s="1"/>
      <c r="W6" s="2"/>
      <c r="X6" s="2"/>
      <c r="Y6" s="2"/>
      <c r="Z6" s="2"/>
      <c r="AA6" s="2"/>
    </row>
    <row r="7" spans="1:27" ht="15.75" x14ac:dyDescent="0.25">
      <c r="A7" s="13">
        <v>5</v>
      </c>
      <c r="B7" s="14" t="s">
        <v>6</v>
      </c>
      <c r="C7" s="15">
        <v>1102</v>
      </c>
      <c r="D7" s="15">
        <v>1100</v>
      </c>
      <c r="E7" s="15">
        <v>1088</v>
      </c>
      <c r="F7" s="15">
        <v>1080</v>
      </c>
      <c r="G7" s="15">
        <v>1073</v>
      </c>
      <c r="H7" s="15">
        <v>1060</v>
      </c>
      <c r="I7" s="15">
        <v>1054</v>
      </c>
      <c r="J7" s="15">
        <v>1049</v>
      </c>
      <c r="K7" s="15">
        <v>1043</v>
      </c>
      <c r="L7" s="15">
        <v>1037</v>
      </c>
      <c r="M7" s="15">
        <v>1030</v>
      </c>
      <c r="N7" s="15">
        <v>1023</v>
      </c>
      <c r="O7" s="15">
        <v>1015</v>
      </c>
      <c r="P7" s="15">
        <v>1004</v>
      </c>
      <c r="Q7" s="15">
        <v>997</v>
      </c>
      <c r="R7" s="16">
        <v>987</v>
      </c>
      <c r="T7" s="1"/>
      <c r="U7" s="1"/>
      <c r="V7" s="1"/>
      <c r="W7" s="2"/>
      <c r="X7" s="2"/>
      <c r="Y7" s="2"/>
      <c r="Z7" s="2"/>
      <c r="AA7" s="2"/>
    </row>
    <row r="8" spans="1:27" ht="15.75" x14ac:dyDescent="0.25">
      <c r="A8" s="13">
        <v>6</v>
      </c>
      <c r="B8" s="14" t="s">
        <v>7</v>
      </c>
      <c r="C8" s="15">
        <v>1023</v>
      </c>
      <c r="D8" s="15">
        <v>1014</v>
      </c>
      <c r="E8" s="15">
        <v>1009</v>
      </c>
      <c r="F8" s="15">
        <v>1006</v>
      </c>
      <c r="G8" s="15">
        <v>1003</v>
      </c>
      <c r="H8" s="15">
        <v>1009</v>
      </c>
      <c r="I8" s="15">
        <v>1008</v>
      </c>
      <c r="J8" s="15">
        <v>1006</v>
      </c>
      <c r="K8" s="15">
        <v>1005</v>
      </c>
      <c r="L8" s="15">
        <v>1011</v>
      </c>
      <c r="M8" s="15">
        <v>1010</v>
      </c>
      <c r="N8" s="15">
        <v>1014</v>
      </c>
      <c r="O8" s="15">
        <v>1012</v>
      </c>
      <c r="P8" s="15">
        <v>1009</v>
      </c>
      <c r="Q8" s="15">
        <v>1003</v>
      </c>
      <c r="R8" s="16">
        <v>1001</v>
      </c>
      <c r="T8" s="2"/>
      <c r="U8" s="2"/>
      <c r="V8" s="2"/>
      <c r="W8" s="2"/>
      <c r="X8" s="2"/>
      <c r="Y8" s="2"/>
      <c r="Z8" s="2"/>
      <c r="AA8" s="2"/>
    </row>
    <row r="9" spans="1:27" ht="15.75" x14ac:dyDescent="0.25">
      <c r="A9" s="13">
        <v>7</v>
      </c>
      <c r="B9" s="14" t="s">
        <v>8</v>
      </c>
      <c r="C9" s="15">
        <v>700</v>
      </c>
      <c r="D9" s="15">
        <v>709</v>
      </c>
      <c r="E9" s="15">
        <v>702</v>
      </c>
      <c r="F9" s="15">
        <v>697</v>
      </c>
      <c r="G9" s="15">
        <v>692</v>
      </c>
      <c r="H9" s="15">
        <v>666</v>
      </c>
      <c r="I9" s="15">
        <v>662</v>
      </c>
      <c r="J9" s="15">
        <v>659</v>
      </c>
      <c r="K9" s="15">
        <v>656</v>
      </c>
      <c r="L9" s="15">
        <v>654</v>
      </c>
      <c r="M9" s="15">
        <v>651</v>
      </c>
      <c r="N9" s="15">
        <v>648</v>
      </c>
      <c r="O9" s="15">
        <v>643</v>
      </c>
      <c r="P9" s="15">
        <v>637</v>
      </c>
      <c r="Q9" s="15">
        <v>633</v>
      </c>
      <c r="R9" s="16">
        <v>628.4</v>
      </c>
      <c r="T9" s="2"/>
      <c r="U9" s="2"/>
      <c r="V9" s="2"/>
      <c r="W9" s="2"/>
      <c r="X9" s="2"/>
      <c r="Y9" s="2"/>
      <c r="Z9" s="2"/>
      <c r="AA9" s="2"/>
    </row>
    <row r="10" spans="1:27" ht="15.75" x14ac:dyDescent="0.25">
      <c r="A10" s="13">
        <v>8</v>
      </c>
      <c r="B10" s="14" t="s">
        <v>9</v>
      </c>
      <c r="C10" s="15">
        <v>1178</v>
      </c>
      <c r="D10" s="15">
        <v>1184</v>
      </c>
      <c r="E10" s="15">
        <v>1171</v>
      </c>
      <c r="F10" s="15">
        <v>1162</v>
      </c>
      <c r="G10" s="15">
        <v>1156</v>
      </c>
      <c r="H10" s="15">
        <v>1126</v>
      </c>
      <c r="I10" s="15">
        <v>1122</v>
      </c>
      <c r="J10" s="15">
        <v>1119</v>
      </c>
      <c r="K10" s="15">
        <v>1119</v>
      </c>
      <c r="L10" s="15">
        <v>1117</v>
      </c>
      <c r="M10" s="15">
        <v>1120</v>
      </c>
      <c r="N10" s="15">
        <v>1123</v>
      </c>
      <c r="O10" s="15">
        <v>1115</v>
      </c>
      <c r="P10" s="15">
        <v>1107</v>
      </c>
      <c r="Q10" s="15">
        <v>1104</v>
      </c>
      <c r="R10" s="16">
        <v>1096.5</v>
      </c>
      <c r="T10" s="2"/>
      <c r="U10" s="2"/>
      <c r="V10" s="2"/>
      <c r="W10" s="2"/>
      <c r="X10" s="2"/>
      <c r="Y10" s="2"/>
      <c r="Z10" s="2"/>
      <c r="AA10" s="2"/>
    </row>
    <row r="11" spans="1:27" ht="15.75" x14ac:dyDescent="0.25">
      <c r="A11" s="13">
        <v>9</v>
      </c>
      <c r="B11" s="14" t="s">
        <v>10</v>
      </c>
      <c r="C11" s="15">
        <v>1194</v>
      </c>
      <c r="D11" s="15">
        <v>1181</v>
      </c>
      <c r="E11" s="15">
        <v>1174</v>
      </c>
      <c r="F11" s="15">
        <v>1169</v>
      </c>
      <c r="G11" s="15">
        <v>1163</v>
      </c>
      <c r="H11" s="15">
        <v>1172</v>
      </c>
      <c r="I11" s="15">
        <v>1166</v>
      </c>
      <c r="J11" s="15">
        <v>1162</v>
      </c>
      <c r="K11" s="15">
        <v>1160</v>
      </c>
      <c r="L11" s="15">
        <v>1158</v>
      </c>
      <c r="M11" s="15">
        <v>1156</v>
      </c>
      <c r="N11" s="15">
        <v>1156</v>
      </c>
      <c r="O11" s="15">
        <v>1150</v>
      </c>
      <c r="P11" s="15">
        <v>1144</v>
      </c>
      <c r="Q11" s="15">
        <v>1139</v>
      </c>
      <c r="R11" s="16">
        <v>1128.2</v>
      </c>
      <c r="T11" s="2"/>
      <c r="U11" s="2"/>
      <c r="V11" s="2"/>
      <c r="W11" s="2"/>
      <c r="X11" s="2"/>
      <c r="Y11" s="2"/>
      <c r="Z11" s="2"/>
      <c r="AA11" s="2"/>
    </row>
    <row r="12" spans="1:27" ht="15.75" x14ac:dyDescent="0.25">
      <c r="A12" s="13">
        <v>10</v>
      </c>
      <c r="B12" s="14" t="s">
        <v>11</v>
      </c>
      <c r="C12" s="15">
        <v>6784</v>
      </c>
      <c r="D12" s="15">
        <v>6628</v>
      </c>
      <c r="E12" s="15">
        <v>6646</v>
      </c>
      <c r="F12" s="15">
        <v>6673</v>
      </c>
      <c r="G12" s="15">
        <v>6713</v>
      </c>
      <c r="H12" s="15">
        <v>7106</v>
      </c>
      <c r="I12" s="15">
        <v>7199</v>
      </c>
      <c r="J12" s="15">
        <v>7048</v>
      </c>
      <c r="K12" s="15">
        <v>7134</v>
      </c>
      <c r="L12" s="15">
        <v>7231</v>
      </c>
      <c r="M12" s="15">
        <v>7319</v>
      </c>
      <c r="N12" s="15">
        <v>7423</v>
      </c>
      <c r="O12" s="15">
        <v>7503</v>
      </c>
      <c r="P12" s="15">
        <v>7599</v>
      </c>
      <c r="Q12" s="15">
        <v>7691</v>
      </c>
      <c r="R12" s="16">
        <v>7708.5</v>
      </c>
      <c r="T12" s="2"/>
      <c r="U12" s="2"/>
      <c r="V12" s="2"/>
      <c r="W12" s="2"/>
      <c r="X12" s="2"/>
      <c r="Y12" s="2"/>
      <c r="Z12" s="2"/>
      <c r="AA12" s="2"/>
    </row>
    <row r="13" spans="1:27" ht="15.75" x14ac:dyDescent="0.25">
      <c r="A13" s="13">
        <v>11</v>
      </c>
      <c r="B13" s="14" t="s">
        <v>12</v>
      </c>
      <c r="C13" s="15">
        <v>822</v>
      </c>
      <c r="D13" s="15">
        <v>834</v>
      </c>
      <c r="E13" s="15">
        <v>827</v>
      </c>
      <c r="F13" s="15">
        <v>822</v>
      </c>
      <c r="G13" s="15">
        <v>817</v>
      </c>
      <c r="H13" s="15">
        <v>786</v>
      </c>
      <c r="I13" s="15">
        <v>781</v>
      </c>
      <c r="J13" s="15">
        <v>776</v>
      </c>
      <c r="K13" s="15">
        <v>770</v>
      </c>
      <c r="L13" s="15">
        <v>765</v>
      </c>
      <c r="M13" s="15">
        <v>760</v>
      </c>
      <c r="N13" s="15">
        <v>755</v>
      </c>
      <c r="O13" s="15">
        <v>747</v>
      </c>
      <c r="P13" s="15">
        <v>740</v>
      </c>
      <c r="Q13" s="15">
        <v>734</v>
      </c>
      <c r="R13" s="16">
        <v>724.7</v>
      </c>
      <c r="T13" s="1"/>
      <c r="U13" s="1"/>
      <c r="V13" s="1"/>
      <c r="W13" s="1"/>
      <c r="X13" s="1"/>
      <c r="Y13" s="1"/>
      <c r="Z13" s="2"/>
      <c r="AA13" s="2"/>
    </row>
    <row r="14" spans="1:27" ht="15.75" x14ac:dyDescent="0.25">
      <c r="A14" s="13">
        <v>12</v>
      </c>
      <c r="B14" s="14" t="s">
        <v>13</v>
      </c>
      <c r="C14" s="15">
        <v>1189</v>
      </c>
      <c r="D14" s="15">
        <v>1182</v>
      </c>
      <c r="E14" s="15">
        <v>1172</v>
      </c>
      <c r="F14" s="15">
        <v>1165</v>
      </c>
      <c r="G14" s="15">
        <v>1158</v>
      </c>
      <c r="H14" s="15">
        <v>1152</v>
      </c>
      <c r="I14" s="15">
        <v>1148</v>
      </c>
      <c r="J14" s="15">
        <v>1144</v>
      </c>
      <c r="K14" s="15">
        <v>1141</v>
      </c>
      <c r="L14" s="15">
        <v>1135</v>
      </c>
      <c r="M14" s="15">
        <v>1130</v>
      </c>
      <c r="N14" s="15">
        <v>1127</v>
      </c>
      <c r="O14" s="15">
        <v>1122</v>
      </c>
      <c r="P14" s="15">
        <v>1114</v>
      </c>
      <c r="Q14" s="15">
        <v>1109</v>
      </c>
      <c r="R14" s="16">
        <v>1098.3</v>
      </c>
      <c r="T14" s="2"/>
      <c r="U14" s="2"/>
      <c r="V14" s="2"/>
      <c r="W14" s="2"/>
      <c r="X14" s="2"/>
      <c r="Y14" s="2"/>
      <c r="Z14" s="2"/>
      <c r="AA14" s="2"/>
    </row>
    <row r="15" spans="1:27" ht="15.75" x14ac:dyDescent="0.25">
      <c r="A15" s="13">
        <v>13</v>
      </c>
      <c r="B15" s="14" t="s">
        <v>14</v>
      </c>
      <c r="C15" s="15">
        <v>1025</v>
      </c>
      <c r="D15" s="15">
        <v>1006</v>
      </c>
      <c r="E15" s="15">
        <v>994</v>
      </c>
      <c r="F15" s="15">
        <v>983</v>
      </c>
      <c r="G15" s="15">
        <v>974</v>
      </c>
      <c r="H15" s="15">
        <v>983</v>
      </c>
      <c r="I15" s="15">
        <v>981</v>
      </c>
      <c r="J15" s="15">
        <v>975</v>
      </c>
      <c r="K15" s="15">
        <v>968</v>
      </c>
      <c r="L15" s="15">
        <v>965</v>
      </c>
      <c r="M15" s="15">
        <v>959</v>
      </c>
      <c r="N15" s="15">
        <v>953</v>
      </c>
      <c r="O15" s="15">
        <v>950</v>
      </c>
      <c r="P15" s="15">
        <v>942</v>
      </c>
      <c r="Q15" s="15">
        <v>935</v>
      </c>
      <c r="R15" s="16">
        <v>921.1</v>
      </c>
      <c r="T15" s="2"/>
      <c r="U15" s="2"/>
      <c r="V15" s="2"/>
      <c r="W15" s="2"/>
      <c r="X15" s="2"/>
      <c r="Y15" s="2"/>
      <c r="Z15" s="2"/>
      <c r="AA15" s="2"/>
    </row>
    <row r="16" spans="1:27" ht="15.75" x14ac:dyDescent="0.25">
      <c r="A16" s="13">
        <v>14</v>
      </c>
      <c r="B16" s="14" t="s">
        <v>15</v>
      </c>
      <c r="C16" s="15">
        <v>1139</v>
      </c>
      <c r="D16" s="15">
        <v>1130</v>
      </c>
      <c r="E16" s="15">
        <v>1117</v>
      </c>
      <c r="F16" s="15">
        <v>1106</v>
      </c>
      <c r="G16" s="15">
        <v>1097</v>
      </c>
      <c r="H16" s="15">
        <v>1090</v>
      </c>
      <c r="I16" s="15">
        <v>1082</v>
      </c>
      <c r="J16" s="15">
        <v>1076</v>
      </c>
      <c r="K16" s="15">
        <v>1069</v>
      </c>
      <c r="L16" s="15">
        <v>1062</v>
      </c>
      <c r="M16" s="15">
        <v>1050</v>
      </c>
      <c r="N16" s="15">
        <v>1040</v>
      </c>
      <c r="O16" s="15">
        <v>1033</v>
      </c>
      <c r="P16" s="15">
        <v>1016</v>
      </c>
      <c r="Q16" s="15">
        <v>1007</v>
      </c>
      <c r="R16" s="16">
        <v>994.4</v>
      </c>
      <c r="T16" s="2"/>
      <c r="U16" s="2"/>
      <c r="V16" s="2"/>
      <c r="W16" s="2"/>
      <c r="X16" s="2"/>
      <c r="Y16" s="2"/>
      <c r="Z16" s="2"/>
      <c r="AA16" s="2"/>
    </row>
    <row r="17" spans="1:27" ht="15.75" x14ac:dyDescent="0.25">
      <c r="A17" s="13">
        <v>15</v>
      </c>
      <c r="B17" s="14" t="s">
        <v>16</v>
      </c>
      <c r="C17" s="15">
        <v>1415</v>
      </c>
      <c r="D17" s="15">
        <v>1407</v>
      </c>
      <c r="E17" s="15">
        <v>1390</v>
      </c>
      <c r="F17" s="15">
        <v>1380</v>
      </c>
      <c r="G17" s="15">
        <v>1369</v>
      </c>
      <c r="H17" s="15">
        <v>1350</v>
      </c>
      <c r="I17" s="15">
        <v>1342</v>
      </c>
      <c r="J17" s="15">
        <v>1334</v>
      </c>
      <c r="K17" s="15">
        <v>1325</v>
      </c>
      <c r="L17" s="15">
        <v>1315</v>
      </c>
      <c r="M17" s="15">
        <v>1305</v>
      </c>
      <c r="N17" s="15">
        <v>1297</v>
      </c>
      <c r="O17" s="15">
        <v>1284</v>
      </c>
      <c r="P17" s="15">
        <v>1270</v>
      </c>
      <c r="Q17" s="15">
        <v>1260</v>
      </c>
      <c r="R17" s="16">
        <v>1245.5999999999999</v>
      </c>
      <c r="T17" s="2"/>
      <c r="U17" s="2"/>
      <c r="V17" s="2"/>
      <c r="W17" s="2"/>
      <c r="X17" s="2"/>
      <c r="Y17" s="2"/>
      <c r="Z17" s="2"/>
      <c r="AA17" s="2"/>
    </row>
    <row r="18" spans="1:27" ht="15.75" x14ac:dyDescent="0.25">
      <c r="A18" s="13">
        <v>16</v>
      </c>
      <c r="B18" s="14" t="s">
        <v>17</v>
      </c>
      <c r="C18" s="15">
        <v>1615</v>
      </c>
      <c r="D18" s="15">
        <v>1600</v>
      </c>
      <c r="E18" s="15">
        <v>1580</v>
      </c>
      <c r="F18" s="15">
        <v>1566</v>
      </c>
      <c r="G18" s="15">
        <v>1553</v>
      </c>
      <c r="H18" s="15">
        <v>1550</v>
      </c>
      <c r="I18" s="15">
        <v>1545</v>
      </c>
      <c r="J18" s="15">
        <v>1532</v>
      </c>
      <c r="K18" s="15">
        <v>1522</v>
      </c>
      <c r="L18" s="15">
        <v>1514</v>
      </c>
      <c r="M18" s="15">
        <v>1506</v>
      </c>
      <c r="N18" s="15">
        <v>1499</v>
      </c>
      <c r="O18" s="15">
        <v>1492</v>
      </c>
      <c r="P18" s="15">
        <v>1479</v>
      </c>
      <c r="Q18" s="15">
        <v>1466</v>
      </c>
      <c r="R18" s="16">
        <v>1449.1</v>
      </c>
      <c r="T18" s="2"/>
      <c r="U18" s="2"/>
      <c r="V18" s="2"/>
      <c r="W18" s="2"/>
      <c r="X18" s="2"/>
      <c r="Y18" s="2"/>
      <c r="Z18" s="2"/>
      <c r="AA18" s="2"/>
    </row>
    <row r="19" spans="1:27" ht="15.75" x14ac:dyDescent="0.25">
      <c r="A19" s="13">
        <v>17</v>
      </c>
      <c r="B19" s="14" t="s">
        <v>18</v>
      </c>
      <c r="C19" s="15">
        <v>1313</v>
      </c>
      <c r="D19" s="15">
        <v>1328</v>
      </c>
      <c r="E19" s="15">
        <v>1320</v>
      </c>
      <c r="F19" s="15">
        <v>1315</v>
      </c>
      <c r="G19" s="15">
        <v>1310</v>
      </c>
      <c r="H19" s="15">
        <v>1271</v>
      </c>
      <c r="I19" s="15">
        <v>1271</v>
      </c>
      <c r="J19" s="15">
        <v>1272</v>
      </c>
      <c r="K19" s="15">
        <v>1272</v>
      </c>
      <c r="L19" s="15">
        <v>1272</v>
      </c>
      <c r="M19" s="15">
        <v>1272</v>
      </c>
      <c r="N19" s="15">
        <v>1271</v>
      </c>
      <c r="O19" s="15">
        <v>1266</v>
      </c>
      <c r="P19" s="15">
        <v>1260</v>
      </c>
      <c r="Q19" s="15">
        <v>1254</v>
      </c>
      <c r="R19" s="16">
        <v>1241.4000000000001</v>
      </c>
      <c r="T19" s="2"/>
      <c r="U19" s="2"/>
      <c r="V19" s="1"/>
      <c r="W19" s="2"/>
      <c r="X19" s="2"/>
      <c r="Y19" s="2"/>
      <c r="Z19" s="2"/>
      <c r="AA19" s="2"/>
    </row>
    <row r="20" spans="1:27" ht="15.75" x14ac:dyDescent="0.25">
      <c r="A20" s="13">
        <v>18</v>
      </c>
      <c r="B20" s="14" t="s">
        <v>19</v>
      </c>
      <c r="C20" s="15">
        <v>10924</v>
      </c>
      <c r="D20" s="15">
        <v>10425</v>
      </c>
      <c r="E20" s="15">
        <v>10443</v>
      </c>
      <c r="F20" s="15">
        <v>10470</v>
      </c>
      <c r="G20" s="15">
        <v>10509</v>
      </c>
      <c r="H20" s="15">
        <v>11541</v>
      </c>
      <c r="I20" s="15">
        <v>11613</v>
      </c>
      <c r="J20" s="15">
        <v>11980</v>
      </c>
      <c r="K20" s="15">
        <v>12108</v>
      </c>
      <c r="L20" s="15">
        <v>12197</v>
      </c>
      <c r="M20" s="15">
        <v>12330</v>
      </c>
      <c r="N20" s="15">
        <v>12381</v>
      </c>
      <c r="O20" s="15">
        <v>12507</v>
      </c>
      <c r="P20" s="15">
        <v>12615</v>
      </c>
      <c r="Q20" s="15">
        <v>12678</v>
      </c>
      <c r="R20" s="16">
        <v>12655.1</v>
      </c>
      <c r="T20" s="2"/>
      <c r="U20" s="2"/>
      <c r="V20" s="1"/>
      <c r="W20" s="2"/>
      <c r="X20" s="2"/>
      <c r="Y20" s="2"/>
      <c r="Z20" s="2"/>
      <c r="AA20" s="2"/>
    </row>
    <row r="21" spans="1:27" ht="15.75" x14ac:dyDescent="0.25">
      <c r="A21" s="13">
        <v>19</v>
      </c>
      <c r="B21" s="14" t="s">
        <v>20</v>
      </c>
      <c r="C21" s="17">
        <v>676</v>
      </c>
      <c r="D21" s="15">
        <v>698</v>
      </c>
      <c r="E21" s="15">
        <v>693</v>
      </c>
      <c r="F21" s="15">
        <v>691</v>
      </c>
      <c r="G21" s="15">
        <v>687</v>
      </c>
      <c r="H21" s="17">
        <v>643</v>
      </c>
      <c r="I21" s="17">
        <v>640</v>
      </c>
      <c r="J21" s="17">
        <v>637</v>
      </c>
      <c r="K21" s="17">
        <v>634</v>
      </c>
      <c r="L21" s="17">
        <v>633</v>
      </c>
      <c r="M21" s="17">
        <v>630</v>
      </c>
      <c r="N21" s="17">
        <v>627</v>
      </c>
      <c r="O21" s="17">
        <v>622</v>
      </c>
      <c r="P21" s="17">
        <v>618</v>
      </c>
      <c r="Q21" s="17">
        <v>614</v>
      </c>
      <c r="R21" s="16">
        <v>609.1</v>
      </c>
      <c r="T21" s="3"/>
    </row>
    <row r="22" spans="1:27" ht="15.75" x14ac:dyDescent="0.25">
      <c r="A22" s="13">
        <v>20</v>
      </c>
      <c r="B22" s="14" t="s">
        <v>21</v>
      </c>
      <c r="C22" s="17">
        <v>963</v>
      </c>
      <c r="D22" s="15">
        <v>985</v>
      </c>
      <c r="E22" s="15">
        <v>975</v>
      </c>
      <c r="F22" s="15">
        <v>968</v>
      </c>
      <c r="G22" s="15">
        <v>959</v>
      </c>
      <c r="H22" s="17">
        <v>899</v>
      </c>
      <c r="I22" s="17">
        <v>890</v>
      </c>
      <c r="J22" s="17">
        <v>880</v>
      </c>
      <c r="K22" s="17">
        <v>872</v>
      </c>
      <c r="L22" s="17">
        <v>864</v>
      </c>
      <c r="M22" s="17">
        <v>857</v>
      </c>
      <c r="N22" s="17">
        <v>850</v>
      </c>
      <c r="O22" s="17">
        <v>841</v>
      </c>
      <c r="P22" s="17">
        <v>830</v>
      </c>
      <c r="Q22" s="17">
        <v>821</v>
      </c>
      <c r="R22" s="16">
        <v>813.6</v>
      </c>
    </row>
    <row r="23" spans="1:27" ht="15.75" x14ac:dyDescent="0.25">
      <c r="A23" s="13">
        <v>21</v>
      </c>
      <c r="B23" s="14" t="s">
        <v>22</v>
      </c>
      <c r="C23" s="15">
        <v>1282</v>
      </c>
      <c r="D23" s="15">
        <v>1291</v>
      </c>
      <c r="E23" s="15">
        <v>1280</v>
      </c>
      <c r="F23" s="15">
        <v>1272</v>
      </c>
      <c r="G23" s="15">
        <v>1262</v>
      </c>
      <c r="H23" s="15">
        <v>1225</v>
      </c>
      <c r="I23" s="15">
        <v>1213</v>
      </c>
      <c r="J23" s="15">
        <v>1202</v>
      </c>
      <c r="K23" s="15">
        <v>1192</v>
      </c>
      <c r="L23" s="15">
        <v>1183</v>
      </c>
      <c r="M23" s="15">
        <v>1174</v>
      </c>
      <c r="N23" s="15">
        <v>1166</v>
      </c>
      <c r="O23" s="15">
        <v>1155</v>
      </c>
      <c r="P23" s="15">
        <v>1144</v>
      </c>
      <c r="Q23" s="15">
        <v>1136</v>
      </c>
      <c r="R23" s="16">
        <v>1127.0999999999999</v>
      </c>
    </row>
    <row r="24" spans="1:27" ht="15.75" x14ac:dyDescent="0.25">
      <c r="A24" s="13">
        <v>22</v>
      </c>
      <c r="B24" s="14" t="s">
        <v>23</v>
      </c>
      <c r="C24" s="17">
        <v>1235</v>
      </c>
      <c r="D24" s="15">
        <v>1235</v>
      </c>
      <c r="E24" s="15">
        <v>1228</v>
      </c>
      <c r="F24" s="15">
        <v>1223</v>
      </c>
      <c r="G24" s="15">
        <v>1218</v>
      </c>
      <c r="H24" s="17">
        <v>1201</v>
      </c>
      <c r="I24" s="17">
        <v>1198</v>
      </c>
      <c r="J24" s="17">
        <v>1196</v>
      </c>
      <c r="K24" s="17">
        <v>1193</v>
      </c>
      <c r="L24" s="17">
        <v>1191</v>
      </c>
      <c r="M24" s="17">
        <v>1188</v>
      </c>
      <c r="N24" s="17">
        <v>1184</v>
      </c>
      <c r="O24" s="17">
        <v>1177</v>
      </c>
      <c r="P24" s="17">
        <v>1168</v>
      </c>
      <c r="Q24" s="17">
        <v>1160</v>
      </c>
      <c r="R24" s="16">
        <v>1151</v>
      </c>
    </row>
    <row r="25" spans="1:27" ht="15.75" x14ac:dyDescent="0.25">
      <c r="A25" s="13">
        <v>23</v>
      </c>
      <c r="B25" s="14" t="s">
        <v>24</v>
      </c>
      <c r="C25" s="17">
        <v>936</v>
      </c>
      <c r="D25" s="15">
        <v>940</v>
      </c>
      <c r="E25" s="15">
        <v>937</v>
      </c>
      <c r="F25" s="15">
        <v>937</v>
      </c>
      <c r="G25" s="15">
        <v>937</v>
      </c>
      <c r="H25" s="17">
        <v>942</v>
      </c>
      <c r="I25" s="17">
        <v>947</v>
      </c>
      <c r="J25" s="17">
        <v>955</v>
      </c>
      <c r="K25" s="17">
        <v>963</v>
      </c>
      <c r="L25" s="17">
        <v>969</v>
      </c>
      <c r="M25" s="17">
        <v>976</v>
      </c>
      <c r="N25" s="17">
        <v>986</v>
      </c>
      <c r="O25" s="17">
        <v>995</v>
      </c>
      <c r="P25" s="17">
        <v>1002</v>
      </c>
      <c r="Q25" s="17">
        <v>1013</v>
      </c>
      <c r="R25" s="16">
        <v>1018.7</v>
      </c>
    </row>
    <row r="26" spans="1:27" ht="15.75" x14ac:dyDescent="0.25">
      <c r="A26" s="13">
        <v>24</v>
      </c>
      <c r="B26" s="14" t="s">
        <v>25</v>
      </c>
      <c r="C26" s="17">
        <v>1685</v>
      </c>
      <c r="D26" s="15">
        <v>1644</v>
      </c>
      <c r="E26" s="15">
        <v>1638</v>
      </c>
      <c r="F26" s="15">
        <v>1633</v>
      </c>
      <c r="G26" s="15">
        <v>1632</v>
      </c>
      <c r="H26" s="17">
        <v>1719</v>
      </c>
      <c r="I26" s="17">
        <v>1734</v>
      </c>
      <c r="J26" s="17">
        <v>1751</v>
      </c>
      <c r="K26" s="17">
        <v>1764</v>
      </c>
      <c r="L26" s="17">
        <v>1776</v>
      </c>
      <c r="M26" s="17">
        <v>1779</v>
      </c>
      <c r="N26" s="17">
        <v>1792</v>
      </c>
      <c r="O26" s="17">
        <v>1814</v>
      </c>
      <c r="P26" s="17">
        <v>1848</v>
      </c>
      <c r="Q26" s="17">
        <v>1876</v>
      </c>
      <c r="R26" s="16">
        <v>1892.7</v>
      </c>
    </row>
    <row r="27" spans="1:27" ht="15.75" x14ac:dyDescent="0.25">
      <c r="A27" s="13">
        <v>25</v>
      </c>
      <c r="B27" s="14" t="s">
        <v>26</v>
      </c>
      <c r="C27" s="17">
        <v>839</v>
      </c>
      <c r="D27" s="15">
        <v>864</v>
      </c>
      <c r="E27" s="15">
        <v>857</v>
      </c>
      <c r="F27" s="15">
        <v>851</v>
      </c>
      <c r="G27" s="15">
        <v>843</v>
      </c>
      <c r="H27" s="17">
        <v>794</v>
      </c>
      <c r="I27" s="17">
        <v>788</v>
      </c>
      <c r="J27" s="17">
        <v>780</v>
      </c>
      <c r="K27" s="17">
        <v>771</v>
      </c>
      <c r="L27" s="17">
        <v>766</v>
      </c>
      <c r="M27" s="17">
        <v>762</v>
      </c>
      <c r="N27" s="17">
        <v>757</v>
      </c>
      <c r="O27" s="17">
        <v>754</v>
      </c>
      <c r="P27" s="17">
        <v>748</v>
      </c>
      <c r="Q27" s="17">
        <v>741</v>
      </c>
      <c r="R27" s="16">
        <v>732.9</v>
      </c>
    </row>
    <row r="28" spans="1:27" ht="15.75" x14ac:dyDescent="0.25">
      <c r="A28" s="13">
        <v>26</v>
      </c>
      <c r="B28" s="14" t="s">
        <v>27</v>
      </c>
      <c r="C28" s="17">
        <v>666</v>
      </c>
      <c r="D28" s="15">
        <v>665</v>
      </c>
      <c r="E28" s="15">
        <v>657</v>
      </c>
      <c r="F28" s="15">
        <v>652</v>
      </c>
      <c r="G28" s="15">
        <v>646</v>
      </c>
      <c r="H28" s="17">
        <v>633</v>
      </c>
      <c r="I28" s="17">
        <v>630</v>
      </c>
      <c r="J28" s="17">
        <v>626</v>
      </c>
      <c r="K28" s="17">
        <v>623</v>
      </c>
      <c r="L28" s="17">
        <v>619</v>
      </c>
      <c r="M28" s="17">
        <v>616</v>
      </c>
      <c r="N28" s="17">
        <v>613</v>
      </c>
      <c r="O28" s="17">
        <v>606</v>
      </c>
      <c r="P28" s="17">
        <v>600</v>
      </c>
      <c r="Q28" s="17">
        <v>597</v>
      </c>
      <c r="R28" s="16">
        <v>592.4</v>
      </c>
    </row>
    <row r="29" spans="1:27" ht="15.75" x14ac:dyDescent="0.25">
      <c r="A29" s="13">
        <v>27</v>
      </c>
      <c r="B29" s="14" t="s">
        <v>28</v>
      </c>
      <c r="C29" s="17">
        <v>721</v>
      </c>
      <c r="D29" s="15">
        <v>725</v>
      </c>
      <c r="E29" s="15">
        <v>714</v>
      </c>
      <c r="F29" s="15">
        <v>706</v>
      </c>
      <c r="G29" s="15">
        <v>696</v>
      </c>
      <c r="H29" s="17">
        <v>671</v>
      </c>
      <c r="I29" s="17">
        <v>667</v>
      </c>
      <c r="J29" s="17">
        <v>662</v>
      </c>
      <c r="K29" s="17">
        <v>657</v>
      </c>
      <c r="L29" s="17">
        <v>651</v>
      </c>
      <c r="M29" s="17">
        <v>646</v>
      </c>
      <c r="N29" s="17">
        <v>642</v>
      </c>
      <c r="O29" s="17">
        <v>636</v>
      </c>
      <c r="P29" s="17">
        <v>630</v>
      </c>
      <c r="Q29" s="17">
        <v>626</v>
      </c>
      <c r="R29" s="16">
        <v>620.20000000000005</v>
      </c>
    </row>
    <row r="30" spans="1:27" ht="15.75" x14ac:dyDescent="0.25">
      <c r="A30" s="13">
        <v>28</v>
      </c>
      <c r="B30" s="14" t="s">
        <v>29</v>
      </c>
      <c r="C30" s="17">
        <v>4713</v>
      </c>
      <c r="D30" s="15">
        <v>4581</v>
      </c>
      <c r="E30" s="15">
        <v>4571</v>
      </c>
      <c r="F30" s="15">
        <v>4568</v>
      </c>
      <c r="G30" s="15">
        <v>4582</v>
      </c>
      <c r="H30" s="17">
        <v>4899</v>
      </c>
      <c r="I30" s="17">
        <v>4953</v>
      </c>
      <c r="J30" s="17">
        <v>5028</v>
      </c>
      <c r="K30" s="17">
        <v>5132</v>
      </c>
      <c r="L30" s="17">
        <v>5192</v>
      </c>
      <c r="M30" s="17">
        <v>5226</v>
      </c>
      <c r="N30" s="17">
        <v>5282</v>
      </c>
      <c r="O30" s="17">
        <v>5352</v>
      </c>
      <c r="P30" s="17">
        <v>5384</v>
      </c>
      <c r="Q30" s="17">
        <v>5398</v>
      </c>
      <c r="R30" s="16">
        <v>5384.3</v>
      </c>
    </row>
    <row r="31" spans="1:27" ht="15.75" x14ac:dyDescent="0.25">
      <c r="A31" s="13">
        <v>29</v>
      </c>
      <c r="B31" s="14" t="s">
        <v>30</v>
      </c>
      <c r="C31" s="17">
        <v>441</v>
      </c>
      <c r="D31" s="15">
        <v>443</v>
      </c>
      <c r="E31" s="15">
        <v>441</v>
      </c>
      <c r="F31" s="15">
        <v>441</v>
      </c>
      <c r="G31" s="15">
        <v>443</v>
      </c>
      <c r="H31" s="17">
        <v>440</v>
      </c>
      <c r="I31" s="17">
        <v>443</v>
      </c>
      <c r="J31" s="17">
        <v>445</v>
      </c>
      <c r="K31" s="17">
        <v>446</v>
      </c>
      <c r="L31" s="17">
        <v>449</v>
      </c>
      <c r="M31" s="17">
        <v>451</v>
      </c>
      <c r="N31" s="17">
        <v>454</v>
      </c>
      <c r="O31" s="17">
        <v>454</v>
      </c>
      <c r="P31" s="17">
        <v>455</v>
      </c>
      <c r="Q31" s="17">
        <v>463</v>
      </c>
      <c r="R31" s="16">
        <v>463.2</v>
      </c>
    </row>
    <row r="32" spans="1:27" ht="15.75" x14ac:dyDescent="0.25">
      <c r="A32" s="13">
        <v>30</v>
      </c>
      <c r="B32" s="14" t="s">
        <v>31</v>
      </c>
      <c r="C32" s="17">
        <v>294</v>
      </c>
      <c r="D32" s="15">
        <v>289</v>
      </c>
      <c r="E32" s="15">
        <v>287</v>
      </c>
      <c r="F32" s="15">
        <v>286</v>
      </c>
      <c r="G32" s="15">
        <v>284</v>
      </c>
      <c r="H32" s="17">
        <v>289</v>
      </c>
      <c r="I32" s="17">
        <v>287</v>
      </c>
      <c r="J32" s="17">
        <v>284</v>
      </c>
      <c r="K32" s="17">
        <v>282</v>
      </c>
      <c r="L32" s="17">
        <v>281</v>
      </c>
      <c r="M32" s="17">
        <v>279</v>
      </c>
      <c r="N32" s="17">
        <v>278</v>
      </c>
      <c r="O32" s="17">
        <v>275</v>
      </c>
      <c r="P32" s="17">
        <v>272</v>
      </c>
      <c r="Q32" s="17">
        <v>271</v>
      </c>
      <c r="R32" s="16">
        <v>270</v>
      </c>
    </row>
    <row r="33" spans="1:18" ht="15.75" x14ac:dyDescent="0.25">
      <c r="A33" s="13">
        <v>31</v>
      </c>
      <c r="B33" s="14" t="s">
        <v>32</v>
      </c>
      <c r="C33" s="17">
        <v>0</v>
      </c>
      <c r="D33" s="17">
        <v>0</v>
      </c>
      <c r="E33" s="17">
        <v>0</v>
      </c>
      <c r="F33" s="17">
        <v>0</v>
      </c>
      <c r="G33" s="17">
        <v>0</v>
      </c>
      <c r="H33" s="17">
        <v>0</v>
      </c>
      <c r="I33" s="17">
        <v>0</v>
      </c>
      <c r="J33" s="17">
        <v>0</v>
      </c>
      <c r="K33" s="17">
        <v>0</v>
      </c>
      <c r="L33" s="17">
        <v>1896</v>
      </c>
      <c r="M33" s="17">
        <v>1907</v>
      </c>
      <c r="N33" s="17">
        <v>1912</v>
      </c>
      <c r="O33" s="17">
        <v>1914</v>
      </c>
      <c r="P33" s="17">
        <v>1912</v>
      </c>
      <c r="Q33" s="17">
        <v>1912</v>
      </c>
      <c r="R33" s="16">
        <v>1901.5</v>
      </c>
    </row>
    <row r="34" spans="1:18" ht="15.75" x14ac:dyDescent="0.25">
      <c r="A34" s="13">
        <v>32</v>
      </c>
      <c r="B34" s="14" t="s">
        <v>33</v>
      </c>
      <c r="C34" s="17">
        <v>5127</v>
      </c>
      <c r="D34" s="15">
        <v>5096</v>
      </c>
      <c r="E34" s="15">
        <v>5101</v>
      </c>
      <c r="F34" s="15">
        <v>5122</v>
      </c>
      <c r="G34" s="15">
        <v>5142</v>
      </c>
      <c r="H34" s="17">
        <v>5230</v>
      </c>
      <c r="I34" s="17">
        <v>5284</v>
      </c>
      <c r="J34" s="17">
        <v>5330</v>
      </c>
      <c r="K34" s="17">
        <v>5404</v>
      </c>
      <c r="L34" s="17">
        <v>5454</v>
      </c>
      <c r="M34" s="17">
        <v>5514</v>
      </c>
      <c r="N34" s="17">
        <v>5571</v>
      </c>
      <c r="O34" s="17">
        <v>5603</v>
      </c>
      <c r="P34" s="17">
        <v>5648</v>
      </c>
      <c r="Q34" s="17">
        <v>5676</v>
      </c>
      <c r="R34" s="16">
        <v>5683.9</v>
      </c>
    </row>
    <row r="35" spans="1:18" ht="15.75" x14ac:dyDescent="0.25">
      <c r="A35" s="13">
        <v>33</v>
      </c>
      <c r="B35" s="14" t="s">
        <v>34</v>
      </c>
      <c r="C35" s="17">
        <v>1003</v>
      </c>
      <c r="D35" s="15">
        <v>994</v>
      </c>
      <c r="E35" s="15">
        <v>994</v>
      </c>
      <c r="F35" s="15">
        <v>1001</v>
      </c>
      <c r="G35" s="15">
        <v>1005</v>
      </c>
      <c r="H35" s="17">
        <v>1010</v>
      </c>
      <c r="I35" s="17">
        <v>1015</v>
      </c>
      <c r="J35" s="17">
        <v>1014</v>
      </c>
      <c r="K35" s="17">
        <v>1017</v>
      </c>
      <c r="L35" s="17">
        <v>1021</v>
      </c>
      <c r="M35" s="17">
        <v>1019</v>
      </c>
      <c r="N35" s="17">
        <v>1019</v>
      </c>
      <c r="O35" s="17">
        <v>1017</v>
      </c>
      <c r="P35" s="17">
        <v>1014</v>
      </c>
      <c r="Q35" s="17">
        <v>1006</v>
      </c>
      <c r="R35" s="16">
        <v>997.8</v>
      </c>
    </row>
    <row r="36" spans="1:18" ht="15.75" x14ac:dyDescent="0.25">
      <c r="A36" s="13">
        <v>34</v>
      </c>
      <c r="B36" s="14" t="s">
        <v>35</v>
      </c>
      <c r="C36" s="17">
        <v>2640</v>
      </c>
      <c r="D36" s="15">
        <v>2636</v>
      </c>
      <c r="E36" s="15">
        <v>2620</v>
      </c>
      <c r="F36" s="15">
        <v>2609</v>
      </c>
      <c r="G36" s="15">
        <v>2599</v>
      </c>
      <c r="H36" s="17">
        <v>2607</v>
      </c>
      <c r="I36" s="17">
        <v>2595</v>
      </c>
      <c r="J36" s="17">
        <v>2583</v>
      </c>
      <c r="K36" s="17">
        <v>2569</v>
      </c>
      <c r="L36" s="17">
        <v>2557</v>
      </c>
      <c r="M36" s="17">
        <v>2546</v>
      </c>
      <c r="N36" s="17">
        <v>2535</v>
      </c>
      <c r="O36" s="17">
        <v>2521</v>
      </c>
      <c r="P36" s="17">
        <v>2508</v>
      </c>
      <c r="Q36" s="17">
        <v>2491</v>
      </c>
      <c r="R36" s="16">
        <v>2474.6</v>
      </c>
    </row>
    <row r="37" spans="1:18" ht="15.75" x14ac:dyDescent="0.25">
      <c r="A37" s="13">
        <v>35</v>
      </c>
      <c r="B37" s="14" t="s">
        <v>36</v>
      </c>
      <c r="C37" s="17">
        <v>4332</v>
      </c>
      <c r="D37" s="15">
        <v>4304</v>
      </c>
      <c r="E37" s="15">
        <v>4276</v>
      </c>
      <c r="F37" s="15">
        <v>4255</v>
      </c>
      <c r="G37" s="15">
        <v>4242</v>
      </c>
      <c r="H37" s="17">
        <v>4275</v>
      </c>
      <c r="I37" s="17">
        <v>4260</v>
      </c>
      <c r="J37" s="17">
        <v>4254</v>
      </c>
      <c r="K37" s="17">
        <v>4246</v>
      </c>
      <c r="L37" s="17">
        <v>4242</v>
      </c>
      <c r="M37" s="17">
        <v>4236</v>
      </c>
      <c r="N37" s="17">
        <v>4231</v>
      </c>
      <c r="O37" s="17">
        <v>4221</v>
      </c>
      <c r="P37" s="17">
        <v>4203</v>
      </c>
      <c r="Q37" s="17">
        <v>4198</v>
      </c>
      <c r="R37" s="16">
        <v>4181.5</v>
      </c>
    </row>
    <row r="38" spans="1:18" ht="15.75" x14ac:dyDescent="0.25">
      <c r="A38" s="13">
        <v>36</v>
      </c>
      <c r="B38" s="14" t="s">
        <v>37</v>
      </c>
      <c r="C38" s="13">
        <v>0</v>
      </c>
      <c r="D38" s="13">
        <v>0</v>
      </c>
      <c r="E38" s="13">
        <v>0</v>
      </c>
      <c r="F38" s="13">
        <v>0</v>
      </c>
      <c r="G38" s="13">
        <v>0</v>
      </c>
      <c r="H38" s="13">
        <v>0</v>
      </c>
      <c r="I38" s="13">
        <v>0</v>
      </c>
      <c r="J38" s="13">
        <v>0</v>
      </c>
      <c r="K38" s="13">
        <v>0</v>
      </c>
      <c r="L38" s="17">
        <v>399</v>
      </c>
      <c r="M38" s="17">
        <v>416</v>
      </c>
      <c r="N38" s="17">
        <v>429</v>
      </c>
      <c r="O38" s="17">
        <v>437</v>
      </c>
      <c r="P38" s="17">
        <v>443</v>
      </c>
      <c r="Q38" s="17">
        <v>449</v>
      </c>
      <c r="R38" s="16">
        <v>510</v>
      </c>
    </row>
    <row r="39" spans="1:18" ht="15.75" x14ac:dyDescent="0.25">
      <c r="A39" s="13">
        <v>37</v>
      </c>
      <c r="B39" s="14" t="s">
        <v>38</v>
      </c>
      <c r="C39" s="17">
        <v>2693</v>
      </c>
      <c r="D39" s="15">
        <v>2641</v>
      </c>
      <c r="E39" s="15">
        <v>2659</v>
      </c>
      <c r="F39" s="15">
        <v>2688</v>
      </c>
      <c r="G39" s="15">
        <v>2712</v>
      </c>
      <c r="H39" s="17">
        <v>2914</v>
      </c>
      <c r="I39" s="17">
        <v>2931</v>
      </c>
      <c r="J39" s="17">
        <v>2946</v>
      </c>
      <c r="K39" s="17">
        <v>2964</v>
      </c>
      <c r="L39" s="17">
        <v>2990</v>
      </c>
      <c r="M39" s="17">
        <v>3015</v>
      </c>
      <c r="N39" s="17">
        <v>3042</v>
      </c>
      <c r="O39" s="17">
        <v>3064</v>
      </c>
      <c r="P39" s="17">
        <v>3086</v>
      </c>
      <c r="Q39" s="17">
        <v>3111</v>
      </c>
      <c r="R39" s="16">
        <v>3133.3</v>
      </c>
    </row>
    <row r="40" spans="1:18" ht="15.75" x14ac:dyDescent="0.25">
      <c r="A40" s="13">
        <v>38</v>
      </c>
      <c r="B40" s="14" t="s">
        <v>39</v>
      </c>
      <c r="C40" s="17">
        <v>417</v>
      </c>
      <c r="D40" s="15">
        <v>487</v>
      </c>
      <c r="E40" s="15">
        <v>493</v>
      </c>
      <c r="F40" s="15">
        <v>499</v>
      </c>
      <c r="G40" s="15">
        <v>508</v>
      </c>
      <c r="H40" s="17">
        <v>415</v>
      </c>
      <c r="I40" s="17">
        <v>430</v>
      </c>
      <c r="J40" s="17">
        <v>442</v>
      </c>
      <c r="K40" s="17">
        <v>453</v>
      </c>
      <c r="L40" s="17">
        <v>464</v>
      </c>
      <c r="M40" s="17">
        <v>473</v>
      </c>
      <c r="N40" s="17">
        <v>481</v>
      </c>
      <c r="O40" s="17">
        <v>488</v>
      </c>
      <c r="P40" s="17">
        <v>498</v>
      </c>
      <c r="Q40" s="17">
        <v>507</v>
      </c>
      <c r="R40" s="16">
        <v>515.5</v>
      </c>
    </row>
    <row r="41" spans="1:18" ht="15.75" x14ac:dyDescent="0.25">
      <c r="A41" s="13">
        <v>39</v>
      </c>
      <c r="B41" s="14" t="s">
        <v>40</v>
      </c>
      <c r="C41" s="17">
        <v>866</v>
      </c>
      <c r="D41" s="15">
        <v>894</v>
      </c>
      <c r="E41" s="15">
        <v>891</v>
      </c>
      <c r="F41" s="15">
        <v>891</v>
      </c>
      <c r="G41" s="15">
        <v>892</v>
      </c>
      <c r="H41" s="17">
        <v>860</v>
      </c>
      <c r="I41" s="17">
        <v>859</v>
      </c>
      <c r="J41" s="17">
        <v>859</v>
      </c>
      <c r="K41" s="17">
        <v>859</v>
      </c>
      <c r="L41" s="17">
        <v>861</v>
      </c>
      <c r="M41" s="17">
        <v>862</v>
      </c>
      <c r="N41" s="17">
        <v>865</v>
      </c>
      <c r="O41" s="17">
        <v>865</v>
      </c>
      <c r="P41" s="17">
        <v>866</v>
      </c>
      <c r="Q41" s="17">
        <v>868</v>
      </c>
      <c r="R41" s="16">
        <v>869.2</v>
      </c>
    </row>
    <row r="42" spans="1:18" ht="31.5" x14ac:dyDescent="0.25">
      <c r="A42" s="13">
        <v>40</v>
      </c>
      <c r="B42" s="14" t="s">
        <v>41</v>
      </c>
      <c r="C42" s="17">
        <v>455</v>
      </c>
      <c r="D42" s="15">
        <v>431</v>
      </c>
      <c r="E42" s="15">
        <v>429</v>
      </c>
      <c r="F42" s="15">
        <v>427</v>
      </c>
      <c r="G42" s="15">
        <v>427</v>
      </c>
      <c r="H42" s="17">
        <v>477</v>
      </c>
      <c r="I42" s="17">
        <v>475</v>
      </c>
      <c r="J42" s="17">
        <v>472</v>
      </c>
      <c r="K42" s="17">
        <v>470</v>
      </c>
      <c r="L42" s="17">
        <v>469</v>
      </c>
      <c r="M42" s="17">
        <v>468</v>
      </c>
      <c r="N42" s="17">
        <v>466</v>
      </c>
      <c r="O42" s="17">
        <v>466</v>
      </c>
      <c r="P42" s="17">
        <v>466</v>
      </c>
      <c r="Q42" s="17">
        <v>466</v>
      </c>
      <c r="R42" s="16">
        <v>465.4</v>
      </c>
    </row>
    <row r="43" spans="1:18" ht="31.5" x14ac:dyDescent="0.25">
      <c r="A43" s="13">
        <v>41</v>
      </c>
      <c r="B43" s="14" t="s">
        <v>61</v>
      </c>
      <c r="C43" s="17">
        <v>707</v>
      </c>
      <c r="D43" s="15">
        <v>702</v>
      </c>
      <c r="E43" s="15">
        <v>701</v>
      </c>
      <c r="F43" s="15">
        <v>702</v>
      </c>
      <c r="G43" s="15">
        <v>702</v>
      </c>
      <c r="H43" s="17">
        <v>712</v>
      </c>
      <c r="I43" s="17">
        <v>709</v>
      </c>
      <c r="J43" s="17">
        <v>706</v>
      </c>
      <c r="K43" s="17">
        <v>704</v>
      </c>
      <c r="L43" s="17">
        <v>706</v>
      </c>
      <c r="M43" s="17">
        <v>704</v>
      </c>
      <c r="N43" s="17">
        <v>703</v>
      </c>
      <c r="O43" s="17">
        <v>702</v>
      </c>
      <c r="P43" s="17">
        <v>699</v>
      </c>
      <c r="Q43" s="17">
        <v>697</v>
      </c>
      <c r="R43" s="16">
        <v>693.1</v>
      </c>
    </row>
    <row r="44" spans="1:18" ht="15.75" x14ac:dyDescent="0.25">
      <c r="A44" s="13">
        <v>42</v>
      </c>
      <c r="B44" s="14" t="s">
        <v>42</v>
      </c>
      <c r="C44" s="17">
        <v>1152</v>
      </c>
      <c r="D44" s="15">
        <v>702</v>
      </c>
      <c r="E44" s="15">
        <v>701</v>
      </c>
      <c r="F44" s="15">
        <v>702</v>
      </c>
      <c r="G44" s="15">
        <v>702</v>
      </c>
      <c r="H44" s="17">
        <v>1275</v>
      </c>
      <c r="I44" s="17">
        <v>1302</v>
      </c>
      <c r="J44" s="17">
        <v>1325</v>
      </c>
      <c r="K44" s="17">
        <v>1346</v>
      </c>
      <c r="L44" s="17">
        <v>1370</v>
      </c>
      <c r="M44" s="17">
        <v>1394</v>
      </c>
      <c r="N44" s="17">
        <v>1415</v>
      </c>
      <c r="O44" s="17">
        <v>1437</v>
      </c>
      <c r="P44" s="17">
        <v>1457</v>
      </c>
      <c r="Q44" s="17">
        <v>1479</v>
      </c>
      <c r="R44" s="16">
        <v>1498</v>
      </c>
    </row>
    <row r="45" spans="1:18" ht="15.75" x14ac:dyDescent="0.25">
      <c r="A45" s="13">
        <v>43</v>
      </c>
      <c r="B45" s="14" t="s">
        <v>43</v>
      </c>
      <c r="C45" s="17">
        <v>2747</v>
      </c>
      <c r="D45" s="15">
        <v>2710</v>
      </c>
      <c r="E45" s="15">
        <v>2701</v>
      </c>
      <c r="F45" s="15">
        <v>2705</v>
      </c>
      <c r="G45" s="15">
        <v>2707</v>
      </c>
      <c r="H45" s="17">
        <v>2786</v>
      </c>
      <c r="I45" s="17">
        <v>2787</v>
      </c>
      <c r="J45" s="17">
        <v>2791</v>
      </c>
      <c r="K45" s="17">
        <v>2794</v>
      </c>
      <c r="L45" s="17">
        <v>2799</v>
      </c>
      <c r="M45" s="17">
        <v>2802</v>
      </c>
      <c r="N45" s="17">
        <v>2804</v>
      </c>
      <c r="O45" s="17">
        <v>2801</v>
      </c>
      <c r="P45" s="17">
        <v>2795</v>
      </c>
      <c r="Q45" s="17">
        <v>2803</v>
      </c>
      <c r="R45" s="16">
        <v>2792.8</v>
      </c>
    </row>
    <row r="46" spans="1:18" ht="15.75" x14ac:dyDescent="0.25">
      <c r="A46" s="13">
        <v>44</v>
      </c>
      <c r="B46" s="14" t="s">
        <v>44</v>
      </c>
      <c r="C46" s="17">
        <v>4066</v>
      </c>
      <c r="D46" s="15">
        <v>4063</v>
      </c>
      <c r="E46" s="15">
        <v>4051</v>
      </c>
      <c r="F46" s="15">
        <v>4053</v>
      </c>
      <c r="G46" s="15">
        <v>4057</v>
      </c>
      <c r="H46" s="17">
        <v>4072</v>
      </c>
      <c r="I46" s="17">
        <v>4064</v>
      </c>
      <c r="J46" s="17">
        <v>4061</v>
      </c>
      <c r="K46" s="17">
        <v>4070</v>
      </c>
      <c r="L46" s="17">
        <v>4072</v>
      </c>
      <c r="M46" s="17">
        <v>4071</v>
      </c>
      <c r="N46" s="17">
        <v>4067</v>
      </c>
      <c r="O46" s="17">
        <v>4063</v>
      </c>
      <c r="P46" s="17">
        <v>4051</v>
      </c>
      <c r="Q46" s="17">
        <v>4038</v>
      </c>
      <c r="R46" s="16">
        <v>4013.8</v>
      </c>
    </row>
    <row r="47" spans="1:18" ht="15.75" x14ac:dyDescent="0.25">
      <c r="A47" s="13">
        <v>45</v>
      </c>
      <c r="B47" s="14" t="s">
        <v>45</v>
      </c>
      <c r="C47" s="17">
        <v>713</v>
      </c>
      <c r="D47" s="15">
        <v>712</v>
      </c>
      <c r="E47" s="15">
        <v>707</v>
      </c>
      <c r="F47" s="15">
        <v>703</v>
      </c>
      <c r="G47" s="15">
        <v>700</v>
      </c>
      <c r="H47" s="17">
        <v>695</v>
      </c>
      <c r="I47" s="17">
        <v>692</v>
      </c>
      <c r="J47" s="17">
        <v>690</v>
      </c>
      <c r="K47" s="17">
        <v>688</v>
      </c>
      <c r="L47" s="17">
        <v>687</v>
      </c>
      <c r="M47" s="17">
        <v>686</v>
      </c>
      <c r="N47" s="17">
        <v>685</v>
      </c>
      <c r="O47" s="17">
        <v>682</v>
      </c>
      <c r="P47" s="17">
        <v>681</v>
      </c>
      <c r="Q47" s="17">
        <v>679</v>
      </c>
      <c r="R47" s="16">
        <v>675.3</v>
      </c>
    </row>
    <row r="48" spans="1:18" ht="15.75" x14ac:dyDescent="0.25">
      <c r="A48" s="13">
        <v>46</v>
      </c>
      <c r="B48" s="14" t="s">
        <v>46</v>
      </c>
      <c r="C48" s="17">
        <v>865</v>
      </c>
      <c r="D48" s="15">
        <v>857</v>
      </c>
      <c r="E48" s="15">
        <v>848</v>
      </c>
      <c r="F48" s="15">
        <v>840</v>
      </c>
      <c r="G48" s="15">
        <v>833</v>
      </c>
      <c r="H48" s="17">
        <v>834</v>
      </c>
      <c r="I48" s="17">
        <v>825</v>
      </c>
      <c r="J48" s="17">
        <v>819</v>
      </c>
      <c r="K48" s="17">
        <v>812</v>
      </c>
      <c r="L48" s="17">
        <v>809</v>
      </c>
      <c r="M48" s="17">
        <v>807</v>
      </c>
      <c r="N48" s="17">
        <v>808</v>
      </c>
      <c r="O48" s="17">
        <v>805</v>
      </c>
      <c r="P48" s="17">
        <v>795</v>
      </c>
      <c r="Q48" s="17">
        <v>790</v>
      </c>
      <c r="R48" s="16">
        <v>779</v>
      </c>
    </row>
    <row r="49" spans="1:18" ht="15.75" x14ac:dyDescent="0.25">
      <c r="A49" s="13">
        <v>47</v>
      </c>
      <c r="B49" s="14" t="s">
        <v>47</v>
      </c>
      <c r="C49" s="17">
        <v>3762</v>
      </c>
      <c r="D49" s="15">
        <v>3762</v>
      </c>
      <c r="E49" s="15">
        <v>3760</v>
      </c>
      <c r="F49" s="15">
        <v>3763</v>
      </c>
      <c r="G49" s="15">
        <v>3769</v>
      </c>
      <c r="H49" s="17">
        <v>3787</v>
      </c>
      <c r="I49" s="17">
        <v>3803</v>
      </c>
      <c r="J49" s="17">
        <v>3822</v>
      </c>
      <c r="K49" s="17">
        <v>3838</v>
      </c>
      <c r="L49" s="17">
        <v>3855</v>
      </c>
      <c r="M49" s="17">
        <v>3869</v>
      </c>
      <c r="N49" s="17">
        <v>3885</v>
      </c>
      <c r="O49" s="17">
        <v>3895</v>
      </c>
      <c r="P49" s="17">
        <v>3899</v>
      </c>
      <c r="Q49" s="17">
        <v>3903</v>
      </c>
      <c r="R49" s="16">
        <v>3894.1</v>
      </c>
    </row>
    <row r="50" spans="1:18" ht="15.75" x14ac:dyDescent="0.25">
      <c r="A50" s="13">
        <v>48</v>
      </c>
      <c r="B50" s="14" t="s">
        <v>48</v>
      </c>
      <c r="C50" s="17">
        <v>1546</v>
      </c>
      <c r="D50" s="15">
        <v>1544</v>
      </c>
      <c r="E50" s="15">
        <v>1538</v>
      </c>
      <c r="F50" s="15">
        <v>1533</v>
      </c>
      <c r="G50" s="15">
        <v>1529</v>
      </c>
      <c r="H50" s="17">
        <v>1520</v>
      </c>
      <c r="I50" s="17">
        <v>1518</v>
      </c>
      <c r="J50" s="17">
        <v>1518</v>
      </c>
      <c r="K50" s="17">
        <v>1517</v>
      </c>
      <c r="L50" s="17">
        <v>1518</v>
      </c>
      <c r="M50" s="17">
        <v>1517</v>
      </c>
      <c r="N50" s="17">
        <v>1517</v>
      </c>
      <c r="O50" s="17">
        <v>1513</v>
      </c>
      <c r="P50" s="17">
        <v>1507</v>
      </c>
      <c r="Q50" s="17">
        <v>1501</v>
      </c>
      <c r="R50" s="16">
        <v>1493.4</v>
      </c>
    </row>
    <row r="51" spans="1:18" ht="15.75" x14ac:dyDescent="0.25">
      <c r="A51" s="13">
        <v>49</v>
      </c>
      <c r="B51" s="14" t="s">
        <v>49</v>
      </c>
      <c r="C51" s="17">
        <v>1279</v>
      </c>
      <c r="D51" s="15">
        <v>1292</v>
      </c>
      <c r="E51" s="15">
        <v>1286</v>
      </c>
      <c r="F51" s="15">
        <v>1282</v>
      </c>
      <c r="G51" s="15">
        <v>1279</v>
      </c>
      <c r="H51" s="17">
        <v>1251</v>
      </c>
      <c r="I51" s="17">
        <v>1247</v>
      </c>
      <c r="J51" s="17">
        <v>1244</v>
      </c>
      <c r="K51" s="17">
        <v>1240</v>
      </c>
      <c r="L51" s="17">
        <v>1238</v>
      </c>
      <c r="M51" s="17">
        <v>1237</v>
      </c>
      <c r="N51" s="17">
        <v>1236</v>
      </c>
      <c r="O51" s="17">
        <v>1231</v>
      </c>
      <c r="P51" s="17">
        <v>1223</v>
      </c>
      <c r="Q51" s="17">
        <v>1218</v>
      </c>
      <c r="R51" s="16">
        <v>1207.9000000000001</v>
      </c>
    </row>
    <row r="52" spans="1:18" ht="15.75" x14ac:dyDescent="0.25">
      <c r="A52" s="13">
        <v>50</v>
      </c>
      <c r="B52" s="14" t="s">
        <v>50</v>
      </c>
      <c r="C52" s="17">
        <v>2719</v>
      </c>
      <c r="D52" s="15">
        <v>2748</v>
      </c>
      <c r="E52" s="15">
        <v>2731</v>
      </c>
      <c r="F52" s="15">
        <v>2718</v>
      </c>
      <c r="G52" s="15">
        <v>2708</v>
      </c>
      <c r="H52" s="17">
        <v>2634</v>
      </c>
      <c r="I52" s="17">
        <v>2631</v>
      </c>
      <c r="J52" s="17">
        <v>2634</v>
      </c>
      <c r="K52" s="17">
        <v>2636</v>
      </c>
      <c r="L52" s="17">
        <v>2637</v>
      </c>
      <c r="M52" s="17">
        <v>2634</v>
      </c>
      <c r="N52" s="17">
        <v>2632</v>
      </c>
      <c r="O52" s="17">
        <v>2623</v>
      </c>
      <c r="P52" s="17">
        <v>2611</v>
      </c>
      <c r="Q52" s="17">
        <v>2599</v>
      </c>
      <c r="R52" s="16">
        <v>2579.1999999999998</v>
      </c>
    </row>
    <row r="53" spans="1:18" ht="15.75" x14ac:dyDescent="0.25">
      <c r="A53" s="13">
        <v>51</v>
      </c>
      <c r="B53" s="14" t="s">
        <v>51</v>
      </c>
      <c r="C53" s="17">
        <v>1419</v>
      </c>
      <c r="D53" s="15">
        <v>1443</v>
      </c>
      <c r="E53" s="15">
        <v>1427</v>
      </c>
      <c r="F53" s="15">
        <v>1413</v>
      </c>
      <c r="G53" s="15">
        <v>1401</v>
      </c>
      <c r="H53" s="17">
        <v>1339</v>
      </c>
      <c r="I53" s="17">
        <v>1328</v>
      </c>
      <c r="J53" s="17">
        <v>1319</v>
      </c>
      <c r="K53" s="17">
        <v>1311</v>
      </c>
      <c r="L53" s="17">
        <v>1304</v>
      </c>
      <c r="M53" s="17">
        <v>1297</v>
      </c>
      <c r="N53" s="17">
        <v>1292</v>
      </c>
      <c r="O53" s="17">
        <v>1283</v>
      </c>
      <c r="P53" s="17">
        <v>1272</v>
      </c>
      <c r="Q53" s="17">
        <v>1263</v>
      </c>
      <c r="R53" s="16">
        <v>1250.2</v>
      </c>
    </row>
    <row r="54" spans="1:18" ht="15.75" x14ac:dyDescent="0.25">
      <c r="A54" s="13">
        <v>52</v>
      </c>
      <c r="B54" s="14" t="s">
        <v>52</v>
      </c>
      <c r="C54" s="17">
        <v>3414</v>
      </c>
      <c r="D54" s="15">
        <v>3411</v>
      </c>
      <c r="E54" s="15">
        <v>3381</v>
      </c>
      <c r="F54" s="15">
        <v>3360</v>
      </c>
      <c r="G54" s="15">
        <v>3341</v>
      </c>
      <c r="H54" s="17">
        <v>3308</v>
      </c>
      <c r="I54" s="17">
        <v>3297</v>
      </c>
      <c r="J54" s="17">
        <v>3290</v>
      </c>
      <c r="K54" s="17">
        <v>3281</v>
      </c>
      <c r="L54" s="17">
        <v>3270</v>
      </c>
      <c r="M54" s="17">
        <v>3260</v>
      </c>
      <c r="N54" s="17">
        <v>3248</v>
      </c>
      <c r="O54" s="17">
        <v>3235</v>
      </c>
      <c r="P54" s="17">
        <v>3215</v>
      </c>
      <c r="Q54" s="17">
        <v>3203</v>
      </c>
      <c r="R54" s="16">
        <v>3176.5</v>
      </c>
    </row>
    <row r="55" spans="1:18" ht="15.75" x14ac:dyDescent="0.25">
      <c r="A55" s="13">
        <v>53</v>
      </c>
      <c r="B55" s="14" t="s">
        <v>53</v>
      </c>
      <c r="C55" s="17">
        <v>2093</v>
      </c>
      <c r="D55" s="15">
        <v>2138</v>
      </c>
      <c r="E55" s="15">
        <v>2126</v>
      </c>
      <c r="F55" s="15">
        <v>2119</v>
      </c>
      <c r="G55" s="15">
        <v>2112</v>
      </c>
      <c r="H55" s="17">
        <v>2032</v>
      </c>
      <c r="I55" s="17">
        <v>2024</v>
      </c>
      <c r="J55" s="17">
        <v>2016</v>
      </c>
      <c r="K55" s="17">
        <v>2009</v>
      </c>
      <c r="L55" s="17">
        <v>2001</v>
      </c>
      <c r="M55" s="17">
        <v>1995</v>
      </c>
      <c r="N55" s="17">
        <v>1990</v>
      </c>
      <c r="O55" s="17">
        <v>1978</v>
      </c>
      <c r="P55" s="17">
        <v>1963</v>
      </c>
      <c r="Q55" s="17">
        <v>1957</v>
      </c>
      <c r="R55" s="16">
        <v>1942.9</v>
      </c>
    </row>
    <row r="56" spans="1:18" ht="15.75" x14ac:dyDescent="0.25">
      <c r="A56" s="13">
        <v>54</v>
      </c>
      <c r="B56" s="14" t="s">
        <v>54</v>
      </c>
      <c r="C56" s="17">
        <v>1420</v>
      </c>
      <c r="D56" s="15">
        <v>1408</v>
      </c>
      <c r="E56" s="15">
        <v>1396</v>
      </c>
      <c r="F56" s="15">
        <v>1388</v>
      </c>
      <c r="G56" s="15">
        <v>1380</v>
      </c>
      <c r="H56" s="17">
        <v>1384</v>
      </c>
      <c r="I56" s="17">
        <v>1377</v>
      </c>
      <c r="J56" s="17">
        <v>1369</v>
      </c>
      <c r="K56" s="17">
        <v>1361</v>
      </c>
      <c r="L56" s="17">
        <v>1356</v>
      </c>
      <c r="M56" s="17">
        <v>1349</v>
      </c>
      <c r="N56" s="17">
        <v>1342</v>
      </c>
      <c r="O56" s="17">
        <v>1332</v>
      </c>
      <c r="P56" s="17">
        <v>1318</v>
      </c>
      <c r="Q56" s="17">
        <v>1306</v>
      </c>
      <c r="R56" s="16">
        <v>1290.9000000000001</v>
      </c>
    </row>
    <row r="57" spans="1:18" ht="15.75" x14ac:dyDescent="0.25">
      <c r="A57" s="13">
        <v>55</v>
      </c>
      <c r="B57" s="14" t="s">
        <v>55</v>
      </c>
      <c r="C57" s="17">
        <v>3226</v>
      </c>
      <c r="D57" s="15">
        <v>3189</v>
      </c>
      <c r="E57" s="15">
        <v>3178</v>
      </c>
      <c r="F57" s="15">
        <v>3173</v>
      </c>
      <c r="G57" s="15">
        <v>3171</v>
      </c>
      <c r="H57" s="17">
        <v>3215</v>
      </c>
      <c r="I57" s="17">
        <v>3214</v>
      </c>
      <c r="J57" s="17">
        <v>3213</v>
      </c>
      <c r="K57" s="17">
        <v>3211</v>
      </c>
      <c r="L57" s="17">
        <v>3213</v>
      </c>
      <c r="M57" s="17">
        <v>3206</v>
      </c>
      <c r="N57" s="17">
        <v>3203</v>
      </c>
      <c r="O57" s="17">
        <v>3193</v>
      </c>
      <c r="P57" s="17">
        <v>3183</v>
      </c>
      <c r="Q57" s="17">
        <v>3179</v>
      </c>
      <c r="R57" s="16">
        <v>3154.2</v>
      </c>
    </row>
    <row r="58" spans="1:18" ht="15.75" x14ac:dyDescent="0.25">
      <c r="A58" s="13">
        <v>56</v>
      </c>
      <c r="B58" s="14" t="s">
        <v>56</v>
      </c>
      <c r="C58" s="17">
        <v>2591</v>
      </c>
      <c r="D58" s="15">
        <v>2608</v>
      </c>
      <c r="E58" s="15">
        <v>2595</v>
      </c>
      <c r="F58" s="15">
        <v>2584</v>
      </c>
      <c r="G58" s="15">
        <v>2573</v>
      </c>
      <c r="H58" s="17">
        <v>2519</v>
      </c>
      <c r="I58" s="17">
        <v>2509</v>
      </c>
      <c r="J58" s="17">
        <v>2503</v>
      </c>
      <c r="K58" s="17">
        <v>2497</v>
      </c>
      <c r="L58" s="17">
        <v>2493</v>
      </c>
      <c r="M58" s="17">
        <v>2488</v>
      </c>
      <c r="N58" s="17">
        <v>2479</v>
      </c>
      <c r="O58" s="17">
        <v>2463</v>
      </c>
      <c r="P58" s="17">
        <v>2441</v>
      </c>
      <c r="Q58" s="17">
        <v>2422</v>
      </c>
      <c r="R58" s="16">
        <v>2395.1</v>
      </c>
    </row>
    <row r="59" spans="1:18" ht="15.75" x14ac:dyDescent="0.25">
      <c r="A59" s="13">
        <v>57</v>
      </c>
      <c r="B59" s="14" t="s">
        <v>57</v>
      </c>
      <c r="C59" s="17">
        <v>1340</v>
      </c>
      <c r="D59" s="15">
        <v>1336</v>
      </c>
      <c r="E59" s="15">
        <v>1322</v>
      </c>
      <c r="F59" s="15">
        <v>1312</v>
      </c>
      <c r="G59" s="15">
        <v>1305</v>
      </c>
      <c r="H59" s="17">
        <v>1290</v>
      </c>
      <c r="I59" s="17">
        <v>1282</v>
      </c>
      <c r="J59" s="17">
        <v>1274</v>
      </c>
      <c r="K59" s="17">
        <v>1268</v>
      </c>
      <c r="L59" s="17">
        <v>1262</v>
      </c>
      <c r="M59" s="17">
        <v>1258</v>
      </c>
      <c r="N59" s="17">
        <v>1253</v>
      </c>
      <c r="O59" s="17">
        <v>1247</v>
      </c>
      <c r="P59" s="17">
        <v>1238</v>
      </c>
      <c r="Q59" s="17">
        <v>1230</v>
      </c>
      <c r="R59" s="16">
        <v>1218.3</v>
      </c>
    </row>
    <row r="60" spans="1:18" ht="15.75" x14ac:dyDescent="0.25">
      <c r="A60" s="13">
        <v>58</v>
      </c>
      <c r="B60" s="14" t="s">
        <v>58</v>
      </c>
      <c r="C60" s="17">
        <v>962</v>
      </c>
      <c r="D60" s="15">
        <v>980</v>
      </c>
      <c r="E60" s="15">
        <v>969</v>
      </c>
      <c r="F60" s="15">
        <v>960</v>
      </c>
      <c r="G60" s="15">
        <v>953</v>
      </c>
      <c r="H60" s="17">
        <v>909</v>
      </c>
      <c r="I60" s="17">
        <v>896</v>
      </c>
      <c r="J60" s="17">
        <v>886</v>
      </c>
      <c r="K60" s="17">
        <v>877</v>
      </c>
      <c r="L60" s="17">
        <v>870</v>
      </c>
      <c r="M60" s="17">
        <v>862</v>
      </c>
      <c r="N60" s="17">
        <v>854</v>
      </c>
      <c r="O60" s="17">
        <v>846</v>
      </c>
      <c r="P60" s="17">
        <v>835</v>
      </c>
      <c r="Q60" s="17">
        <v>827</v>
      </c>
      <c r="R60" s="16">
        <v>818.6</v>
      </c>
    </row>
    <row r="61" spans="1:18" ht="15.75" x14ac:dyDescent="0.25">
      <c r="A61" s="13">
        <v>59</v>
      </c>
      <c r="B61" s="14" t="s">
        <v>59</v>
      </c>
      <c r="C61" s="17">
        <v>4356</v>
      </c>
      <c r="D61" s="15">
        <v>4410</v>
      </c>
      <c r="E61" s="15">
        <v>4400</v>
      </c>
      <c r="F61" s="15">
        <v>4396</v>
      </c>
      <c r="G61" s="15">
        <v>4395</v>
      </c>
      <c r="H61" s="17">
        <v>4297</v>
      </c>
      <c r="I61" s="17">
        <v>4307</v>
      </c>
      <c r="J61" s="17">
        <v>4316</v>
      </c>
      <c r="K61" s="17">
        <v>4321</v>
      </c>
      <c r="L61" s="17">
        <v>4327</v>
      </c>
      <c r="M61" s="17">
        <v>4330</v>
      </c>
      <c r="N61" s="17">
        <v>4329</v>
      </c>
      <c r="O61" s="17">
        <v>4325</v>
      </c>
      <c r="P61" s="17">
        <v>4316</v>
      </c>
      <c r="Q61" s="17">
        <v>4311</v>
      </c>
      <c r="R61" s="16">
        <v>4290</v>
      </c>
    </row>
    <row r="62" spans="1:18" ht="15.75" x14ac:dyDescent="0.25">
      <c r="A62" s="13">
        <v>60</v>
      </c>
      <c r="B62" s="14" t="s">
        <v>60</v>
      </c>
      <c r="C62" s="17">
        <v>3294</v>
      </c>
      <c r="D62" s="15">
        <v>3323</v>
      </c>
      <c r="E62" s="15">
        <v>3345</v>
      </c>
      <c r="F62" s="15">
        <v>3374</v>
      </c>
      <c r="G62" s="15">
        <v>3399</v>
      </c>
      <c r="H62" s="17">
        <v>3405</v>
      </c>
      <c r="I62" s="17">
        <v>3460</v>
      </c>
      <c r="J62" s="17">
        <v>3511</v>
      </c>
      <c r="K62" s="17">
        <v>3546</v>
      </c>
      <c r="L62" s="17">
        <v>3581</v>
      </c>
      <c r="M62" s="17">
        <v>3615</v>
      </c>
      <c r="N62" s="17">
        <v>3660</v>
      </c>
      <c r="O62" s="17">
        <v>3692</v>
      </c>
      <c r="P62" s="17">
        <v>3723</v>
      </c>
      <c r="Q62" s="17">
        <v>3757</v>
      </c>
      <c r="R62" s="16">
        <v>3778.1</v>
      </c>
    </row>
    <row r="63" spans="1:18" ht="15.75" x14ac:dyDescent="0.25">
      <c r="A63" s="13">
        <v>61</v>
      </c>
      <c r="B63" s="13" t="s">
        <v>62</v>
      </c>
      <c r="C63" s="17">
        <v>3517</v>
      </c>
      <c r="D63" s="15">
        <v>3531</v>
      </c>
      <c r="E63" s="15">
        <v>3517</v>
      </c>
      <c r="F63" s="15">
        <v>3511</v>
      </c>
      <c r="G63" s="15">
        <v>3508</v>
      </c>
      <c r="H63" s="17">
        <v>3476</v>
      </c>
      <c r="I63" s="17">
        <v>3480</v>
      </c>
      <c r="J63" s="17">
        <v>3485</v>
      </c>
      <c r="K63" s="17">
        <v>3490</v>
      </c>
      <c r="L63" s="17">
        <v>3498</v>
      </c>
      <c r="M63" s="17">
        <v>3501</v>
      </c>
      <c r="N63" s="17">
        <v>3502</v>
      </c>
      <c r="O63" s="17">
        <v>3493</v>
      </c>
      <c r="P63" s="17">
        <v>3476</v>
      </c>
      <c r="Q63" s="17">
        <v>3466</v>
      </c>
      <c r="R63" s="16">
        <v>3442.8</v>
      </c>
    </row>
    <row r="64" spans="1:18" ht="15.75" x14ac:dyDescent="0.25">
      <c r="A64" s="13">
        <v>62</v>
      </c>
      <c r="B64" s="14" t="s">
        <v>63</v>
      </c>
      <c r="C64" s="17">
        <v>202</v>
      </c>
      <c r="D64" s="15">
        <v>204</v>
      </c>
      <c r="E64" s="15">
        <v>205</v>
      </c>
      <c r="F64" s="15">
        <v>207</v>
      </c>
      <c r="G64" s="15">
        <v>209</v>
      </c>
      <c r="H64" s="17">
        <v>207</v>
      </c>
      <c r="I64" s="17">
        <v>209</v>
      </c>
      <c r="J64" s="17">
        <v>210</v>
      </c>
      <c r="K64" s="17">
        <v>211</v>
      </c>
      <c r="L64" s="17">
        <v>214</v>
      </c>
      <c r="M64" s="17">
        <v>215</v>
      </c>
      <c r="N64" s="17">
        <v>217</v>
      </c>
      <c r="O64" s="17">
        <v>218</v>
      </c>
      <c r="P64" s="17">
        <v>219</v>
      </c>
      <c r="Q64" s="17">
        <v>220</v>
      </c>
      <c r="R64" s="16">
        <v>221</v>
      </c>
    </row>
    <row r="65" spans="1:18" ht="15.75" x14ac:dyDescent="0.25">
      <c r="A65" s="13">
        <v>63</v>
      </c>
      <c r="B65" s="14" t="s">
        <v>73</v>
      </c>
      <c r="C65" s="17">
        <v>967</v>
      </c>
      <c r="D65" s="15">
        <v>964</v>
      </c>
      <c r="E65" s="15">
        <v>960</v>
      </c>
      <c r="F65" s="15">
        <v>960</v>
      </c>
      <c r="G65" s="15">
        <v>961</v>
      </c>
      <c r="H65" s="17">
        <v>972</v>
      </c>
      <c r="I65" s="17">
        <v>971</v>
      </c>
      <c r="J65" s="17">
        <v>972</v>
      </c>
      <c r="K65" s="17">
        <v>974</v>
      </c>
      <c r="L65" s="17">
        <v>978</v>
      </c>
      <c r="M65" s="17">
        <v>982</v>
      </c>
      <c r="N65" s="17">
        <v>984</v>
      </c>
      <c r="O65" s="17">
        <v>985</v>
      </c>
      <c r="P65" s="17">
        <v>983</v>
      </c>
      <c r="Q65" s="17">
        <v>986</v>
      </c>
      <c r="R65" s="16">
        <v>985.4</v>
      </c>
    </row>
    <row r="66" spans="1:18" ht="15.75" x14ac:dyDescent="0.25">
      <c r="A66" s="13">
        <v>64</v>
      </c>
      <c r="B66" s="14" t="s">
        <v>64</v>
      </c>
      <c r="C66" s="17">
        <v>303</v>
      </c>
      <c r="D66" s="15">
        <v>309</v>
      </c>
      <c r="E66" s="15">
        <v>309</v>
      </c>
      <c r="F66" s="15">
        <v>312</v>
      </c>
      <c r="G66" s="15">
        <v>314</v>
      </c>
      <c r="H66" s="17">
        <v>308</v>
      </c>
      <c r="I66" s="17">
        <v>309</v>
      </c>
      <c r="J66" s="17">
        <v>310</v>
      </c>
      <c r="K66" s="17">
        <v>312</v>
      </c>
      <c r="L66" s="17">
        <v>314</v>
      </c>
      <c r="M66" s="17">
        <v>316</v>
      </c>
      <c r="N66" s="17">
        <v>318</v>
      </c>
      <c r="O66" s="17">
        <v>322</v>
      </c>
      <c r="P66" s="17">
        <v>324</v>
      </c>
      <c r="Q66" s="17">
        <v>327</v>
      </c>
      <c r="R66" s="16">
        <v>330.4</v>
      </c>
    </row>
    <row r="67" spans="1:18" ht="15.75" x14ac:dyDescent="0.25">
      <c r="A67" s="13">
        <v>65</v>
      </c>
      <c r="B67" s="14" t="s">
        <v>65</v>
      </c>
      <c r="C67" s="17">
        <v>534</v>
      </c>
      <c r="D67" s="15">
        <v>538</v>
      </c>
      <c r="E67" s="15">
        <v>537</v>
      </c>
      <c r="F67" s="15">
        <v>537</v>
      </c>
      <c r="G67" s="15">
        <v>538</v>
      </c>
      <c r="H67" s="17">
        <v>532</v>
      </c>
      <c r="I67" s="17">
        <v>532</v>
      </c>
      <c r="J67" s="17">
        <v>533</v>
      </c>
      <c r="K67" s="17">
        <v>534</v>
      </c>
      <c r="L67" s="17">
        <v>536</v>
      </c>
      <c r="M67" s="17">
        <v>537</v>
      </c>
      <c r="N67" s="17">
        <v>537</v>
      </c>
      <c r="O67" s="17">
        <v>538</v>
      </c>
      <c r="P67" s="17">
        <v>537</v>
      </c>
      <c r="Q67" s="17">
        <v>534</v>
      </c>
      <c r="R67" s="16">
        <v>532</v>
      </c>
    </row>
    <row r="68" spans="1:18" ht="15.75" x14ac:dyDescent="0.25">
      <c r="A68" s="13">
        <v>66</v>
      </c>
      <c r="B68" s="14" t="s">
        <v>66</v>
      </c>
      <c r="C68" s="17">
        <v>2503</v>
      </c>
      <c r="D68" s="15">
        <v>2543</v>
      </c>
      <c r="E68" s="15">
        <v>2523</v>
      </c>
      <c r="F68" s="15">
        <v>2508</v>
      </c>
      <c r="G68" s="15">
        <v>2497</v>
      </c>
      <c r="H68" s="17">
        <v>2417</v>
      </c>
      <c r="I68" s="17">
        <v>2407</v>
      </c>
      <c r="J68" s="17">
        <v>2399</v>
      </c>
      <c r="K68" s="17">
        <v>2391</v>
      </c>
      <c r="L68" s="17">
        <v>2385</v>
      </c>
      <c r="M68" s="17">
        <v>2377</v>
      </c>
      <c r="N68" s="17">
        <v>2366</v>
      </c>
      <c r="O68" s="17">
        <v>2350</v>
      </c>
      <c r="P68" s="17">
        <v>2333</v>
      </c>
      <c r="Q68" s="17">
        <v>2317</v>
      </c>
      <c r="R68" s="16">
        <v>2296.4</v>
      </c>
    </row>
    <row r="69" spans="1:18" ht="15.75" x14ac:dyDescent="0.25">
      <c r="A69" s="13">
        <v>67</v>
      </c>
      <c r="B69" s="14" t="s">
        <v>74</v>
      </c>
      <c r="C69" s="17">
        <v>1124</v>
      </c>
      <c r="D69" s="15">
        <v>1128</v>
      </c>
      <c r="E69" s="15">
        <v>1122</v>
      </c>
      <c r="F69" s="15">
        <v>1119</v>
      </c>
      <c r="G69" s="15">
        <v>1117</v>
      </c>
      <c r="H69" s="17">
        <v>1106</v>
      </c>
      <c r="I69" s="17">
        <v>1100</v>
      </c>
      <c r="J69" s="17">
        <v>1095</v>
      </c>
      <c r="K69" s="17">
        <v>1090</v>
      </c>
      <c r="L69" s="17">
        <v>1087</v>
      </c>
      <c r="M69" s="17">
        <v>1083</v>
      </c>
      <c r="N69" s="17">
        <v>1079</v>
      </c>
      <c r="O69" s="17">
        <v>1073</v>
      </c>
      <c r="P69" s="17">
        <v>1066</v>
      </c>
      <c r="Q69" s="17">
        <v>1060</v>
      </c>
      <c r="R69" s="16">
        <v>1053.5</v>
      </c>
    </row>
    <row r="70" spans="1:18" ht="15.75" x14ac:dyDescent="0.25">
      <c r="A70" s="13">
        <v>68</v>
      </c>
      <c r="B70" s="14" t="s">
        <v>67</v>
      </c>
      <c r="C70" s="17">
        <v>2869</v>
      </c>
      <c r="D70" s="15">
        <v>2906</v>
      </c>
      <c r="E70" s="15">
        <v>2894</v>
      </c>
      <c r="F70" s="15">
        <v>2890</v>
      </c>
      <c r="G70" s="15">
        <v>2890</v>
      </c>
      <c r="H70" s="17">
        <v>2829</v>
      </c>
      <c r="I70" s="17">
        <v>2838</v>
      </c>
      <c r="J70" s="17">
        <v>2847</v>
      </c>
      <c r="K70" s="17">
        <v>2853</v>
      </c>
      <c r="L70" s="17">
        <v>2859</v>
      </c>
      <c r="M70" s="17">
        <v>2866</v>
      </c>
      <c r="N70" s="17">
        <v>2875</v>
      </c>
      <c r="O70" s="17">
        <v>2876</v>
      </c>
      <c r="P70" s="17">
        <v>2874</v>
      </c>
      <c r="Q70" s="17">
        <v>2866</v>
      </c>
      <c r="R70" s="16">
        <v>2855.9</v>
      </c>
    </row>
    <row r="71" spans="1:18" ht="15.75" x14ac:dyDescent="0.25">
      <c r="A71" s="13">
        <v>69</v>
      </c>
      <c r="B71" s="14" t="s">
        <v>68</v>
      </c>
      <c r="C71" s="17">
        <v>2492</v>
      </c>
      <c r="D71" s="15">
        <v>2527</v>
      </c>
      <c r="E71" s="15">
        <v>2514</v>
      </c>
      <c r="F71" s="15">
        <v>2508</v>
      </c>
      <c r="G71" s="15">
        <v>2505</v>
      </c>
      <c r="H71" s="17">
        <v>2428</v>
      </c>
      <c r="I71" s="17">
        <v>2424</v>
      </c>
      <c r="J71" s="17">
        <v>2422</v>
      </c>
      <c r="K71" s="17">
        <v>2418</v>
      </c>
      <c r="L71" s="17">
        <v>2415</v>
      </c>
      <c r="M71" s="17">
        <v>2413</v>
      </c>
      <c r="N71" s="17">
        <v>2409</v>
      </c>
      <c r="O71" s="17">
        <v>2404</v>
      </c>
      <c r="P71" s="17">
        <v>2398</v>
      </c>
      <c r="Q71" s="17">
        <v>2391</v>
      </c>
      <c r="R71" s="16">
        <v>2375</v>
      </c>
    </row>
    <row r="72" spans="1:18" ht="15.75" x14ac:dyDescent="0.25">
      <c r="A72" s="13">
        <v>70</v>
      </c>
      <c r="B72" s="14" t="s">
        <v>69</v>
      </c>
      <c r="C72" s="17">
        <v>2806</v>
      </c>
      <c r="D72" s="15">
        <v>2839</v>
      </c>
      <c r="E72" s="15">
        <v>2826</v>
      </c>
      <c r="F72" s="15">
        <v>2823</v>
      </c>
      <c r="G72" s="15">
        <v>2822</v>
      </c>
      <c r="H72" s="17">
        <v>2761</v>
      </c>
      <c r="I72" s="17">
        <v>2751</v>
      </c>
      <c r="J72" s="17">
        <v>2742</v>
      </c>
      <c r="K72" s="17">
        <v>2734</v>
      </c>
      <c r="L72" s="17">
        <v>2725</v>
      </c>
      <c r="M72" s="17">
        <v>2718</v>
      </c>
      <c r="N72" s="17">
        <v>2709</v>
      </c>
      <c r="O72" s="17">
        <v>2695</v>
      </c>
      <c r="P72" s="17">
        <v>2674</v>
      </c>
      <c r="Q72" s="17">
        <v>2658</v>
      </c>
      <c r="R72" s="16">
        <v>2633.4</v>
      </c>
    </row>
    <row r="73" spans="1:18" ht="15.75" x14ac:dyDescent="0.25">
      <c r="A73" s="13">
        <v>71</v>
      </c>
      <c r="B73" s="14" t="s">
        <v>70</v>
      </c>
      <c r="C73" s="17">
        <v>2655</v>
      </c>
      <c r="D73" s="15">
        <v>2650</v>
      </c>
      <c r="E73" s="15">
        <v>2641</v>
      </c>
      <c r="F73" s="15">
        <v>2636</v>
      </c>
      <c r="G73" s="15">
        <v>2640</v>
      </c>
      <c r="H73" s="17">
        <v>2666</v>
      </c>
      <c r="I73" s="17">
        <v>2687</v>
      </c>
      <c r="J73" s="17">
        <v>2710</v>
      </c>
      <c r="K73" s="17">
        <v>2731</v>
      </c>
      <c r="L73" s="17">
        <v>2747</v>
      </c>
      <c r="M73" s="17">
        <v>2762</v>
      </c>
      <c r="N73" s="17">
        <v>2780</v>
      </c>
      <c r="O73" s="17">
        <v>2789</v>
      </c>
      <c r="P73" s="17">
        <v>2793</v>
      </c>
      <c r="Q73" s="17">
        <v>2798</v>
      </c>
      <c r="R73" s="16">
        <v>2785.8</v>
      </c>
    </row>
    <row r="74" spans="1:18" ht="15.75" x14ac:dyDescent="0.25">
      <c r="A74" s="13">
        <v>72</v>
      </c>
      <c r="B74" s="14" t="s">
        <v>71</v>
      </c>
      <c r="C74" s="17">
        <v>2016</v>
      </c>
      <c r="D74" s="15">
        <v>2035</v>
      </c>
      <c r="E74" s="15">
        <v>2026</v>
      </c>
      <c r="F74" s="15">
        <v>2018</v>
      </c>
      <c r="G74" s="15">
        <v>2014</v>
      </c>
      <c r="H74" s="17">
        <v>1977</v>
      </c>
      <c r="I74" s="17">
        <v>1975</v>
      </c>
      <c r="J74" s="17">
        <v>1974</v>
      </c>
      <c r="K74" s="17">
        <v>1974</v>
      </c>
      <c r="L74" s="17">
        <v>1978</v>
      </c>
      <c r="M74" s="17">
        <v>1978</v>
      </c>
      <c r="N74" s="17">
        <v>1973</v>
      </c>
      <c r="O74" s="17">
        <v>1960</v>
      </c>
      <c r="P74" s="17">
        <v>1944</v>
      </c>
      <c r="Q74" s="17">
        <v>1927</v>
      </c>
      <c r="R74" s="16">
        <v>1903.7</v>
      </c>
    </row>
    <row r="75" spans="1:18" ht="15.75" x14ac:dyDescent="0.25">
      <c r="A75" s="13">
        <v>73</v>
      </c>
      <c r="B75" s="14" t="s">
        <v>72</v>
      </c>
      <c r="C75" s="17">
        <v>1024</v>
      </c>
      <c r="D75" s="15">
        <v>1034</v>
      </c>
      <c r="E75" s="15">
        <v>1033</v>
      </c>
      <c r="F75" s="15">
        <v>1035</v>
      </c>
      <c r="G75" s="15">
        <v>1038</v>
      </c>
      <c r="H75" s="17">
        <v>1049</v>
      </c>
      <c r="I75" s="17">
        <v>1058</v>
      </c>
      <c r="J75" s="17">
        <v>1064</v>
      </c>
      <c r="K75" s="17">
        <v>1070</v>
      </c>
      <c r="L75" s="17">
        <v>1074</v>
      </c>
      <c r="M75" s="17">
        <v>1077</v>
      </c>
      <c r="N75" s="17">
        <v>1079</v>
      </c>
      <c r="O75" s="17">
        <v>1078</v>
      </c>
      <c r="P75" s="17">
        <v>1077</v>
      </c>
      <c r="Q75" s="17">
        <v>1080</v>
      </c>
      <c r="R75" s="16">
        <v>1070.3</v>
      </c>
    </row>
    <row r="76" spans="1:18" ht="15.75" x14ac:dyDescent="0.25">
      <c r="A76" s="13">
        <v>74</v>
      </c>
      <c r="B76" s="14" t="s">
        <v>75</v>
      </c>
      <c r="C76" s="17">
        <v>954</v>
      </c>
      <c r="D76" s="15">
        <v>950</v>
      </c>
      <c r="E76" s="15">
        <v>950</v>
      </c>
      <c r="F76" s="15">
        <v>951</v>
      </c>
      <c r="G76" s="15">
        <v>950</v>
      </c>
      <c r="H76" s="17">
        <v>958</v>
      </c>
      <c r="I76" s="17">
        <v>956</v>
      </c>
      <c r="J76" s="17">
        <v>956</v>
      </c>
      <c r="K76" s="17">
        <v>955</v>
      </c>
      <c r="L76" s="17">
        <v>957</v>
      </c>
      <c r="M76" s="17">
        <v>960</v>
      </c>
      <c r="N76" s="17">
        <v>963</v>
      </c>
      <c r="O76" s="17">
        <v>964</v>
      </c>
      <c r="P76" s="17">
        <v>967</v>
      </c>
      <c r="Q76" s="17">
        <v>972</v>
      </c>
      <c r="R76" s="16">
        <v>982</v>
      </c>
    </row>
    <row r="77" spans="1:18" ht="15.75" x14ac:dyDescent="0.25">
      <c r="A77" s="13">
        <v>75</v>
      </c>
      <c r="B77" s="14" t="s">
        <v>76</v>
      </c>
      <c r="C77" s="17">
        <v>337</v>
      </c>
      <c r="D77" s="15">
        <v>349</v>
      </c>
      <c r="E77" s="15">
        <v>347</v>
      </c>
      <c r="F77" s="15">
        <v>346</v>
      </c>
      <c r="G77" s="15">
        <v>344</v>
      </c>
      <c r="H77" s="17">
        <v>322</v>
      </c>
      <c r="I77" s="17">
        <v>320</v>
      </c>
      <c r="J77" s="17">
        <v>320</v>
      </c>
      <c r="K77" s="17">
        <v>320</v>
      </c>
      <c r="L77" s="17">
        <v>317</v>
      </c>
      <c r="M77" s="17">
        <v>316</v>
      </c>
      <c r="N77" s="17">
        <v>315</v>
      </c>
      <c r="O77" s="17">
        <v>316</v>
      </c>
      <c r="P77" s="17">
        <v>315</v>
      </c>
      <c r="Q77" s="17">
        <v>313</v>
      </c>
      <c r="R77" s="16">
        <v>311.7</v>
      </c>
    </row>
    <row r="78" spans="1:18" ht="15.75" x14ac:dyDescent="0.25">
      <c r="A78" s="13">
        <v>76</v>
      </c>
      <c r="B78" s="14" t="s">
        <v>77</v>
      </c>
      <c r="C78" s="17">
        <v>2007</v>
      </c>
      <c r="D78" s="15">
        <v>2019</v>
      </c>
      <c r="E78" s="15">
        <v>2006</v>
      </c>
      <c r="F78" s="15">
        <v>1996</v>
      </c>
      <c r="G78" s="15">
        <v>1988</v>
      </c>
      <c r="H78" s="17">
        <v>1953</v>
      </c>
      <c r="I78" s="17">
        <v>1951</v>
      </c>
      <c r="J78" s="17">
        <v>1947</v>
      </c>
      <c r="K78" s="17">
        <v>1938</v>
      </c>
      <c r="L78" s="17">
        <v>1933</v>
      </c>
      <c r="M78" s="17">
        <v>1929</v>
      </c>
      <c r="N78" s="17">
        <v>1923</v>
      </c>
      <c r="O78" s="17">
        <v>1913</v>
      </c>
      <c r="P78" s="17">
        <v>1902</v>
      </c>
      <c r="Q78" s="17">
        <v>1896</v>
      </c>
      <c r="R78" s="16">
        <v>1877.8</v>
      </c>
    </row>
    <row r="79" spans="1:18" ht="15.75" x14ac:dyDescent="0.25">
      <c r="A79" s="13">
        <v>77</v>
      </c>
      <c r="B79" s="14" t="s">
        <v>78</v>
      </c>
      <c r="C79" s="17">
        <v>1376</v>
      </c>
      <c r="D79" s="15">
        <v>1412</v>
      </c>
      <c r="E79" s="15">
        <v>1405</v>
      </c>
      <c r="F79" s="15">
        <v>1404</v>
      </c>
      <c r="G79" s="15">
        <v>1402</v>
      </c>
      <c r="H79" s="17">
        <v>1343</v>
      </c>
      <c r="I79" s="17">
        <v>1342</v>
      </c>
      <c r="J79" s="17">
        <v>1342</v>
      </c>
      <c r="K79" s="17">
        <v>1340</v>
      </c>
      <c r="L79" s="17">
        <v>1338</v>
      </c>
      <c r="M79" s="17">
        <v>1334</v>
      </c>
      <c r="N79" s="17">
        <v>1333</v>
      </c>
      <c r="O79" s="17">
        <v>1328</v>
      </c>
      <c r="P79" s="17">
        <v>1321</v>
      </c>
      <c r="Q79" s="17">
        <v>1316</v>
      </c>
      <c r="R79" s="16">
        <v>1301.0999999999999</v>
      </c>
    </row>
    <row r="80" spans="1:18" ht="15.75" x14ac:dyDescent="0.25">
      <c r="A80" s="13">
        <v>78</v>
      </c>
      <c r="B80" s="14" t="s">
        <v>79</v>
      </c>
      <c r="C80" s="17">
        <v>861</v>
      </c>
      <c r="D80" s="15">
        <v>881</v>
      </c>
      <c r="E80" s="15">
        <v>875</v>
      </c>
      <c r="F80" s="15">
        <v>870</v>
      </c>
      <c r="G80" s="15">
        <v>864</v>
      </c>
      <c r="H80" s="17">
        <v>829</v>
      </c>
      <c r="I80" s="17">
        <v>821</v>
      </c>
      <c r="J80" s="17">
        <v>817</v>
      </c>
      <c r="K80" s="17">
        <v>811</v>
      </c>
      <c r="L80" s="17">
        <v>810</v>
      </c>
      <c r="M80" s="17">
        <v>806</v>
      </c>
      <c r="N80" s="17">
        <v>802</v>
      </c>
      <c r="O80" s="17">
        <v>798</v>
      </c>
      <c r="P80" s="17">
        <v>794</v>
      </c>
      <c r="Q80" s="17">
        <v>790</v>
      </c>
      <c r="R80" s="16">
        <v>781.9</v>
      </c>
    </row>
    <row r="81" spans="1:18" ht="15.75" x14ac:dyDescent="0.25">
      <c r="A81" s="13">
        <v>79</v>
      </c>
      <c r="B81" s="14" t="s">
        <v>80</v>
      </c>
      <c r="C81" s="17">
        <v>170</v>
      </c>
      <c r="D81" s="15">
        <v>172</v>
      </c>
      <c r="E81" s="15">
        <v>169</v>
      </c>
      <c r="F81" s="15">
        <v>166</v>
      </c>
      <c r="G81" s="15">
        <v>163</v>
      </c>
      <c r="H81" s="17">
        <v>156</v>
      </c>
      <c r="I81" s="17">
        <v>155</v>
      </c>
      <c r="J81" s="17">
        <v>152</v>
      </c>
      <c r="K81" s="17">
        <v>150</v>
      </c>
      <c r="L81" s="17">
        <v>148</v>
      </c>
      <c r="M81" s="17">
        <v>147</v>
      </c>
      <c r="N81" s="17">
        <v>146</v>
      </c>
      <c r="O81" s="17">
        <v>144</v>
      </c>
      <c r="P81" s="17">
        <v>141</v>
      </c>
      <c r="Q81" s="17">
        <v>140</v>
      </c>
      <c r="R81" s="16">
        <v>139</v>
      </c>
    </row>
    <row r="82" spans="1:18" ht="15.75" x14ac:dyDescent="0.25">
      <c r="A82" s="13">
        <v>80</v>
      </c>
      <c r="B82" s="14" t="s">
        <v>81</v>
      </c>
      <c r="C82" s="17">
        <v>521</v>
      </c>
      <c r="D82" s="15">
        <v>526</v>
      </c>
      <c r="E82" s="15">
        <v>521</v>
      </c>
      <c r="F82" s="15">
        <v>518</v>
      </c>
      <c r="G82" s="15">
        <v>514</v>
      </c>
      <c r="H82" s="17">
        <v>497</v>
      </c>
      <c r="I82" s="17">
        <v>495</v>
      </c>
      <c r="J82" s="17">
        <v>494</v>
      </c>
      <c r="K82" s="17">
        <v>491</v>
      </c>
      <c r="L82" s="17">
        <v>488</v>
      </c>
      <c r="M82" s="17">
        <v>487</v>
      </c>
      <c r="N82" s="17">
        <v>487</v>
      </c>
      <c r="O82" s="17">
        <v>490</v>
      </c>
      <c r="P82" s="17">
        <v>490</v>
      </c>
      <c r="Q82" s="17">
        <v>488</v>
      </c>
      <c r="R82" s="16">
        <v>485.6</v>
      </c>
    </row>
    <row r="83" spans="1:18" ht="31.5" x14ac:dyDescent="0.25">
      <c r="A83" s="13">
        <v>81</v>
      </c>
      <c r="B83" s="14" t="s">
        <v>82</v>
      </c>
      <c r="C83" s="17">
        <v>182</v>
      </c>
      <c r="D83" s="15">
        <v>187</v>
      </c>
      <c r="E83" s="15">
        <v>186</v>
      </c>
      <c r="F83" s="15">
        <v>186</v>
      </c>
      <c r="G83" s="15">
        <v>185</v>
      </c>
      <c r="H83" s="17">
        <v>176</v>
      </c>
      <c r="I83" s="17">
        <v>175</v>
      </c>
      <c r="J83" s="17">
        <v>173</v>
      </c>
      <c r="K83" s="17">
        <v>171</v>
      </c>
      <c r="L83" s="17">
        <v>169</v>
      </c>
      <c r="M83" s="17">
        <v>166</v>
      </c>
      <c r="N83" s="17">
        <v>164</v>
      </c>
      <c r="O83" s="17">
        <v>162</v>
      </c>
      <c r="P83" s="17">
        <v>160</v>
      </c>
      <c r="Q83" s="17">
        <v>158</v>
      </c>
      <c r="R83" s="16">
        <v>156.5</v>
      </c>
    </row>
    <row r="84" spans="1:18" ht="31.5" x14ac:dyDescent="0.25">
      <c r="A84" s="13">
        <v>82</v>
      </c>
      <c r="B84" s="14" t="s">
        <v>83</v>
      </c>
      <c r="C84" s="17">
        <v>52</v>
      </c>
      <c r="D84" s="15">
        <v>51</v>
      </c>
      <c r="E84" s="15">
        <v>50</v>
      </c>
      <c r="F84" s="15">
        <v>50</v>
      </c>
      <c r="G84" s="15">
        <v>50</v>
      </c>
      <c r="H84" s="17">
        <v>51</v>
      </c>
      <c r="I84" s="17">
        <v>51</v>
      </c>
      <c r="J84" s="17">
        <v>51</v>
      </c>
      <c r="K84" s="17">
        <v>51</v>
      </c>
      <c r="L84" s="17">
        <v>51</v>
      </c>
      <c r="M84" s="17">
        <v>50</v>
      </c>
      <c r="N84" s="17">
        <v>50</v>
      </c>
      <c r="O84" s="17">
        <v>50</v>
      </c>
      <c r="P84" s="17">
        <v>50</v>
      </c>
      <c r="Q84" s="17">
        <v>50</v>
      </c>
      <c r="R84" s="16">
        <v>49.5</v>
      </c>
    </row>
    <row r="85" spans="1:18" x14ac:dyDescent="0.25">
      <c r="B85" s="11"/>
    </row>
  </sheetData>
  <mergeCells count="1">
    <mergeCell ref="A1:C1"/>
  </mergeCells>
  <phoneticPr fontId="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Q84"/>
  <sheetViews>
    <sheetView topLeftCell="D1" workbookViewId="0">
      <selection activeCell="Q3" sqref="Q3"/>
    </sheetView>
  </sheetViews>
  <sheetFormatPr defaultRowHeight="15" x14ac:dyDescent="0.25"/>
  <cols>
    <col min="1" max="1" width="23.7109375" customWidth="1"/>
  </cols>
  <sheetData>
    <row r="1" spans="1:17" ht="18" customHeight="1" x14ac:dyDescent="0.25">
      <c r="A1" s="55" t="s">
        <v>88</v>
      </c>
    </row>
    <row r="2" spans="1:17" ht="18" customHeight="1" x14ac:dyDescent="0.25">
      <c r="A2" s="50" t="s">
        <v>1</v>
      </c>
      <c r="B2" s="61">
        <v>2005</v>
      </c>
      <c r="C2" s="61">
        <v>2006</v>
      </c>
      <c r="D2" s="61">
        <v>2007</v>
      </c>
      <c r="E2" s="61">
        <v>2008</v>
      </c>
      <c r="F2" s="61">
        <v>2009</v>
      </c>
      <c r="G2" s="61">
        <v>2010</v>
      </c>
      <c r="H2" s="61">
        <v>2011</v>
      </c>
      <c r="I2" s="61">
        <v>2012</v>
      </c>
      <c r="J2" s="61">
        <v>2013</v>
      </c>
      <c r="K2" s="61">
        <v>2014</v>
      </c>
      <c r="L2" s="61">
        <v>2015</v>
      </c>
      <c r="M2" s="61">
        <v>2016</v>
      </c>
      <c r="N2" s="61">
        <v>2017</v>
      </c>
      <c r="O2" s="61">
        <v>2018</v>
      </c>
      <c r="P2" s="61">
        <v>2019</v>
      </c>
      <c r="Q2" s="61">
        <v>2020</v>
      </c>
    </row>
    <row r="3" spans="1:17" ht="18" customHeight="1" x14ac:dyDescent="0.25">
      <c r="A3" s="51" t="s">
        <v>2</v>
      </c>
      <c r="B3" s="17">
        <v>90</v>
      </c>
      <c r="C3" s="62">
        <v>75</v>
      </c>
      <c r="D3" s="62">
        <v>40</v>
      </c>
      <c r="E3" s="62">
        <v>135</v>
      </c>
      <c r="F3" s="62">
        <v>0</v>
      </c>
      <c r="G3" s="63">
        <v>790</v>
      </c>
      <c r="H3" s="63">
        <v>557</v>
      </c>
      <c r="I3" s="63">
        <v>318</v>
      </c>
      <c r="J3" s="63">
        <v>965</v>
      </c>
      <c r="K3" s="63">
        <v>910</v>
      </c>
      <c r="L3" s="63">
        <v>1748</v>
      </c>
      <c r="M3" s="63">
        <v>540</v>
      </c>
      <c r="N3" s="63">
        <v>306</v>
      </c>
      <c r="O3" s="63">
        <v>932</v>
      </c>
      <c r="P3" s="63">
        <v>2320</v>
      </c>
      <c r="Q3" s="63">
        <v>602</v>
      </c>
    </row>
    <row r="4" spans="1:17" ht="18" customHeight="1" x14ac:dyDescent="0.25">
      <c r="A4" s="51" t="s">
        <v>3</v>
      </c>
      <c r="B4" s="63">
        <v>0</v>
      </c>
      <c r="C4" s="62">
        <v>20</v>
      </c>
      <c r="D4" s="62">
        <v>0</v>
      </c>
      <c r="E4" s="62">
        <v>160</v>
      </c>
      <c r="F4" s="62">
        <v>0</v>
      </c>
      <c r="G4" s="63">
        <v>0</v>
      </c>
      <c r="H4" s="63">
        <v>170</v>
      </c>
      <c r="I4" s="63">
        <v>0</v>
      </c>
      <c r="J4" s="63">
        <v>0</v>
      </c>
      <c r="K4" s="63">
        <v>670</v>
      </c>
      <c r="L4" s="63">
        <v>1378</v>
      </c>
      <c r="M4" s="63">
        <v>20</v>
      </c>
      <c r="N4" s="63">
        <v>0</v>
      </c>
      <c r="O4" s="63">
        <v>150</v>
      </c>
      <c r="P4" s="63">
        <v>1075</v>
      </c>
      <c r="Q4" s="63">
        <v>940</v>
      </c>
    </row>
    <row r="5" spans="1:17" ht="18" customHeight="1" x14ac:dyDescent="0.25">
      <c r="A5" s="51" t="s">
        <v>4</v>
      </c>
      <c r="B5" s="63">
        <v>0</v>
      </c>
      <c r="C5" s="62">
        <v>40</v>
      </c>
      <c r="D5" s="62">
        <v>0</v>
      </c>
      <c r="E5" s="62">
        <v>0</v>
      </c>
      <c r="F5" s="62">
        <v>235</v>
      </c>
      <c r="G5" s="63">
        <v>70</v>
      </c>
      <c r="H5" s="63">
        <v>0</v>
      </c>
      <c r="I5" s="63">
        <v>225</v>
      </c>
      <c r="J5" s="63">
        <v>600</v>
      </c>
      <c r="K5" s="63">
        <v>455</v>
      </c>
      <c r="L5" s="63">
        <v>444</v>
      </c>
      <c r="M5" s="63">
        <v>560</v>
      </c>
      <c r="N5" s="63">
        <v>176</v>
      </c>
      <c r="O5" s="63">
        <v>0</v>
      </c>
      <c r="P5" s="63">
        <v>315</v>
      </c>
      <c r="Q5" s="63">
        <v>523</v>
      </c>
    </row>
    <row r="6" spans="1:17" ht="18" customHeight="1" x14ac:dyDescent="0.25">
      <c r="A6" s="51" t="s">
        <v>5</v>
      </c>
      <c r="B6" s="63">
        <v>0</v>
      </c>
      <c r="C6" s="62">
        <v>90</v>
      </c>
      <c r="D6" s="62">
        <v>0</v>
      </c>
      <c r="E6" s="62">
        <v>0</v>
      </c>
      <c r="F6" s="62">
        <v>20</v>
      </c>
      <c r="G6" s="63">
        <v>80</v>
      </c>
      <c r="H6" s="63">
        <v>480</v>
      </c>
      <c r="I6" s="63">
        <v>270</v>
      </c>
      <c r="J6" s="63">
        <v>455</v>
      </c>
      <c r="K6" s="63">
        <v>2649</v>
      </c>
      <c r="L6" s="63">
        <v>502</v>
      </c>
      <c r="M6" s="63">
        <v>1705</v>
      </c>
      <c r="N6" s="63">
        <v>1780</v>
      </c>
      <c r="O6" s="63">
        <v>716</v>
      </c>
      <c r="P6" s="63">
        <v>4178</v>
      </c>
      <c r="Q6" s="63">
        <v>1578</v>
      </c>
    </row>
    <row r="7" spans="1:17" ht="18" customHeight="1" x14ac:dyDescent="0.25">
      <c r="A7" s="51" t="s">
        <v>6</v>
      </c>
      <c r="B7" s="63">
        <v>30</v>
      </c>
      <c r="C7" s="62">
        <v>330</v>
      </c>
      <c r="D7" s="62">
        <v>150</v>
      </c>
      <c r="E7" s="62">
        <v>0</v>
      </c>
      <c r="F7" s="62">
        <v>95</v>
      </c>
      <c r="G7" s="63">
        <v>120</v>
      </c>
      <c r="H7" s="63">
        <v>0</v>
      </c>
      <c r="I7" s="63">
        <v>0</v>
      </c>
      <c r="J7" s="63">
        <v>240</v>
      </c>
      <c r="K7" s="63">
        <v>295</v>
      </c>
      <c r="L7" s="63">
        <v>600</v>
      </c>
      <c r="M7" s="63">
        <v>300</v>
      </c>
      <c r="N7" s="63">
        <v>240</v>
      </c>
      <c r="O7" s="63">
        <v>0</v>
      </c>
      <c r="P7" s="63">
        <v>680</v>
      </c>
      <c r="Q7" s="63">
        <v>290</v>
      </c>
    </row>
    <row r="8" spans="1:17" ht="18" customHeight="1" x14ac:dyDescent="0.25">
      <c r="A8" s="51" t="s">
        <v>7</v>
      </c>
      <c r="B8" s="63">
        <v>0</v>
      </c>
      <c r="C8" s="63">
        <v>0</v>
      </c>
      <c r="D8" s="63">
        <v>0</v>
      </c>
      <c r="E8" s="62">
        <v>60</v>
      </c>
      <c r="F8" s="62">
        <v>135</v>
      </c>
      <c r="G8" s="63">
        <v>110</v>
      </c>
      <c r="H8" s="63">
        <v>110</v>
      </c>
      <c r="I8" s="63">
        <v>80</v>
      </c>
      <c r="J8" s="63">
        <v>410</v>
      </c>
      <c r="K8" s="63">
        <v>475</v>
      </c>
      <c r="L8" s="63">
        <v>805</v>
      </c>
      <c r="M8" s="63">
        <v>250</v>
      </c>
      <c r="N8" s="63">
        <v>545</v>
      </c>
      <c r="O8" s="63">
        <v>505</v>
      </c>
      <c r="P8" s="63">
        <v>740</v>
      </c>
      <c r="Q8" s="63">
        <v>540</v>
      </c>
    </row>
    <row r="9" spans="1:17" ht="18" customHeight="1" x14ac:dyDescent="0.25">
      <c r="A9" s="51" t="s">
        <v>8</v>
      </c>
      <c r="B9" s="63">
        <v>10</v>
      </c>
      <c r="C9" s="62">
        <v>0</v>
      </c>
      <c r="D9" s="62">
        <v>0</v>
      </c>
      <c r="E9" s="62">
        <v>0</v>
      </c>
      <c r="F9" s="62">
        <v>0</v>
      </c>
      <c r="G9" s="63">
        <v>12</v>
      </c>
      <c r="H9" s="63">
        <v>0</v>
      </c>
      <c r="I9" s="63">
        <v>0</v>
      </c>
      <c r="J9" s="63">
        <v>80</v>
      </c>
      <c r="K9" s="63">
        <v>595</v>
      </c>
      <c r="L9" s="63">
        <v>600</v>
      </c>
      <c r="M9" s="63">
        <v>400</v>
      </c>
      <c r="N9" s="63">
        <v>360</v>
      </c>
      <c r="O9" s="63">
        <v>0</v>
      </c>
      <c r="P9" s="63">
        <v>220</v>
      </c>
      <c r="Q9" s="63">
        <v>560</v>
      </c>
    </row>
    <row r="10" spans="1:17" ht="18" customHeight="1" x14ac:dyDescent="0.25">
      <c r="A10" s="51" t="s">
        <v>9</v>
      </c>
      <c r="B10" s="63">
        <v>0</v>
      </c>
      <c r="C10" s="62">
        <v>50</v>
      </c>
      <c r="D10" s="62">
        <v>140</v>
      </c>
      <c r="E10" s="62">
        <v>0</v>
      </c>
      <c r="F10" s="62">
        <v>210</v>
      </c>
      <c r="G10" s="63">
        <v>0</v>
      </c>
      <c r="H10" s="63">
        <v>560</v>
      </c>
      <c r="I10" s="63">
        <v>65</v>
      </c>
      <c r="J10" s="63">
        <v>999</v>
      </c>
      <c r="K10" s="63">
        <v>1390</v>
      </c>
      <c r="L10" s="63">
        <v>855</v>
      </c>
      <c r="M10" s="63">
        <v>540</v>
      </c>
      <c r="N10" s="63">
        <v>0</v>
      </c>
      <c r="O10" s="63">
        <v>420</v>
      </c>
      <c r="P10" s="63">
        <v>495</v>
      </c>
      <c r="Q10" s="63">
        <v>65</v>
      </c>
    </row>
    <row r="11" spans="1:17" ht="18" customHeight="1" x14ac:dyDescent="0.25">
      <c r="A11" s="51" t="s">
        <v>10</v>
      </c>
      <c r="B11" s="63">
        <v>62</v>
      </c>
      <c r="C11" s="62">
        <v>315</v>
      </c>
      <c r="D11" s="62">
        <v>218</v>
      </c>
      <c r="E11" s="62">
        <v>448</v>
      </c>
      <c r="F11" s="62">
        <v>260</v>
      </c>
      <c r="G11" s="63">
        <v>0</v>
      </c>
      <c r="H11" s="63">
        <v>580</v>
      </c>
      <c r="I11" s="63">
        <v>485</v>
      </c>
      <c r="J11" s="63">
        <v>448</v>
      </c>
      <c r="K11" s="63">
        <v>1018</v>
      </c>
      <c r="L11" s="63">
        <v>959</v>
      </c>
      <c r="M11" s="63">
        <v>0</v>
      </c>
      <c r="N11" s="63">
        <v>40</v>
      </c>
      <c r="O11" s="63">
        <v>380</v>
      </c>
      <c r="P11" s="63">
        <v>1105</v>
      </c>
      <c r="Q11" s="63">
        <v>1402</v>
      </c>
    </row>
    <row r="12" spans="1:17" ht="18" customHeight="1" x14ac:dyDescent="0.25">
      <c r="A12" s="51" t="s">
        <v>11</v>
      </c>
      <c r="B12" s="63">
        <v>140</v>
      </c>
      <c r="C12" s="62">
        <v>1150</v>
      </c>
      <c r="D12" s="62">
        <v>2030</v>
      </c>
      <c r="E12" s="62">
        <v>2772</v>
      </c>
      <c r="F12" s="62">
        <v>1760</v>
      </c>
      <c r="G12" s="63">
        <v>2360</v>
      </c>
      <c r="H12" s="63">
        <v>3975</v>
      </c>
      <c r="I12" s="63">
        <v>3855</v>
      </c>
      <c r="J12" s="63">
        <v>13832</v>
      </c>
      <c r="K12" s="63">
        <v>17329</v>
      </c>
      <c r="L12" s="63">
        <v>15652</v>
      </c>
      <c r="M12" s="63">
        <v>5047</v>
      </c>
      <c r="N12" s="63">
        <v>5717</v>
      </c>
      <c r="O12" s="63">
        <v>4884</v>
      </c>
      <c r="P12" s="63">
        <v>4685</v>
      </c>
      <c r="Q12" s="63">
        <v>4452</v>
      </c>
    </row>
    <row r="13" spans="1:17" ht="18" customHeight="1" x14ac:dyDescent="0.25">
      <c r="A13" s="51" t="s">
        <v>12</v>
      </c>
      <c r="B13" s="63">
        <v>0</v>
      </c>
      <c r="C13" s="62">
        <v>0</v>
      </c>
      <c r="D13" s="62">
        <v>0</v>
      </c>
      <c r="E13" s="62">
        <v>0</v>
      </c>
      <c r="F13" s="62">
        <v>0</v>
      </c>
      <c r="G13" s="62">
        <v>0</v>
      </c>
      <c r="H13" s="62">
        <v>0</v>
      </c>
      <c r="I13" s="63">
        <v>300</v>
      </c>
      <c r="J13" s="63">
        <v>260</v>
      </c>
      <c r="K13" s="63">
        <v>565</v>
      </c>
      <c r="L13" s="63">
        <v>910</v>
      </c>
      <c r="M13" s="63">
        <v>460</v>
      </c>
      <c r="N13" s="63">
        <v>0</v>
      </c>
      <c r="O13" s="63">
        <v>0</v>
      </c>
      <c r="P13" s="63">
        <v>460</v>
      </c>
      <c r="Q13" s="63">
        <v>155</v>
      </c>
    </row>
    <row r="14" spans="1:17" ht="18" customHeight="1" x14ac:dyDescent="0.25">
      <c r="A14" s="51" t="s">
        <v>13</v>
      </c>
      <c r="B14" s="63">
        <v>0</v>
      </c>
      <c r="C14" s="62">
        <v>0</v>
      </c>
      <c r="D14" s="62">
        <v>25</v>
      </c>
      <c r="E14" s="62">
        <v>30</v>
      </c>
      <c r="F14" s="62">
        <v>345</v>
      </c>
      <c r="G14" s="63">
        <v>160</v>
      </c>
      <c r="H14" s="63">
        <v>150</v>
      </c>
      <c r="I14" s="63">
        <v>0</v>
      </c>
      <c r="J14" s="63">
        <v>1528</v>
      </c>
      <c r="K14" s="63">
        <v>1211</v>
      </c>
      <c r="L14" s="63">
        <v>551</v>
      </c>
      <c r="M14" s="63">
        <v>0</v>
      </c>
      <c r="N14" s="63">
        <v>220</v>
      </c>
      <c r="O14" s="63">
        <v>55</v>
      </c>
      <c r="P14" s="63">
        <v>974</v>
      </c>
      <c r="Q14" s="63">
        <v>810</v>
      </c>
    </row>
    <row r="15" spans="1:17" ht="18" customHeight="1" x14ac:dyDescent="0.25">
      <c r="A15" s="51" t="s">
        <v>14</v>
      </c>
      <c r="B15" s="63">
        <v>0</v>
      </c>
      <c r="C15" s="62">
        <v>0</v>
      </c>
      <c r="D15" s="62">
        <v>0</v>
      </c>
      <c r="E15" s="62">
        <v>0</v>
      </c>
      <c r="F15" s="62">
        <v>0</v>
      </c>
      <c r="G15" s="62">
        <v>0</v>
      </c>
      <c r="H15" s="63">
        <v>150</v>
      </c>
      <c r="I15" s="63">
        <v>110</v>
      </c>
      <c r="J15" s="63">
        <v>0</v>
      </c>
      <c r="K15" s="63">
        <v>240</v>
      </c>
      <c r="L15" s="63">
        <v>1260</v>
      </c>
      <c r="M15" s="63">
        <v>402</v>
      </c>
      <c r="N15" s="63">
        <v>390</v>
      </c>
      <c r="O15" s="63">
        <v>50</v>
      </c>
      <c r="P15" s="63">
        <v>300</v>
      </c>
      <c r="Q15" s="63">
        <v>150</v>
      </c>
    </row>
    <row r="16" spans="1:17" ht="18" customHeight="1" x14ac:dyDescent="0.25">
      <c r="A16" s="51" t="s">
        <v>15</v>
      </c>
      <c r="B16" s="63">
        <v>50</v>
      </c>
      <c r="C16" s="62">
        <v>20</v>
      </c>
      <c r="D16" s="62">
        <v>0</v>
      </c>
      <c r="E16" s="62">
        <v>0</v>
      </c>
      <c r="F16" s="62">
        <v>20</v>
      </c>
      <c r="G16" s="63">
        <v>0</v>
      </c>
      <c r="H16" s="63">
        <v>0</v>
      </c>
      <c r="I16" s="63">
        <v>500</v>
      </c>
      <c r="J16" s="63">
        <v>1057</v>
      </c>
      <c r="K16" s="63">
        <v>1185</v>
      </c>
      <c r="L16" s="63">
        <v>0</v>
      </c>
      <c r="M16" s="63">
        <v>250</v>
      </c>
      <c r="N16" s="63">
        <v>0</v>
      </c>
      <c r="O16" s="63">
        <v>250</v>
      </c>
      <c r="P16" s="63">
        <v>800</v>
      </c>
      <c r="Q16" s="63">
        <v>740</v>
      </c>
    </row>
    <row r="17" spans="1:17" ht="18" customHeight="1" x14ac:dyDescent="0.25">
      <c r="A17" s="51" t="s">
        <v>16</v>
      </c>
      <c r="B17" s="63">
        <v>0</v>
      </c>
      <c r="C17" s="62">
        <v>0</v>
      </c>
      <c r="D17" s="62">
        <v>20</v>
      </c>
      <c r="E17" s="62">
        <v>0</v>
      </c>
      <c r="F17" s="62">
        <v>0</v>
      </c>
      <c r="G17" s="63">
        <v>0</v>
      </c>
      <c r="H17" s="63">
        <v>455</v>
      </c>
      <c r="I17" s="63">
        <v>120</v>
      </c>
      <c r="J17" s="63">
        <v>339</v>
      </c>
      <c r="K17" s="63">
        <v>90</v>
      </c>
      <c r="L17" s="63">
        <v>620</v>
      </c>
      <c r="M17" s="63">
        <v>110</v>
      </c>
      <c r="N17" s="63">
        <v>100</v>
      </c>
      <c r="O17" s="63">
        <v>25</v>
      </c>
      <c r="P17" s="63">
        <v>340</v>
      </c>
      <c r="Q17" s="63">
        <v>350</v>
      </c>
    </row>
    <row r="18" spans="1:17" ht="18" customHeight="1" x14ac:dyDescent="0.25">
      <c r="A18" s="51" t="s">
        <v>17</v>
      </c>
      <c r="B18" s="63">
        <v>0</v>
      </c>
      <c r="C18" s="63">
        <v>0</v>
      </c>
      <c r="D18" s="63">
        <v>0</v>
      </c>
      <c r="E18" s="63">
        <v>0</v>
      </c>
      <c r="F18" s="63">
        <v>0</v>
      </c>
      <c r="G18" s="63">
        <v>0</v>
      </c>
      <c r="H18" s="63">
        <v>104</v>
      </c>
      <c r="I18" s="63">
        <v>0</v>
      </c>
      <c r="J18" s="63">
        <v>240</v>
      </c>
      <c r="K18" s="63">
        <v>280</v>
      </c>
      <c r="L18" s="63">
        <v>600</v>
      </c>
      <c r="M18" s="63">
        <v>120</v>
      </c>
      <c r="N18" s="63">
        <v>369</v>
      </c>
      <c r="O18" s="63">
        <v>260</v>
      </c>
      <c r="P18" s="63">
        <v>195</v>
      </c>
      <c r="Q18" s="63">
        <v>1054</v>
      </c>
    </row>
    <row r="19" spans="1:17" ht="18" customHeight="1" x14ac:dyDescent="0.25">
      <c r="A19" s="51" t="s">
        <v>18</v>
      </c>
      <c r="B19" s="63">
        <v>0</v>
      </c>
      <c r="C19" s="62">
        <v>12</v>
      </c>
      <c r="D19" s="62">
        <v>420</v>
      </c>
      <c r="E19" s="62">
        <v>220</v>
      </c>
      <c r="F19" s="62">
        <v>20</v>
      </c>
      <c r="G19" s="63">
        <v>140</v>
      </c>
      <c r="H19" s="63">
        <v>0</v>
      </c>
      <c r="I19" s="63">
        <v>280</v>
      </c>
      <c r="J19" s="63">
        <v>640</v>
      </c>
      <c r="K19" s="63">
        <v>423</v>
      </c>
      <c r="L19" s="63">
        <v>120</v>
      </c>
      <c r="M19" s="63">
        <v>1110</v>
      </c>
      <c r="N19" s="63">
        <v>250</v>
      </c>
      <c r="O19" s="63">
        <v>460</v>
      </c>
      <c r="P19" s="63">
        <v>550</v>
      </c>
      <c r="Q19" s="63">
        <v>1140</v>
      </c>
    </row>
    <row r="20" spans="1:17" ht="18" customHeight="1" x14ac:dyDescent="0.25">
      <c r="A20" s="51" t="s">
        <v>19</v>
      </c>
      <c r="B20" s="63">
        <v>2580</v>
      </c>
      <c r="C20" s="62">
        <v>14715</v>
      </c>
      <c r="D20" s="62">
        <v>15325</v>
      </c>
      <c r="E20" s="62">
        <v>12030</v>
      </c>
      <c r="F20" s="62">
        <v>4270</v>
      </c>
      <c r="G20" s="63">
        <v>4025</v>
      </c>
      <c r="H20" s="63">
        <v>3305</v>
      </c>
      <c r="I20" s="63">
        <v>10900</v>
      </c>
      <c r="J20" s="63">
        <v>4965</v>
      </c>
      <c r="K20" s="63">
        <v>4345</v>
      </c>
      <c r="L20" s="63">
        <v>5155</v>
      </c>
      <c r="M20" s="63">
        <v>4940</v>
      </c>
      <c r="N20" s="63">
        <v>2260</v>
      </c>
      <c r="O20" s="63">
        <v>4840</v>
      </c>
      <c r="P20" s="63">
        <v>5280</v>
      </c>
      <c r="Q20" s="63">
        <v>5242</v>
      </c>
    </row>
    <row r="21" spans="1:17" ht="18" customHeight="1" x14ac:dyDescent="0.25">
      <c r="A21" s="51" t="s">
        <v>20</v>
      </c>
      <c r="B21" s="63">
        <v>0</v>
      </c>
      <c r="C21" s="62">
        <v>0</v>
      </c>
      <c r="D21" s="62">
        <v>0</v>
      </c>
      <c r="E21" s="62">
        <v>40</v>
      </c>
      <c r="F21" s="62">
        <v>0</v>
      </c>
      <c r="G21" s="62">
        <v>0</v>
      </c>
      <c r="H21" s="62">
        <v>0</v>
      </c>
      <c r="I21" s="62">
        <v>0</v>
      </c>
      <c r="J21" s="63">
        <v>280</v>
      </c>
      <c r="K21" s="63">
        <v>278</v>
      </c>
      <c r="L21" s="63">
        <v>300</v>
      </c>
      <c r="M21" s="63">
        <v>210</v>
      </c>
      <c r="N21" s="63">
        <v>150</v>
      </c>
      <c r="O21" s="63">
        <v>300</v>
      </c>
      <c r="P21" s="63">
        <v>580</v>
      </c>
      <c r="Q21" s="63">
        <v>300</v>
      </c>
    </row>
    <row r="22" spans="1:17" ht="18" customHeight="1" x14ac:dyDescent="0.25">
      <c r="A22" s="51" t="s">
        <v>21</v>
      </c>
      <c r="B22" s="63">
        <v>0</v>
      </c>
      <c r="C22" s="62">
        <v>0</v>
      </c>
      <c r="D22" s="62">
        <v>0</v>
      </c>
      <c r="E22" s="62">
        <v>40</v>
      </c>
      <c r="F22" s="62">
        <v>260</v>
      </c>
      <c r="G22" s="63">
        <v>27</v>
      </c>
      <c r="H22" s="63">
        <v>760</v>
      </c>
      <c r="I22" s="63">
        <v>590</v>
      </c>
      <c r="J22" s="63">
        <v>605</v>
      </c>
      <c r="K22" s="63">
        <v>1215</v>
      </c>
      <c r="L22" s="63">
        <v>995</v>
      </c>
      <c r="M22" s="63">
        <v>265</v>
      </c>
      <c r="N22" s="63">
        <v>40</v>
      </c>
      <c r="O22" s="63">
        <v>0</v>
      </c>
      <c r="P22" s="63">
        <v>50</v>
      </c>
      <c r="Q22" s="63">
        <v>410</v>
      </c>
    </row>
    <row r="23" spans="1:17" ht="18" customHeight="1" x14ac:dyDescent="0.25">
      <c r="A23" s="51" t="s">
        <v>22</v>
      </c>
      <c r="B23" s="63">
        <v>0</v>
      </c>
      <c r="C23" s="62">
        <v>0</v>
      </c>
      <c r="D23" s="62">
        <v>0</v>
      </c>
      <c r="E23" s="62">
        <v>220</v>
      </c>
      <c r="F23" s="62">
        <v>330</v>
      </c>
      <c r="G23" s="63">
        <v>0</v>
      </c>
      <c r="H23" s="63">
        <v>140</v>
      </c>
      <c r="I23" s="63">
        <v>437</v>
      </c>
      <c r="J23" s="63">
        <v>60</v>
      </c>
      <c r="K23" s="63">
        <v>550</v>
      </c>
      <c r="L23" s="63">
        <v>1245</v>
      </c>
      <c r="M23" s="63">
        <v>400</v>
      </c>
      <c r="N23" s="63">
        <v>320</v>
      </c>
      <c r="O23" s="63">
        <v>60</v>
      </c>
      <c r="P23" s="63">
        <v>525</v>
      </c>
      <c r="Q23" s="63">
        <v>2240</v>
      </c>
    </row>
    <row r="24" spans="1:17" ht="18" customHeight="1" x14ac:dyDescent="0.25">
      <c r="A24" s="51" t="s">
        <v>23</v>
      </c>
      <c r="B24" s="63">
        <v>48</v>
      </c>
      <c r="C24" s="62">
        <v>0</v>
      </c>
      <c r="D24" s="62">
        <v>60</v>
      </c>
      <c r="E24" s="62">
        <v>190</v>
      </c>
      <c r="F24" s="62">
        <v>30</v>
      </c>
      <c r="G24" s="63">
        <v>395</v>
      </c>
      <c r="H24" s="63">
        <v>450</v>
      </c>
      <c r="I24" s="63">
        <v>600</v>
      </c>
      <c r="J24" s="63">
        <v>410</v>
      </c>
      <c r="K24" s="63">
        <v>792</v>
      </c>
      <c r="L24" s="63">
        <v>500</v>
      </c>
      <c r="M24" s="63">
        <v>440</v>
      </c>
      <c r="N24" s="63">
        <v>577</v>
      </c>
      <c r="O24" s="63">
        <v>420</v>
      </c>
      <c r="P24" s="63">
        <v>2380</v>
      </c>
      <c r="Q24" s="63">
        <v>801</v>
      </c>
    </row>
    <row r="25" spans="1:17" ht="18" customHeight="1" x14ac:dyDescent="0.25">
      <c r="A25" s="51" t="s">
        <v>24</v>
      </c>
      <c r="B25" s="63">
        <v>0</v>
      </c>
      <c r="C25" s="62">
        <v>0</v>
      </c>
      <c r="D25" s="62">
        <v>240</v>
      </c>
      <c r="E25" s="62">
        <v>0</v>
      </c>
      <c r="F25" s="62">
        <v>240</v>
      </c>
      <c r="G25" s="63">
        <v>0</v>
      </c>
      <c r="H25" s="63">
        <v>295</v>
      </c>
      <c r="I25" s="63">
        <v>28</v>
      </c>
      <c r="J25" s="63">
        <v>580</v>
      </c>
      <c r="K25" s="63">
        <v>1245</v>
      </c>
      <c r="L25" s="63">
        <v>2715</v>
      </c>
      <c r="M25" s="63">
        <v>832</v>
      </c>
      <c r="N25" s="63">
        <v>0</v>
      </c>
      <c r="O25" s="63">
        <v>0</v>
      </c>
      <c r="P25" s="63">
        <v>573</v>
      </c>
      <c r="Q25" s="63">
        <v>225</v>
      </c>
    </row>
    <row r="26" spans="1:17" ht="18" customHeight="1" x14ac:dyDescent="0.25">
      <c r="A26" s="51" t="s">
        <v>25</v>
      </c>
      <c r="B26" s="63">
        <v>0</v>
      </c>
      <c r="C26" s="63">
        <v>0</v>
      </c>
      <c r="D26" s="63">
        <v>0</v>
      </c>
      <c r="E26" s="62">
        <v>230</v>
      </c>
      <c r="F26" s="62">
        <v>75</v>
      </c>
      <c r="G26" s="63">
        <v>280</v>
      </c>
      <c r="H26" s="63">
        <v>100</v>
      </c>
      <c r="I26" s="63">
        <v>940</v>
      </c>
      <c r="J26" s="63">
        <v>560</v>
      </c>
      <c r="K26" s="63">
        <v>420</v>
      </c>
      <c r="L26" s="63">
        <v>2845</v>
      </c>
      <c r="M26" s="63">
        <v>1955</v>
      </c>
      <c r="N26" s="63">
        <v>1860</v>
      </c>
      <c r="O26" s="63">
        <v>882</v>
      </c>
      <c r="P26" s="63">
        <v>2085</v>
      </c>
      <c r="Q26" s="63">
        <v>1380</v>
      </c>
    </row>
    <row r="27" spans="1:17" ht="18" customHeight="1" x14ac:dyDescent="0.25">
      <c r="A27" s="51" t="s">
        <v>26</v>
      </c>
      <c r="B27" s="63">
        <v>245</v>
      </c>
      <c r="C27" s="62">
        <v>0</v>
      </c>
      <c r="D27" s="62">
        <v>330</v>
      </c>
      <c r="E27" s="62">
        <v>0</v>
      </c>
      <c r="F27" s="62">
        <v>25</v>
      </c>
      <c r="G27" s="63">
        <v>115</v>
      </c>
      <c r="H27" s="63">
        <v>338</v>
      </c>
      <c r="I27" s="63">
        <v>55</v>
      </c>
      <c r="J27" s="63">
        <v>150</v>
      </c>
      <c r="K27" s="63">
        <v>170</v>
      </c>
      <c r="L27" s="63">
        <v>360</v>
      </c>
      <c r="M27" s="63">
        <v>360</v>
      </c>
      <c r="N27" s="63">
        <v>140</v>
      </c>
      <c r="O27" s="63">
        <v>220</v>
      </c>
      <c r="P27" s="63">
        <v>275</v>
      </c>
      <c r="Q27" s="63">
        <v>0</v>
      </c>
    </row>
    <row r="28" spans="1:17" ht="18" customHeight="1" x14ac:dyDescent="0.25">
      <c r="A28" s="51" t="s">
        <v>27</v>
      </c>
      <c r="B28" s="63">
        <v>0</v>
      </c>
      <c r="C28" s="63">
        <v>0</v>
      </c>
      <c r="D28" s="63">
        <v>0</v>
      </c>
      <c r="E28" s="63">
        <v>0</v>
      </c>
      <c r="F28" s="62">
        <v>140</v>
      </c>
      <c r="G28" s="63">
        <v>0</v>
      </c>
      <c r="H28" s="63">
        <v>120</v>
      </c>
      <c r="I28" s="63">
        <v>0</v>
      </c>
      <c r="J28" s="63">
        <v>380</v>
      </c>
      <c r="K28" s="63">
        <v>75</v>
      </c>
      <c r="L28" s="63">
        <v>220</v>
      </c>
      <c r="M28" s="63">
        <v>240</v>
      </c>
      <c r="N28" s="63">
        <v>160</v>
      </c>
      <c r="O28" s="63">
        <v>0</v>
      </c>
      <c r="P28" s="63">
        <v>0</v>
      </c>
      <c r="Q28" s="63">
        <v>290</v>
      </c>
    </row>
    <row r="29" spans="1:17" ht="18" customHeight="1" x14ac:dyDescent="0.25">
      <c r="A29" s="51" t="s">
        <v>28</v>
      </c>
      <c r="B29" s="63">
        <v>0</v>
      </c>
      <c r="C29" s="62">
        <v>0</v>
      </c>
      <c r="D29" s="62">
        <v>0</v>
      </c>
      <c r="E29" s="62">
        <v>220</v>
      </c>
      <c r="F29" s="62">
        <v>0</v>
      </c>
      <c r="G29" s="62">
        <v>0</v>
      </c>
      <c r="H29" s="62">
        <v>0</v>
      </c>
      <c r="I29" s="62">
        <v>0</v>
      </c>
      <c r="J29" s="63">
        <v>203</v>
      </c>
      <c r="K29" s="63">
        <v>175</v>
      </c>
      <c r="L29" s="63">
        <v>65</v>
      </c>
      <c r="M29" s="63">
        <v>80</v>
      </c>
      <c r="N29" s="63">
        <v>0</v>
      </c>
      <c r="O29" s="63">
        <v>0</v>
      </c>
      <c r="P29" s="63">
        <v>620</v>
      </c>
      <c r="Q29" s="63">
        <v>910</v>
      </c>
    </row>
    <row r="30" spans="1:17" ht="18" customHeight="1" x14ac:dyDescent="0.25">
      <c r="A30" s="51" t="s">
        <v>29</v>
      </c>
      <c r="B30" s="63">
        <v>355</v>
      </c>
      <c r="C30" s="62">
        <v>0</v>
      </c>
      <c r="D30" s="62">
        <v>595</v>
      </c>
      <c r="E30" s="62">
        <v>1410</v>
      </c>
      <c r="F30" s="62">
        <v>1315</v>
      </c>
      <c r="G30" s="63">
        <v>800</v>
      </c>
      <c r="H30" s="63">
        <v>3350</v>
      </c>
      <c r="I30" s="63">
        <v>1585</v>
      </c>
      <c r="J30" s="63">
        <v>990</v>
      </c>
      <c r="K30" s="63">
        <v>2515</v>
      </c>
      <c r="L30" s="63">
        <v>1769</v>
      </c>
      <c r="M30" s="63">
        <v>2695</v>
      </c>
      <c r="N30" s="63">
        <v>2810</v>
      </c>
      <c r="O30" s="63">
        <v>2505</v>
      </c>
      <c r="P30" s="63">
        <v>3366</v>
      </c>
      <c r="Q30" s="63">
        <v>1455</v>
      </c>
    </row>
    <row r="31" spans="1:17" ht="18" customHeight="1" x14ac:dyDescent="0.25">
      <c r="A31" s="51" t="s">
        <v>30</v>
      </c>
      <c r="B31" s="63">
        <v>0</v>
      </c>
      <c r="C31" s="64">
        <v>0</v>
      </c>
      <c r="D31" s="64">
        <v>0</v>
      </c>
      <c r="E31" s="62">
        <v>0</v>
      </c>
      <c r="F31" s="62">
        <v>0</v>
      </c>
      <c r="G31" s="63">
        <v>0</v>
      </c>
      <c r="H31" s="63">
        <v>480</v>
      </c>
      <c r="I31" s="63">
        <v>240</v>
      </c>
      <c r="J31" s="63">
        <v>0</v>
      </c>
      <c r="K31" s="63">
        <v>930</v>
      </c>
      <c r="L31" s="63">
        <v>120</v>
      </c>
      <c r="M31" s="63">
        <v>0</v>
      </c>
      <c r="N31" s="63">
        <v>0</v>
      </c>
      <c r="O31" s="63">
        <v>0</v>
      </c>
      <c r="P31" s="63">
        <v>1560</v>
      </c>
      <c r="Q31" s="63">
        <v>960</v>
      </c>
    </row>
    <row r="32" spans="1:17" ht="18" customHeight="1" x14ac:dyDescent="0.25">
      <c r="A32" s="51" t="s">
        <v>31</v>
      </c>
      <c r="B32" s="63">
        <v>0</v>
      </c>
      <c r="C32" s="64">
        <v>0</v>
      </c>
      <c r="D32" s="62">
        <v>0</v>
      </c>
      <c r="E32" s="62">
        <v>0</v>
      </c>
      <c r="F32" s="62">
        <v>0</v>
      </c>
      <c r="G32" s="62">
        <v>0</v>
      </c>
      <c r="H32" s="62">
        <v>0</v>
      </c>
      <c r="I32" s="62">
        <v>0</v>
      </c>
      <c r="J32" s="63">
        <v>490</v>
      </c>
      <c r="K32" s="63">
        <v>50</v>
      </c>
      <c r="L32" s="63">
        <v>767</v>
      </c>
      <c r="M32" s="63">
        <v>645</v>
      </c>
      <c r="N32" s="63">
        <v>25</v>
      </c>
      <c r="O32" s="63">
        <v>0</v>
      </c>
      <c r="P32" s="63">
        <v>360</v>
      </c>
      <c r="Q32" s="63">
        <v>240</v>
      </c>
    </row>
    <row r="33" spans="1:17" ht="18" customHeight="1" x14ac:dyDescent="0.25">
      <c r="A33" s="51" t="s">
        <v>32</v>
      </c>
      <c r="B33" s="158"/>
      <c r="C33" s="161"/>
      <c r="D33" s="162"/>
      <c r="E33" s="162"/>
      <c r="F33" s="162"/>
      <c r="G33" s="158"/>
      <c r="H33" s="158"/>
      <c r="I33" s="158"/>
      <c r="J33" s="158"/>
      <c r="K33" s="63">
        <v>150</v>
      </c>
      <c r="L33" s="63">
        <v>520</v>
      </c>
      <c r="M33" s="63">
        <v>150</v>
      </c>
      <c r="N33" s="63">
        <v>0</v>
      </c>
      <c r="O33" s="63">
        <v>2390</v>
      </c>
      <c r="P33" s="63">
        <v>2530</v>
      </c>
      <c r="Q33" s="63">
        <v>1590</v>
      </c>
    </row>
    <row r="34" spans="1:17" ht="18" customHeight="1" x14ac:dyDescent="0.25">
      <c r="A34" s="51" t="s">
        <v>33</v>
      </c>
      <c r="B34" s="63">
        <v>0</v>
      </c>
      <c r="C34" s="64">
        <v>0</v>
      </c>
      <c r="D34" s="62">
        <v>0</v>
      </c>
      <c r="E34" s="62">
        <v>50</v>
      </c>
      <c r="F34" s="62">
        <v>120</v>
      </c>
      <c r="G34" s="63">
        <v>80</v>
      </c>
      <c r="H34" s="63">
        <v>695</v>
      </c>
      <c r="I34" s="63">
        <v>1460</v>
      </c>
      <c r="J34" s="63">
        <v>2724</v>
      </c>
      <c r="K34" s="63">
        <v>3391</v>
      </c>
      <c r="L34" s="63">
        <v>6142</v>
      </c>
      <c r="M34" s="63">
        <v>1507</v>
      </c>
      <c r="N34" s="63">
        <v>1030</v>
      </c>
      <c r="O34" s="63">
        <v>1120</v>
      </c>
      <c r="P34" s="63">
        <v>2296</v>
      </c>
      <c r="Q34" s="63">
        <v>2005</v>
      </c>
    </row>
    <row r="35" spans="1:17" ht="18" customHeight="1" x14ac:dyDescent="0.25">
      <c r="A35" s="51" t="s">
        <v>34</v>
      </c>
      <c r="B35" s="63">
        <v>0</v>
      </c>
      <c r="C35" s="64">
        <v>0</v>
      </c>
      <c r="D35" s="62">
        <v>0</v>
      </c>
      <c r="E35" s="62">
        <v>150</v>
      </c>
      <c r="F35" s="62">
        <v>0</v>
      </c>
      <c r="G35" s="62">
        <v>0</v>
      </c>
      <c r="H35" s="62">
        <v>0</v>
      </c>
      <c r="I35" s="62">
        <v>0</v>
      </c>
      <c r="J35" s="63">
        <v>245</v>
      </c>
      <c r="K35" s="63">
        <v>165</v>
      </c>
      <c r="L35" s="63">
        <v>340</v>
      </c>
      <c r="M35" s="63">
        <v>60</v>
      </c>
      <c r="N35" s="63">
        <v>185</v>
      </c>
      <c r="O35" s="63">
        <v>480</v>
      </c>
      <c r="P35" s="63">
        <v>250</v>
      </c>
      <c r="Q35" s="63">
        <v>110</v>
      </c>
    </row>
    <row r="36" spans="1:17" ht="18" customHeight="1" x14ac:dyDescent="0.25">
      <c r="A36" s="51" t="s">
        <v>35</v>
      </c>
      <c r="B36" s="63">
        <v>0</v>
      </c>
      <c r="C36" s="64">
        <v>0</v>
      </c>
      <c r="D36" s="62">
        <v>170</v>
      </c>
      <c r="E36" s="62">
        <v>370</v>
      </c>
      <c r="F36" s="62">
        <v>0</v>
      </c>
      <c r="G36" s="63">
        <v>40</v>
      </c>
      <c r="H36" s="63">
        <v>425</v>
      </c>
      <c r="I36" s="63">
        <v>0</v>
      </c>
      <c r="J36" s="63">
        <v>513</v>
      </c>
      <c r="K36" s="63">
        <v>1105</v>
      </c>
      <c r="L36" s="63">
        <v>1242</v>
      </c>
      <c r="M36" s="63">
        <v>812</v>
      </c>
      <c r="N36" s="63">
        <v>132</v>
      </c>
      <c r="O36" s="63">
        <v>845</v>
      </c>
      <c r="P36" s="63">
        <v>1515</v>
      </c>
      <c r="Q36" s="63">
        <v>1380</v>
      </c>
    </row>
    <row r="37" spans="1:17" ht="18" customHeight="1" x14ac:dyDescent="0.25">
      <c r="A37" s="51" t="s">
        <v>36</v>
      </c>
      <c r="B37" s="63">
        <v>90</v>
      </c>
      <c r="C37" s="64">
        <v>0</v>
      </c>
      <c r="D37" s="62">
        <v>215</v>
      </c>
      <c r="E37" s="62">
        <v>510</v>
      </c>
      <c r="F37" s="62">
        <v>95</v>
      </c>
      <c r="G37" s="63">
        <v>0</v>
      </c>
      <c r="H37" s="63">
        <v>620</v>
      </c>
      <c r="I37" s="63">
        <v>505</v>
      </c>
      <c r="J37" s="63">
        <v>1575</v>
      </c>
      <c r="K37" s="63">
        <v>1905</v>
      </c>
      <c r="L37" s="63">
        <v>3850</v>
      </c>
      <c r="M37" s="63">
        <v>2630</v>
      </c>
      <c r="N37" s="63">
        <v>1370</v>
      </c>
      <c r="O37" s="63">
        <v>1750</v>
      </c>
      <c r="P37" s="63">
        <v>1560</v>
      </c>
      <c r="Q37" s="63">
        <v>1040</v>
      </c>
    </row>
    <row r="38" spans="1:17" ht="18" customHeight="1" x14ac:dyDescent="0.25">
      <c r="A38" s="51" t="s">
        <v>37</v>
      </c>
      <c r="B38" s="158"/>
      <c r="C38" s="161"/>
      <c r="D38" s="162"/>
      <c r="E38" s="162"/>
      <c r="F38" s="161"/>
      <c r="G38" s="158"/>
      <c r="H38" s="158"/>
      <c r="I38" s="158"/>
      <c r="J38" s="158"/>
      <c r="K38" s="63">
        <v>0</v>
      </c>
      <c r="L38" s="63">
        <v>0</v>
      </c>
      <c r="M38" s="63">
        <v>0</v>
      </c>
      <c r="N38" s="63">
        <v>260</v>
      </c>
      <c r="O38" s="63">
        <v>480</v>
      </c>
      <c r="P38" s="63">
        <v>280</v>
      </c>
      <c r="Q38" s="63">
        <v>320</v>
      </c>
    </row>
    <row r="39" spans="1:17" ht="18" customHeight="1" x14ac:dyDescent="0.25">
      <c r="A39" s="51" t="s">
        <v>38</v>
      </c>
      <c r="B39" s="63">
        <v>0</v>
      </c>
      <c r="C39" s="64">
        <v>0</v>
      </c>
      <c r="D39" s="62">
        <v>0</v>
      </c>
      <c r="E39" s="62">
        <v>0</v>
      </c>
      <c r="F39" s="64">
        <v>0</v>
      </c>
      <c r="G39" s="63">
        <v>0</v>
      </c>
      <c r="H39" s="63">
        <v>345</v>
      </c>
      <c r="I39" s="63">
        <v>430</v>
      </c>
      <c r="J39" s="63">
        <v>1709</v>
      </c>
      <c r="K39" s="63">
        <v>2875</v>
      </c>
      <c r="L39" s="63">
        <v>755</v>
      </c>
      <c r="M39" s="63">
        <v>935</v>
      </c>
      <c r="N39" s="63">
        <v>370</v>
      </c>
      <c r="O39" s="63">
        <v>518</v>
      </c>
      <c r="P39" s="63">
        <v>60</v>
      </c>
      <c r="Q39" s="63">
        <v>260</v>
      </c>
    </row>
    <row r="40" spans="1:17" ht="18" customHeight="1" x14ac:dyDescent="0.25">
      <c r="A40" s="51" t="s">
        <v>39</v>
      </c>
      <c r="B40" s="63">
        <v>0</v>
      </c>
      <c r="C40" s="65">
        <v>0</v>
      </c>
      <c r="D40" s="65">
        <v>100</v>
      </c>
      <c r="E40" s="62">
        <v>0</v>
      </c>
      <c r="F40" s="64">
        <v>0</v>
      </c>
      <c r="G40" s="63">
        <v>0</v>
      </c>
      <c r="H40" s="63">
        <v>80</v>
      </c>
      <c r="I40" s="63">
        <v>320</v>
      </c>
      <c r="J40" s="63">
        <v>695</v>
      </c>
      <c r="K40" s="63">
        <v>660</v>
      </c>
      <c r="L40" s="63">
        <v>560</v>
      </c>
      <c r="M40" s="63">
        <v>220</v>
      </c>
      <c r="N40" s="63">
        <v>440</v>
      </c>
      <c r="O40" s="63">
        <v>220</v>
      </c>
      <c r="P40" s="63">
        <v>440</v>
      </c>
      <c r="Q40" s="63">
        <v>2420</v>
      </c>
    </row>
    <row r="41" spans="1:17" ht="18" customHeight="1" x14ac:dyDescent="0.25">
      <c r="A41" s="51" t="s">
        <v>40</v>
      </c>
      <c r="B41" s="63">
        <v>0</v>
      </c>
      <c r="C41" s="65">
        <v>120</v>
      </c>
      <c r="D41" s="65">
        <v>395</v>
      </c>
      <c r="E41" s="65">
        <v>230</v>
      </c>
      <c r="F41" s="65">
        <v>70</v>
      </c>
      <c r="G41" s="63">
        <v>0</v>
      </c>
      <c r="H41" s="63">
        <v>0</v>
      </c>
      <c r="I41" s="63">
        <v>0</v>
      </c>
      <c r="J41" s="63">
        <v>0</v>
      </c>
      <c r="K41" s="63">
        <v>620</v>
      </c>
      <c r="L41" s="63">
        <v>820</v>
      </c>
      <c r="M41" s="63">
        <v>80</v>
      </c>
      <c r="N41" s="63">
        <v>0</v>
      </c>
      <c r="O41" s="63">
        <v>140</v>
      </c>
      <c r="P41" s="63">
        <v>860</v>
      </c>
      <c r="Q41" s="63">
        <v>1260</v>
      </c>
    </row>
    <row r="42" spans="1:17" ht="18" customHeight="1" x14ac:dyDescent="0.25">
      <c r="A42" s="51" t="s">
        <v>41</v>
      </c>
      <c r="B42" s="63">
        <v>0</v>
      </c>
      <c r="C42" s="65">
        <v>0</v>
      </c>
      <c r="D42" s="65">
        <v>0</v>
      </c>
      <c r="E42" s="65">
        <v>0</v>
      </c>
      <c r="F42" s="65">
        <v>0</v>
      </c>
      <c r="G42" s="65">
        <v>0</v>
      </c>
      <c r="H42" s="65">
        <v>0</v>
      </c>
      <c r="I42" s="65">
        <v>0</v>
      </c>
      <c r="J42" s="65">
        <v>0</v>
      </c>
      <c r="K42" s="63">
        <v>165</v>
      </c>
      <c r="L42" s="63">
        <v>2040</v>
      </c>
      <c r="M42" s="63">
        <v>680</v>
      </c>
      <c r="N42" s="63">
        <v>540</v>
      </c>
      <c r="O42" s="63">
        <v>295</v>
      </c>
      <c r="P42" s="63">
        <v>60</v>
      </c>
      <c r="Q42" s="63">
        <v>80</v>
      </c>
    </row>
    <row r="43" spans="1:17" ht="18" customHeight="1" x14ac:dyDescent="0.25">
      <c r="A43" s="51" t="s">
        <v>61</v>
      </c>
      <c r="B43" s="63">
        <v>0</v>
      </c>
      <c r="C43" s="62">
        <v>215</v>
      </c>
      <c r="D43" s="62">
        <v>0</v>
      </c>
      <c r="E43" s="62">
        <v>0</v>
      </c>
      <c r="F43" s="64">
        <v>0</v>
      </c>
      <c r="G43" s="63">
        <v>0</v>
      </c>
      <c r="H43" s="63">
        <v>0</v>
      </c>
      <c r="I43" s="63">
        <v>30</v>
      </c>
      <c r="J43" s="63">
        <v>340</v>
      </c>
      <c r="K43" s="63">
        <v>400</v>
      </c>
      <c r="L43" s="63">
        <v>0</v>
      </c>
      <c r="M43" s="63">
        <v>120</v>
      </c>
      <c r="N43" s="63">
        <v>300</v>
      </c>
      <c r="O43" s="63">
        <v>480</v>
      </c>
      <c r="P43" s="63">
        <v>1590</v>
      </c>
      <c r="Q43" s="63">
        <v>655</v>
      </c>
    </row>
    <row r="44" spans="1:17" ht="18" customHeight="1" x14ac:dyDescent="0.25">
      <c r="A44" s="51" t="s">
        <v>42</v>
      </c>
      <c r="B44" s="63">
        <v>0</v>
      </c>
      <c r="C44" s="65">
        <v>0</v>
      </c>
      <c r="D44" s="65">
        <v>0</v>
      </c>
      <c r="E44" s="62">
        <v>0</v>
      </c>
      <c r="F44" s="62">
        <v>120</v>
      </c>
      <c r="G44" s="63">
        <v>200</v>
      </c>
      <c r="H44" s="63">
        <v>1660</v>
      </c>
      <c r="I44" s="63">
        <v>0</v>
      </c>
      <c r="J44" s="63">
        <v>4380</v>
      </c>
      <c r="K44" s="63">
        <v>2140</v>
      </c>
      <c r="L44" s="63">
        <v>800</v>
      </c>
      <c r="M44" s="63">
        <v>1840</v>
      </c>
      <c r="N44" s="63">
        <v>120</v>
      </c>
      <c r="O44" s="63">
        <v>1000</v>
      </c>
      <c r="P44" s="63">
        <v>2520</v>
      </c>
      <c r="Q44" s="63">
        <v>1040</v>
      </c>
    </row>
    <row r="45" spans="1:17" ht="18" customHeight="1" x14ac:dyDescent="0.25">
      <c r="A45" s="51" t="s">
        <v>43</v>
      </c>
      <c r="B45" s="63">
        <v>0</v>
      </c>
      <c r="C45" s="62">
        <v>0</v>
      </c>
      <c r="D45" s="62">
        <v>330</v>
      </c>
      <c r="E45" s="62">
        <v>135</v>
      </c>
      <c r="F45" s="62">
        <v>0</v>
      </c>
      <c r="G45" s="63">
        <v>630</v>
      </c>
      <c r="H45" s="63">
        <v>555</v>
      </c>
      <c r="I45" s="63">
        <v>305</v>
      </c>
      <c r="J45" s="63">
        <v>1409</v>
      </c>
      <c r="K45" s="63">
        <v>1995</v>
      </c>
      <c r="L45" s="63">
        <v>1950</v>
      </c>
      <c r="M45" s="63">
        <v>1360</v>
      </c>
      <c r="N45" s="63">
        <v>0</v>
      </c>
      <c r="O45" s="63">
        <v>460</v>
      </c>
      <c r="P45" s="63">
        <v>1423</v>
      </c>
      <c r="Q45" s="63">
        <v>1960</v>
      </c>
    </row>
    <row r="46" spans="1:17" ht="18" customHeight="1" x14ac:dyDescent="0.25">
      <c r="A46" s="51" t="s">
        <v>44</v>
      </c>
      <c r="B46" s="63">
        <v>105</v>
      </c>
      <c r="C46" s="62">
        <v>210</v>
      </c>
      <c r="D46" s="62">
        <v>275</v>
      </c>
      <c r="E46" s="62">
        <v>320</v>
      </c>
      <c r="F46" s="62">
        <v>180</v>
      </c>
      <c r="G46" s="63">
        <v>350</v>
      </c>
      <c r="H46" s="63">
        <v>905</v>
      </c>
      <c r="I46" s="63">
        <v>4071</v>
      </c>
      <c r="J46" s="66">
        <v>2280</v>
      </c>
      <c r="K46" s="66">
        <v>4321</v>
      </c>
      <c r="L46" s="63">
        <v>3938</v>
      </c>
      <c r="M46" s="63">
        <v>245</v>
      </c>
      <c r="N46" s="63">
        <v>1119</v>
      </c>
      <c r="O46" s="63">
        <v>285</v>
      </c>
      <c r="P46" s="63">
        <v>3844</v>
      </c>
      <c r="Q46" s="63">
        <v>2800</v>
      </c>
    </row>
    <row r="47" spans="1:17" ht="18" customHeight="1" x14ac:dyDescent="0.25">
      <c r="A47" s="51" t="s">
        <v>45</v>
      </c>
      <c r="B47" s="63">
        <v>0</v>
      </c>
      <c r="C47" s="63">
        <v>0</v>
      </c>
      <c r="D47" s="63">
        <v>0</v>
      </c>
      <c r="E47" s="63">
        <v>0</v>
      </c>
      <c r="F47" s="63">
        <v>0</v>
      </c>
      <c r="G47" s="63">
        <v>0</v>
      </c>
      <c r="H47" s="63">
        <v>0</v>
      </c>
      <c r="I47" s="63">
        <v>40</v>
      </c>
      <c r="J47" s="66">
        <v>0</v>
      </c>
      <c r="K47" s="66">
        <v>669</v>
      </c>
      <c r="L47" s="63">
        <v>815</v>
      </c>
      <c r="M47" s="63">
        <v>136</v>
      </c>
      <c r="N47" s="63">
        <v>0</v>
      </c>
      <c r="O47" s="63">
        <v>605</v>
      </c>
      <c r="P47" s="63">
        <v>1040</v>
      </c>
      <c r="Q47" s="63">
        <v>1010</v>
      </c>
    </row>
    <row r="48" spans="1:17" ht="18" customHeight="1" x14ac:dyDescent="0.25">
      <c r="A48" s="51" t="s">
        <v>46</v>
      </c>
      <c r="B48" s="63">
        <v>0</v>
      </c>
      <c r="C48" s="63">
        <v>0</v>
      </c>
      <c r="D48" s="63">
        <v>0</v>
      </c>
      <c r="E48" s="63">
        <v>0</v>
      </c>
      <c r="F48" s="63">
        <v>0</v>
      </c>
      <c r="G48" s="63">
        <v>0</v>
      </c>
      <c r="H48" s="63">
        <v>0</v>
      </c>
      <c r="I48" s="63">
        <v>320</v>
      </c>
      <c r="J48" s="66">
        <v>305</v>
      </c>
      <c r="K48" s="66">
        <v>1085</v>
      </c>
      <c r="L48" s="63">
        <v>795</v>
      </c>
      <c r="M48" s="63">
        <v>315</v>
      </c>
      <c r="N48" s="63">
        <v>490</v>
      </c>
      <c r="O48" s="63">
        <v>240</v>
      </c>
      <c r="P48" s="63">
        <v>1250</v>
      </c>
      <c r="Q48" s="63">
        <v>678</v>
      </c>
    </row>
    <row r="49" spans="1:17" ht="18" customHeight="1" x14ac:dyDescent="0.25">
      <c r="A49" s="51" t="s">
        <v>47</v>
      </c>
      <c r="B49" s="63">
        <v>64</v>
      </c>
      <c r="C49" s="62">
        <v>566</v>
      </c>
      <c r="D49" s="62">
        <v>570</v>
      </c>
      <c r="E49" s="62">
        <v>1210</v>
      </c>
      <c r="F49" s="62">
        <v>249</v>
      </c>
      <c r="G49" s="63">
        <v>1150</v>
      </c>
      <c r="H49" s="63">
        <v>5860</v>
      </c>
      <c r="I49" s="63">
        <v>591</v>
      </c>
      <c r="J49" s="66">
        <v>1945</v>
      </c>
      <c r="K49" s="66">
        <v>10225</v>
      </c>
      <c r="L49" s="63">
        <v>9802</v>
      </c>
      <c r="M49" s="63">
        <v>3174</v>
      </c>
      <c r="N49" s="63">
        <v>570</v>
      </c>
      <c r="O49" s="63">
        <v>1767</v>
      </c>
      <c r="P49" s="63">
        <v>6411</v>
      </c>
      <c r="Q49" s="63">
        <v>3665</v>
      </c>
    </row>
    <row r="50" spans="1:17" ht="18" customHeight="1" x14ac:dyDescent="0.25">
      <c r="A50" s="51" t="s">
        <v>48</v>
      </c>
      <c r="B50" s="63">
        <v>130</v>
      </c>
      <c r="C50" s="62">
        <v>76</v>
      </c>
      <c r="D50" s="62">
        <v>92</v>
      </c>
      <c r="E50" s="62">
        <v>268</v>
      </c>
      <c r="F50" s="62">
        <v>548</v>
      </c>
      <c r="G50" s="63">
        <v>633</v>
      </c>
      <c r="H50" s="63">
        <v>1436</v>
      </c>
      <c r="I50" s="63">
        <v>1034</v>
      </c>
      <c r="J50" s="66">
        <v>2618</v>
      </c>
      <c r="K50" s="66">
        <v>2214</v>
      </c>
      <c r="L50" s="63">
        <v>666</v>
      </c>
      <c r="M50" s="63">
        <v>80</v>
      </c>
      <c r="N50" s="63">
        <v>95</v>
      </c>
      <c r="O50" s="63">
        <v>1260</v>
      </c>
      <c r="P50" s="63">
        <v>1870</v>
      </c>
      <c r="Q50" s="63">
        <v>876</v>
      </c>
    </row>
    <row r="51" spans="1:17" ht="18" customHeight="1" x14ac:dyDescent="0.25">
      <c r="A51" s="51" t="s">
        <v>49</v>
      </c>
      <c r="B51" s="63">
        <v>0</v>
      </c>
      <c r="C51" s="63">
        <v>0</v>
      </c>
      <c r="D51" s="63">
        <v>0</v>
      </c>
      <c r="E51" s="62">
        <v>75</v>
      </c>
      <c r="F51" s="62">
        <v>275</v>
      </c>
      <c r="G51" s="63">
        <v>270</v>
      </c>
      <c r="H51" s="63">
        <v>0</v>
      </c>
      <c r="I51" s="63">
        <v>1792</v>
      </c>
      <c r="J51" s="66">
        <v>1235</v>
      </c>
      <c r="K51" s="66">
        <v>2886</v>
      </c>
      <c r="L51" s="63">
        <v>924</v>
      </c>
      <c r="M51" s="63">
        <v>40</v>
      </c>
      <c r="N51" s="63">
        <v>740</v>
      </c>
      <c r="O51" s="63">
        <v>0</v>
      </c>
      <c r="P51" s="63">
        <v>1740</v>
      </c>
      <c r="Q51" s="63">
        <v>1420</v>
      </c>
    </row>
    <row r="52" spans="1:17" ht="18" customHeight="1" x14ac:dyDescent="0.25">
      <c r="A52" s="51" t="s">
        <v>50</v>
      </c>
      <c r="B52" s="63">
        <v>0</v>
      </c>
      <c r="C52" s="62">
        <v>0</v>
      </c>
      <c r="D52" s="62">
        <v>35</v>
      </c>
      <c r="E52" s="62">
        <v>155</v>
      </c>
      <c r="F52" s="62">
        <v>100</v>
      </c>
      <c r="G52" s="63">
        <v>513</v>
      </c>
      <c r="H52" s="63">
        <v>400</v>
      </c>
      <c r="I52" s="63">
        <v>140</v>
      </c>
      <c r="J52" s="66">
        <v>1374</v>
      </c>
      <c r="K52" s="66">
        <v>1933</v>
      </c>
      <c r="L52" s="63">
        <v>2984</v>
      </c>
      <c r="M52" s="63">
        <v>1214</v>
      </c>
      <c r="N52" s="63">
        <v>1045</v>
      </c>
      <c r="O52" s="63">
        <v>1363</v>
      </c>
      <c r="P52" s="63">
        <v>1340</v>
      </c>
      <c r="Q52" s="63">
        <v>835</v>
      </c>
    </row>
    <row r="53" spans="1:17" ht="18" customHeight="1" x14ac:dyDescent="0.25">
      <c r="A53" s="51" t="s">
        <v>51</v>
      </c>
      <c r="B53" s="63">
        <v>50</v>
      </c>
      <c r="C53" s="62">
        <v>10</v>
      </c>
      <c r="D53" s="62">
        <v>0</v>
      </c>
      <c r="E53" s="62">
        <v>0</v>
      </c>
      <c r="F53" s="62">
        <v>0</v>
      </c>
      <c r="G53" s="63">
        <v>35</v>
      </c>
      <c r="H53" s="63">
        <v>211</v>
      </c>
      <c r="I53" s="63">
        <v>590</v>
      </c>
      <c r="J53" s="66">
        <v>580</v>
      </c>
      <c r="K53" s="66">
        <v>1551</v>
      </c>
      <c r="L53" s="63">
        <v>1836</v>
      </c>
      <c r="M53" s="63">
        <v>177</v>
      </c>
      <c r="N53" s="63">
        <v>20</v>
      </c>
      <c r="O53" s="63">
        <v>1640</v>
      </c>
      <c r="P53" s="63">
        <v>1605</v>
      </c>
      <c r="Q53" s="63">
        <v>750</v>
      </c>
    </row>
    <row r="54" spans="1:17" ht="18" customHeight="1" x14ac:dyDescent="0.25">
      <c r="A54" s="51" t="s">
        <v>52</v>
      </c>
      <c r="B54" s="63">
        <v>180</v>
      </c>
      <c r="C54" s="62">
        <v>0</v>
      </c>
      <c r="D54" s="62">
        <v>180</v>
      </c>
      <c r="E54" s="62">
        <v>95</v>
      </c>
      <c r="F54" s="62">
        <v>500</v>
      </c>
      <c r="G54" s="63">
        <v>231</v>
      </c>
      <c r="H54" s="63">
        <v>504</v>
      </c>
      <c r="I54" s="63">
        <v>705</v>
      </c>
      <c r="J54" s="66">
        <v>1605</v>
      </c>
      <c r="K54" s="66">
        <v>2275</v>
      </c>
      <c r="L54" s="63">
        <v>1171</v>
      </c>
      <c r="M54" s="63">
        <v>1094</v>
      </c>
      <c r="N54" s="63">
        <v>240</v>
      </c>
      <c r="O54" s="63">
        <v>185</v>
      </c>
      <c r="P54" s="63">
        <v>1440</v>
      </c>
      <c r="Q54" s="63">
        <v>1410</v>
      </c>
    </row>
    <row r="55" spans="1:17" ht="18" customHeight="1" x14ac:dyDescent="0.25">
      <c r="A55" s="51" t="s">
        <v>53</v>
      </c>
      <c r="B55" s="63">
        <v>0</v>
      </c>
      <c r="C55" s="62">
        <v>0</v>
      </c>
      <c r="D55" s="62">
        <v>0</v>
      </c>
      <c r="E55" s="62">
        <v>190</v>
      </c>
      <c r="F55" s="62">
        <v>0</v>
      </c>
      <c r="G55" s="63">
        <v>0</v>
      </c>
      <c r="H55" s="63">
        <v>258</v>
      </c>
      <c r="I55" s="63">
        <v>660</v>
      </c>
      <c r="J55" s="66">
        <v>323</v>
      </c>
      <c r="K55" s="66">
        <v>950</v>
      </c>
      <c r="L55" s="63">
        <v>865</v>
      </c>
      <c r="M55" s="63">
        <v>345</v>
      </c>
      <c r="N55" s="63">
        <v>45</v>
      </c>
      <c r="O55" s="63">
        <v>600</v>
      </c>
      <c r="P55" s="63">
        <v>1638</v>
      </c>
      <c r="Q55" s="63">
        <v>990</v>
      </c>
    </row>
    <row r="56" spans="1:17" ht="18" customHeight="1" x14ac:dyDescent="0.25">
      <c r="A56" s="51" t="s">
        <v>54</v>
      </c>
      <c r="B56" s="63">
        <v>0</v>
      </c>
      <c r="C56" s="62">
        <v>0</v>
      </c>
      <c r="D56" s="62">
        <v>290</v>
      </c>
      <c r="E56" s="62">
        <v>0</v>
      </c>
      <c r="F56" s="62">
        <v>535</v>
      </c>
      <c r="G56" s="63">
        <v>1215</v>
      </c>
      <c r="H56" s="63">
        <v>320</v>
      </c>
      <c r="I56" s="63">
        <v>365</v>
      </c>
      <c r="J56" s="66">
        <v>580</v>
      </c>
      <c r="K56" s="66">
        <v>1605</v>
      </c>
      <c r="L56" s="63">
        <v>1696</v>
      </c>
      <c r="M56" s="63">
        <v>60</v>
      </c>
      <c r="N56" s="63">
        <v>435</v>
      </c>
      <c r="O56" s="63">
        <v>102</v>
      </c>
      <c r="P56" s="63">
        <v>955</v>
      </c>
      <c r="Q56" s="63">
        <v>240</v>
      </c>
    </row>
    <row r="57" spans="1:17" ht="18" customHeight="1" x14ac:dyDescent="0.25">
      <c r="A57" s="51" t="s">
        <v>55</v>
      </c>
      <c r="B57" s="63">
        <v>0</v>
      </c>
      <c r="C57" s="62">
        <v>320</v>
      </c>
      <c r="D57" s="62">
        <v>0</v>
      </c>
      <c r="E57" s="62">
        <v>0</v>
      </c>
      <c r="F57" s="62">
        <v>60</v>
      </c>
      <c r="G57" s="63">
        <v>0</v>
      </c>
      <c r="H57" s="63">
        <v>100</v>
      </c>
      <c r="I57" s="63">
        <v>1200</v>
      </c>
      <c r="J57" s="66">
        <v>1822</v>
      </c>
      <c r="K57" s="66">
        <v>570</v>
      </c>
      <c r="L57" s="63">
        <v>730</v>
      </c>
      <c r="M57" s="63">
        <v>1550</v>
      </c>
      <c r="N57" s="63">
        <v>755</v>
      </c>
      <c r="O57" s="63">
        <v>2220</v>
      </c>
      <c r="P57" s="63">
        <v>1100</v>
      </c>
      <c r="Q57" s="63">
        <v>2699</v>
      </c>
    </row>
    <row r="58" spans="1:17" ht="18" customHeight="1" x14ac:dyDescent="0.25">
      <c r="A58" s="51" t="s">
        <v>56</v>
      </c>
      <c r="B58" s="63">
        <v>0</v>
      </c>
      <c r="C58" s="62">
        <v>0</v>
      </c>
      <c r="D58" s="62">
        <v>0</v>
      </c>
      <c r="E58" s="62">
        <v>75</v>
      </c>
      <c r="F58" s="62">
        <v>580</v>
      </c>
      <c r="G58" s="63">
        <v>20</v>
      </c>
      <c r="H58" s="63">
        <v>262</v>
      </c>
      <c r="I58" s="63">
        <v>691</v>
      </c>
      <c r="J58" s="66">
        <v>1460</v>
      </c>
      <c r="K58" s="66">
        <v>2802</v>
      </c>
      <c r="L58" s="63">
        <v>1408</v>
      </c>
      <c r="M58" s="63">
        <v>1533</v>
      </c>
      <c r="N58" s="63">
        <v>460</v>
      </c>
      <c r="O58" s="63">
        <v>690</v>
      </c>
      <c r="P58" s="63">
        <v>1875</v>
      </c>
      <c r="Q58" s="63">
        <v>1920</v>
      </c>
    </row>
    <row r="59" spans="1:17" ht="18" customHeight="1" x14ac:dyDescent="0.25">
      <c r="A59" s="51" t="s">
        <v>57</v>
      </c>
      <c r="B59" s="63">
        <v>0</v>
      </c>
      <c r="C59" s="63">
        <v>0</v>
      </c>
      <c r="D59" s="63">
        <v>0</v>
      </c>
      <c r="E59" s="63">
        <v>0</v>
      </c>
      <c r="F59" s="62">
        <v>25</v>
      </c>
      <c r="G59" s="63">
        <v>0</v>
      </c>
      <c r="H59" s="63">
        <v>243</v>
      </c>
      <c r="I59" s="63">
        <v>0</v>
      </c>
      <c r="J59" s="66">
        <v>420</v>
      </c>
      <c r="K59" s="66">
        <v>180</v>
      </c>
      <c r="L59" s="63">
        <v>670</v>
      </c>
      <c r="M59" s="63">
        <v>135</v>
      </c>
      <c r="N59" s="63">
        <v>480</v>
      </c>
      <c r="O59" s="63">
        <v>575</v>
      </c>
      <c r="P59" s="63">
        <v>520</v>
      </c>
      <c r="Q59" s="63">
        <v>500</v>
      </c>
    </row>
    <row r="60" spans="1:17" ht="18" customHeight="1" x14ac:dyDescent="0.25">
      <c r="A60" s="51" t="s">
        <v>58</v>
      </c>
      <c r="B60" s="63">
        <v>0</v>
      </c>
      <c r="C60" s="63">
        <v>0</v>
      </c>
      <c r="D60" s="63">
        <v>0</v>
      </c>
      <c r="E60" s="63">
        <v>0</v>
      </c>
      <c r="F60" s="62">
        <v>175</v>
      </c>
      <c r="G60" s="63">
        <v>90</v>
      </c>
      <c r="H60" s="63">
        <v>90</v>
      </c>
      <c r="I60" s="63">
        <v>0</v>
      </c>
      <c r="J60" s="66">
        <v>100</v>
      </c>
      <c r="K60" s="66">
        <v>237</v>
      </c>
      <c r="L60" s="63">
        <v>335</v>
      </c>
      <c r="M60" s="63">
        <v>1860</v>
      </c>
      <c r="N60" s="63">
        <v>240</v>
      </c>
      <c r="O60" s="63">
        <v>35</v>
      </c>
      <c r="P60" s="63">
        <v>540</v>
      </c>
      <c r="Q60" s="63">
        <v>705</v>
      </c>
    </row>
    <row r="61" spans="1:17" ht="18" customHeight="1" x14ac:dyDescent="0.25">
      <c r="A61" s="51" t="s">
        <v>59</v>
      </c>
      <c r="B61" s="63">
        <v>50</v>
      </c>
      <c r="C61" s="62">
        <v>365</v>
      </c>
      <c r="D61" s="62">
        <v>350</v>
      </c>
      <c r="E61" s="62">
        <v>130</v>
      </c>
      <c r="F61" s="62">
        <v>610</v>
      </c>
      <c r="G61" s="63">
        <v>795</v>
      </c>
      <c r="H61" s="63">
        <v>1925</v>
      </c>
      <c r="I61" s="63">
        <v>2295</v>
      </c>
      <c r="J61" s="66">
        <v>4039</v>
      </c>
      <c r="K61" s="66">
        <v>9062</v>
      </c>
      <c r="L61" s="63">
        <v>12599</v>
      </c>
      <c r="M61" s="63">
        <v>1299</v>
      </c>
      <c r="N61" s="63">
        <v>1625</v>
      </c>
      <c r="O61" s="63">
        <v>1014</v>
      </c>
      <c r="P61" s="63">
        <v>925</v>
      </c>
      <c r="Q61" s="63">
        <v>2480</v>
      </c>
    </row>
    <row r="62" spans="1:17" ht="18" customHeight="1" x14ac:dyDescent="0.25">
      <c r="A62" s="51" t="s">
        <v>60</v>
      </c>
      <c r="B62" s="63">
        <v>50</v>
      </c>
      <c r="C62" s="62">
        <v>555</v>
      </c>
      <c r="D62" s="62">
        <v>955</v>
      </c>
      <c r="E62" s="62">
        <v>970</v>
      </c>
      <c r="F62" s="62">
        <v>1046</v>
      </c>
      <c r="G62" s="63">
        <v>2905</v>
      </c>
      <c r="H62" s="63">
        <v>3124</v>
      </c>
      <c r="I62" s="63">
        <v>3286</v>
      </c>
      <c r="J62" s="66">
        <v>5975</v>
      </c>
      <c r="K62" s="66">
        <v>4351</v>
      </c>
      <c r="L62" s="63">
        <v>4683</v>
      </c>
      <c r="M62" s="63">
        <v>3912</v>
      </c>
      <c r="N62" s="63">
        <v>1935</v>
      </c>
      <c r="O62" s="63">
        <v>2845</v>
      </c>
      <c r="P62" s="63">
        <v>4009</v>
      </c>
      <c r="Q62" s="63">
        <v>5867</v>
      </c>
    </row>
    <row r="63" spans="1:17" ht="18" customHeight="1" x14ac:dyDescent="0.25">
      <c r="A63" s="52" t="s">
        <v>62</v>
      </c>
      <c r="B63" s="63">
        <v>220</v>
      </c>
      <c r="C63" s="62">
        <v>0</v>
      </c>
      <c r="D63" s="62">
        <v>170</v>
      </c>
      <c r="E63" s="62">
        <v>250</v>
      </c>
      <c r="F63" s="62">
        <v>1072</v>
      </c>
      <c r="G63" s="64">
        <v>640</v>
      </c>
      <c r="H63" s="63">
        <v>510</v>
      </c>
      <c r="I63" s="63">
        <v>1112</v>
      </c>
      <c r="J63" s="66">
        <v>2237</v>
      </c>
      <c r="K63" s="66">
        <v>1837</v>
      </c>
      <c r="L63" s="63">
        <v>2939</v>
      </c>
      <c r="M63" s="63">
        <v>1347</v>
      </c>
      <c r="N63" s="63">
        <v>240</v>
      </c>
      <c r="O63" s="63">
        <v>430</v>
      </c>
      <c r="P63" s="63">
        <v>2190</v>
      </c>
      <c r="Q63" s="64">
        <v>2606</v>
      </c>
    </row>
    <row r="64" spans="1:17" ht="18" customHeight="1" x14ac:dyDescent="0.25">
      <c r="A64" s="51" t="s">
        <v>63</v>
      </c>
      <c r="B64" s="63">
        <v>0</v>
      </c>
      <c r="C64" s="62">
        <v>0</v>
      </c>
      <c r="D64" s="62">
        <v>140</v>
      </c>
      <c r="E64" s="62">
        <v>0</v>
      </c>
      <c r="F64" s="62">
        <v>0</v>
      </c>
      <c r="G64" s="63">
        <v>0</v>
      </c>
      <c r="H64" s="63">
        <v>235</v>
      </c>
      <c r="I64" s="63">
        <v>65</v>
      </c>
      <c r="J64" s="66">
        <v>310</v>
      </c>
      <c r="K64" s="66">
        <v>200</v>
      </c>
      <c r="L64" s="63">
        <v>730</v>
      </c>
      <c r="M64" s="63">
        <v>100</v>
      </c>
      <c r="N64" s="63">
        <v>0</v>
      </c>
      <c r="O64" s="63">
        <v>0</v>
      </c>
      <c r="P64" s="63">
        <v>380</v>
      </c>
      <c r="Q64" s="63">
        <v>225</v>
      </c>
    </row>
    <row r="65" spans="1:17" ht="18" customHeight="1" x14ac:dyDescent="0.25">
      <c r="A65" s="51" t="s">
        <v>73</v>
      </c>
      <c r="B65" s="63">
        <v>0</v>
      </c>
      <c r="C65" s="62">
        <v>0</v>
      </c>
      <c r="D65" s="62">
        <v>0</v>
      </c>
      <c r="E65" s="62">
        <v>250</v>
      </c>
      <c r="F65" s="62">
        <v>240</v>
      </c>
      <c r="G65" s="63">
        <v>46</v>
      </c>
      <c r="H65" s="63">
        <v>905</v>
      </c>
      <c r="I65" s="63">
        <v>186</v>
      </c>
      <c r="J65" s="66">
        <v>120</v>
      </c>
      <c r="K65" s="66">
        <v>720</v>
      </c>
      <c r="L65" s="63">
        <v>450</v>
      </c>
      <c r="M65" s="63">
        <v>0</v>
      </c>
      <c r="N65" s="63">
        <v>0</v>
      </c>
      <c r="O65" s="63">
        <v>0</v>
      </c>
      <c r="P65" s="63">
        <v>3010</v>
      </c>
      <c r="Q65" s="63">
        <v>1270</v>
      </c>
    </row>
    <row r="66" spans="1:17" ht="18" customHeight="1" x14ac:dyDescent="0.25">
      <c r="A66" s="51" t="s">
        <v>64</v>
      </c>
      <c r="B66" s="63">
        <v>0</v>
      </c>
      <c r="C66" s="62">
        <v>0</v>
      </c>
      <c r="D66" s="62">
        <v>0</v>
      </c>
      <c r="E66" s="62">
        <v>0</v>
      </c>
      <c r="F66" s="62">
        <v>0</v>
      </c>
      <c r="G66" s="62">
        <v>0</v>
      </c>
      <c r="H66" s="62">
        <v>0</v>
      </c>
      <c r="I66" s="63">
        <v>50</v>
      </c>
      <c r="J66" s="66">
        <v>300</v>
      </c>
      <c r="K66" s="66">
        <v>335</v>
      </c>
      <c r="L66" s="63">
        <v>420</v>
      </c>
      <c r="M66" s="63">
        <v>280</v>
      </c>
      <c r="N66" s="63">
        <v>320</v>
      </c>
      <c r="O66" s="63">
        <v>0</v>
      </c>
      <c r="P66" s="63">
        <v>0</v>
      </c>
      <c r="Q66" s="63">
        <v>1554</v>
      </c>
    </row>
    <row r="67" spans="1:17" ht="18" customHeight="1" x14ac:dyDescent="0.25">
      <c r="A67" s="51" t="s">
        <v>65</v>
      </c>
      <c r="B67" s="63">
        <v>0</v>
      </c>
      <c r="C67" s="62">
        <v>0</v>
      </c>
      <c r="D67" s="62">
        <v>90</v>
      </c>
      <c r="E67" s="62">
        <v>260</v>
      </c>
      <c r="F67" s="62">
        <v>0</v>
      </c>
      <c r="G67" s="63">
        <v>260</v>
      </c>
      <c r="H67" s="63">
        <v>300</v>
      </c>
      <c r="I67" s="63">
        <v>0</v>
      </c>
      <c r="J67" s="66">
        <v>220</v>
      </c>
      <c r="K67" s="66">
        <v>680</v>
      </c>
      <c r="L67" s="63">
        <v>260</v>
      </c>
      <c r="M67" s="63">
        <v>260</v>
      </c>
      <c r="N67" s="63">
        <v>0</v>
      </c>
      <c r="O67" s="63">
        <v>0</v>
      </c>
      <c r="P67" s="63">
        <v>765</v>
      </c>
      <c r="Q67" s="63">
        <v>540</v>
      </c>
    </row>
    <row r="68" spans="1:17" ht="18" customHeight="1" x14ac:dyDescent="0.25">
      <c r="A68" s="51" t="s">
        <v>66</v>
      </c>
      <c r="B68" s="63">
        <v>0</v>
      </c>
      <c r="C68" s="64">
        <v>0</v>
      </c>
      <c r="D68" s="62">
        <v>0</v>
      </c>
      <c r="E68" s="62">
        <v>520</v>
      </c>
      <c r="F68" s="62">
        <v>230</v>
      </c>
      <c r="G68" s="63">
        <v>375</v>
      </c>
      <c r="H68" s="63">
        <v>340</v>
      </c>
      <c r="I68" s="63">
        <v>425</v>
      </c>
      <c r="J68" s="66">
        <v>1085</v>
      </c>
      <c r="K68" s="66">
        <v>1046</v>
      </c>
      <c r="L68" s="63">
        <v>2082</v>
      </c>
      <c r="M68" s="63">
        <v>1771</v>
      </c>
      <c r="N68" s="63">
        <v>25</v>
      </c>
      <c r="O68" s="63">
        <v>0</v>
      </c>
      <c r="P68" s="63">
        <v>1595</v>
      </c>
      <c r="Q68" s="63">
        <v>1435</v>
      </c>
    </row>
    <row r="69" spans="1:17" ht="18" customHeight="1" x14ac:dyDescent="0.25">
      <c r="A69" s="51" t="s">
        <v>74</v>
      </c>
      <c r="B69" s="64">
        <v>0</v>
      </c>
      <c r="C69" s="62">
        <v>270</v>
      </c>
      <c r="D69" s="62">
        <v>640</v>
      </c>
      <c r="E69" s="62">
        <v>315</v>
      </c>
      <c r="F69" s="62">
        <v>375</v>
      </c>
      <c r="G69" s="63">
        <v>40</v>
      </c>
      <c r="H69" s="63">
        <v>0</v>
      </c>
      <c r="I69" s="63">
        <v>118</v>
      </c>
      <c r="J69" s="66">
        <v>461</v>
      </c>
      <c r="K69" s="66">
        <v>490</v>
      </c>
      <c r="L69" s="63">
        <v>1046</v>
      </c>
      <c r="M69" s="63">
        <v>395</v>
      </c>
      <c r="N69" s="63">
        <v>355</v>
      </c>
      <c r="O69" s="63">
        <v>406</v>
      </c>
      <c r="P69" s="63">
        <v>939</v>
      </c>
      <c r="Q69" s="64">
        <v>516</v>
      </c>
    </row>
    <row r="70" spans="1:17" ht="18" customHeight="1" x14ac:dyDescent="0.25">
      <c r="A70" s="51" t="s">
        <v>67</v>
      </c>
      <c r="B70" s="63">
        <v>0</v>
      </c>
      <c r="C70" s="62">
        <v>30</v>
      </c>
      <c r="D70" s="62">
        <v>50</v>
      </c>
      <c r="E70" s="62">
        <v>165</v>
      </c>
      <c r="F70" s="62">
        <v>380</v>
      </c>
      <c r="G70" s="63">
        <v>75</v>
      </c>
      <c r="H70" s="63">
        <v>540</v>
      </c>
      <c r="I70" s="63">
        <v>952</v>
      </c>
      <c r="J70" s="66">
        <v>2603</v>
      </c>
      <c r="K70" s="66">
        <v>1410</v>
      </c>
      <c r="L70" s="63">
        <v>4530</v>
      </c>
      <c r="M70" s="63">
        <v>1480</v>
      </c>
      <c r="N70" s="63">
        <v>475</v>
      </c>
      <c r="O70" s="63">
        <v>615</v>
      </c>
      <c r="P70" s="63">
        <v>2075</v>
      </c>
      <c r="Q70" s="63">
        <v>2850</v>
      </c>
    </row>
    <row r="71" spans="1:17" ht="18" customHeight="1" x14ac:dyDescent="0.25">
      <c r="A71" s="51" t="s">
        <v>68</v>
      </c>
      <c r="B71" s="63">
        <v>0</v>
      </c>
      <c r="C71" s="62">
        <v>0</v>
      </c>
      <c r="D71" s="62">
        <v>100</v>
      </c>
      <c r="E71" s="62">
        <v>110</v>
      </c>
      <c r="F71" s="62">
        <v>40</v>
      </c>
      <c r="G71" s="63">
        <v>0</v>
      </c>
      <c r="H71" s="63">
        <v>370</v>
      </c>
      <c r="I71" s="63">
        <v>615</v>
      </c>
      <c r="J71" s="66">
        <v>1169</v>
      </c>
      <c r="K71" s="66">
        <v>2684</v>
      </c>
      <c r="L71" s="63">
        <v>3310</v>
      </c>
      <c r="M71" s="63">
        <v>1688</v>
      </c>
      <c r="N71" s="63">
        <v>0</v>
      </c>
      <c r="O71" s="63">
        <v>1230</v>
      </c>
      <c r="P71" s="63">
        <v>1109</v>
      </c>
      <c r="Q71" s="63">
        <v>360</v>
      </c>
    </row>
    <row r="72" spans="1:17" ht="18" customHeight="1" x14ac:dyDescent="0.25">
      <c r="A72" s="51" t="s">
        <v>69</v>
      </c>
      <c r="B72" s="63">
        <v>35</v>
      </c>
      <c r="C72" s="62">
        <v>0</v>
      </c>
      <c r="D72" s="62">
        <v>585</v>
      </c>
      <c r="E72" s="62">
        <v>974</v>
      </c>
      <c r="F72" s="62">
        <v>790</v>
      </c>
      <c r="G72" s="63">
        <v>692</v>
      </c>
      <c r="H72" s="63">
        <v>1501</v>
      </c>
      <c r="I72" s="63">
        <v>1755</v>
      </c>
      <c r="J72" s="66">
        <v>1620</v>
      </c>
      <c r="K72" s="66">
        <v>2532</v>
      </c>
      <c r="L72" s="63">
        <v>1034</v>
      </c>
      <c r="M72" s="63">
        <v>155</v>
      </c>
      <c r="N72" s="63">
        <v>923</v>
      </c>
      <c r="O72" s="63">
        <v>140</v>
      </c>
      <c r="P72" s="63">
        <v>1064</v>
      </c>
      <c r="Q72" s="63">
        <v>1903</v>
      </c>
    </row>
    <row r="73" spans="1:17" ht="18" customHeight="1" x14ac:dyDescent="0.25">
      <c r="A73" s="51" t="s">
        <v>70</v>
      </c>
      <c r="B73" s="63">
        <v>0</v>
      </c>
      <c r="C73" s="62">
        <v>100</v>
      </c>
      <c r="D73" s="62">
        <v>280</v>
      </c>
      <c r="E73" s="62">
        <v>2073</v>
      </c>
      <c r="F73" s="62">
        <v>350</v>
      </c>
      <c r="G73" s="63">
        <v>140</v>
      </c>
      <c r="H73" s="63">
        <v>1507</v>
      </c>
      <c r="I73" s="63">
        <v>2891</v>
      </c>
      <c r="J73" s="66">
        <v>4152</v>
      </c>
      <c r="K73" s="66">
        <v>4669</v>
      </c>
      <c r="L73" s="63">
        <v>5740</v>
      </c>
      <c r="M73" s="63">
        <v>460</v>
      </c>
      <c r="N73" s="63">
        <v>220</v>
      </c>
      <c r="O73" s="63">
        <v>330</v>
      </c>
      <c r="P73" s="63">
        <v>2790</v>
      </c>
      <c r="Q73" s="63">
        <v>3390</v>
      </c>
    </row>
    <row r="74" spans="1:17" ht="18" customHeight="1" x14ac:dyDescent="0.25">
      <c r="A74" s="51" t="s">
        <v>71</v>
      </c>
      <c r="B74" s="63">
        <v>0</v>
      </c>
      <c r="C74" s="62">
        <v>0</v>
      </c>
      <c r="D74" s="62">
        <v>210</v>
      </c>
      <c r="E74" s="62">
        <v>0</v>
      </c>
      <c r="F74" s="62">
        <v>0</v>
      </c>
      <c r="G74" s="63">
        <v>255</v>
      </c>
      <c r="H74" s="63">
        <v>110</v>
      </c>
      <c r="I74" s="63">
        <v>140</v>
      </c>
      <c r="J74" s="66">
        <v>623</v>
      </c>
      <c r="K74" s="66">
        <v>675</v>
      </c>
      <c r="L74" s="63">
        <v>2082</v>
      </c>
      <c r="M74" s="63">
        <v>670</v>
      </c>
      <c r="N74" s="63">
        <v>110</v>
      </c>
      <c r="O74" s="63">
        <v>80</v>
      </c>
      <c r="P74" s="63">
        <v>568</v>
      </c>
      <c r="Q74" s="63">
        <v>290</v>
      </c>
    </row>
    <row r="75" spans="1:17" ht="18" customHeight="1" x14ac:dyDescent="0.25">
      <c r="A75" s="51" t="s">
        <v>72</v>
      </c>
      <c r="B75" s="63">
        <v>0</v>
      </c>
      <c r="C75" s="63">
        <v>0</v>
      </c>
      <c r="D75" s="63">
        <v>0</v>
      </c>
      <c r="E75" s="63">
        <v>0</v>
      </c>
      <c r="F75" s="62">
        <v>110</v>
      </c>
      <c r="G75" s="63">
        <v>220</v>
      </c>
      <c r="H75" s="63">
        <v>287</v>
      </c>
      <c r="I75" s="63">
        <v>340</v>
      </c>
      <c r="J75" s="66">
        <v>550</v>
      </c>
      <c r="K75" s="66">
        <v>1555</v>
      </c>
      <c r="L75" s="63">
        <v>2450</v>
      </c>
      <c r="M75" s="63">
        <v>72</v>
      </c>
      <c r="N75" s="63">
        <v>180</v>
      </c>
      <c r="O75" s="63">
        <v>290</v>
      </c>
      <c r="P75" s="63">
        <v>490</v>
      </c>
      <c r="Q75" s="63">
        <v>790</v>
      </c>
    </row>
    <row r="76" spans="1:17" ht="18" customHeight="1" x14ac:dyDescent="0.25">
      <c r="A76" s="51" t="s">
        <v>75</v>
      </c>
      <c r="B76" s="64">
        <v>372</v>
      </c>
      <c r="C76" s="62">
        <v>153</v>
      </c>
      <c r="D76" s="62">
        <v>65</v>
      </c>
      <c r="E76" s="62">
        <v>50</v>
      </c>
      <c r="F76" s="62">
        <v>590</v>
      </c>
      <c r="G76" s="63">
        <v>440</v>
      </c>
      <c r="H76" s="63">
        <v>845</v>
      </c>
      <c r="I76" s="63">
        <v>688</v>
      </c>
      <c r="J76" s="66">
        <v>513</v>
      </c>
      <c r="K76" s="66">
        <v>1225</v>
      </c>
      <c r="L76" s="63">
        <v>2378</v>
      </c>
      <c r="M76" s="63">
        <v>555</v>
      </c>
      <c r="N76" s="63">
        <v>2163</v>
      </c>
      <c r="O76" s="63">
        <v>1663</v>
      </c>
      <c r="P76" s="63">
        <v>2651</v>
      </c>
      <c r="Q76" s="64">
        <v>1190</v>
      </c>
    </row>
    <row r="77" spans="1:17" ht="18" customHeight="1" x14ac:dyDescent="0.25">
      <c r="A77" s="51" t="s">
        <v>76</v>
      </c>
      <c r="B77" s="63">
        <v>0</v>
      </c>
      <c r="C77" s="62">
        <v>60</v>
      </c>
      <c r="D77" s="62">
        <v>0</v>
      </c>
      <c r="E77" s="62">
        <v>200</v>
      </c>
      <c r="F77" s="62">
        <v>0</v>
      </c>
      <c r="G77" s="63">
        <v>230</v>
      </c>
      <c r="H77" s="63">
        <v>0</v>
      </c>
      <c r="I77" s="63">
        <v>290</v>
      </c>
      <c r="J77" s="66">
        <v>260</v>
      </c>
      <c r="K77" s="66">
        <v>220</v>
      </c>
      <c r="L77" s="63">
        <v>220</v>
      </c>
      <c r="M77" s="63">
        <v>0</v>
      </c>
      <c r="N77" s="63">
        <v>0</v>
      </c>
      <c r="O77" s="63">
        <v>260</v>
      </c>
      <c r="P77" s="63">
        <v>170</v>
      </c>
      <c r="Q77" s="63">
        <v>150</v>
      </c>
    </row>
    <row r="78" spans="1:17" ht="18" customHeight="1" x14ac:dyDescent="0.25">
      <c r="A78" s="51" t="s">
        <v>77</v>
      </c>
      <c r="B78" s="63">
        <v>0</v>
      </c>
      <c r="C78" s="62">
        <v>0</v>
      </c>
      <c r="D78" s="62">
        <v>205</v>
      </c>
      <c r="E78" s="62">
        <v>0</v>
      </c>
      <c r="F78" s="62">
        <v>55</v>
      </c>
      <c r="G78" s="63">
        <v>0</v>
      </c>
      <c r="H78" s="63">
        <v>480</v>
      </c>
      <c r="I78" s="63">
        <v>360</v>
      </c>
      <c r="J78" s="66">
        <v>220</v>
      </c>
      <c r="K78" s="66">
        <v>1540</v>
      </c>
      <c r="L78" s="63">
        <v>1866</v>
      </c>
      <c r="M78" s="63">
        <v>360</v>
      </c>
      <c r="N78" s="63">
        <v>240</v>
      </c>
      <c r="O78" s="63">
        <v>0</v>
      </c>
      <c r="P78" s="63">
        <v>260</v>
      </c>
      <c r="Q78" s="63">
        <v>725</v>
      </c>
    </row>
    <row r="79" spans="1:17" ht="18" customHeight="1" x14ac:dyDescent="0.25">
      <c r="A79" s="51" t="s">
        <v>78</v>
      </c>
      <c r="B79" s="63">
        <v>0</v>
      </c>
      <c r="C79" s="62">
        <v>10</v>
      </c>
      <c r="D79" s="62">
        <v>20</v>
      </c>
      <c r="E79" s="62">
        <v>0</v>
      </c>
      <c r="F79" s="62">
        <v>0</v>
      </c>
      <c r="G79" s="63">
        <v>20</v>
      </c>
      <c r="H79" s="63">
        <v>105</v>
      </c>
      <c r="I79" s="63">
        <v>345</v>
      </c>
      <c r="J79" s="66">
        <v>840</v>
      </c>
      <c r="K79" s="66">
        <v>470</v>
      </c>
      <c r="L79" s="63">
        <v>830</v>
      </c>
      <c r="M79" s="63">
        <v>0</v>
      </c>
      <c r="N79" s="63">
        <v>650</v>
      </c>
      <c r="O79" s="63">
        <v>20</v>
      </c>
      <c r="P79" s="63">
        <v>0</v>
      </c>
      <c r="Q79" s="63">
        <v>95</v>
      </c>
    </row>
    <row r="80" spans="1:17" ht="18" customHeight="1" x14ac:dyDescent="0.25">
      <c r="A80" s="51" t="s">
        <v>79</v>
      </c>
      <c r="B80" s="63">
        <v>0</v>
      </c>
      <c r="C80" s="63">
        <v>0</v>
      </c>
      <c r="D80" s="63">
        <v>0</v>
      </c>
      <c r="E80" s="63">
        <v>0</v>
      </c>
      <c r="F80" s="62">
        <v>219</v>
      </c>
      <c r="G80" s="63">
        <v>0</v>
      </c>
      <c r="H80" s="63">
        <v>0</v>
      </c>
      <c r="I80" s="63">
        <v>40</v>
      </c>
      <c r="J80" s="66">
        <v>270</v>
      </c>
      <c r="K80" s="66">
        <v>603</v>
      </c>
      <c r="L80" s="63">
        <v>482</v>
      </c>
      <c r="M80" s="63">
        <v>420</v>
      </c>
      <c r="N80" s="63">
        <v>230</v>
      </c>
      <c r="O80" s="63">
        <v>0</v>
      </c>
      <c r="P80" s="63">
        <v>530</v>
      </c>
      <c r="Q80" s="63">
        <v>0</v>
      </c>
    </row>
    <row r="81" spans="1:17" ht="18" customHeight="1" x14ac:dyDescent="0.25">
      <c r="A81" s="51" t="s">
        <v>80</v>
      </c>
      <c r="B81" s="63">
        <v>0</v>
      </c>
      <c r="C81" s="63">
        <v>0</v>
      </c>
      <c r="D81" s="63">
        <v>0</v>
      </c>
      <c r="E81" s="63">
        <v>0</v>
      </c>
      <c r="F81" s="63">
        <v>0</v>
      </c>
      <c r="G81" s="63">
        <v>0</v>
      </c>
      <c r="H81" s="63">
        <v>0</v>
      </c>
      <c r="I81" s="63">
        <v>0</v>
      </c>
      <c r="J81" s="63">
        <v>0</v>
      </c>
      <c r="K81" s="63">
        <v>0</v>
      </c>
      <c r="L81" s="63">
        <v>0</v>
      </c>
      <c r="M81" s="63">
        <v>0</v>
      </c>
      <c r="N81" s="63">
        <v>175</v>
      </c>
      <c r="O81" s="63">
        <v>0</v>
      </c>
      <c r="P81" s="63">
        <v>220</v>
      </c>
      <c r="Q81" s="63">
        <v>0</v>
      </c>
    </row>
    <row r="82" spans="1:17" ht="18" customHeight="1" x14ac:dyDescent="0.25">
      <c r="A82" s="51" t="s">
        <v>81</v>
      </c>
      <c r="B82" s="63">
        <v>0</v>
      </c>
      <c r="C82" s="63">
        <v>0</v>
      </c>
      <c r="D82" s="63">
        <v>0</v>
      </c>
      <c r="E82" s="63">
        <v>0</v>
      </c>
      <c r="F82" s="63">
        <v>0</v>
      </c>
      <c r="G82" s="63">
        <v>830</v>
      </c>
      <c r="H82" s="63">
        <v>275</v>
      </c>
      <c r="I82" s="63">
        <v>630</v>
      </c>
      <c r="J82" s="66">
        <v>680</v>
      </c>
      <c r="K82" s="66">
        <v>950</v>
      </c>
      <c r="L82" s="63">
        <v>840</v>
      </c>
      <c r="M82" s="63">
        <v>730</v>
      </c>
      <c r="N82" s="63">
        <v>640</v>
      </c>
      <c r="O82" s="63">
        <v>560</v>
      </c>
      <c r="P82" s="63">
        <v>30</v>
      </c>
      <c r="Q82" s="63">
        <v>110</v>
      </c>
    </row>
    <row r="83" spans="1:17" ht="18" customHeight="1" x14ac:dyDescent="0.25">
      <c r="A83" s="51" t="s">
        <v>82</v>
      </c>
      <c r="B83" s="63">
        <v>0</v>
      </c>
      <c r="C83" s="62">
        <v>0</v>
      </c>
      <c r="D83" s="62">
        <v>40</v>
      </c>
      <c r="E83" s="62">
        <v>0</v>
      </c>
      <c r="F83" s="62">
        <v>40</v>
      </c>
      <c r="G83" s="63">
        <v>0</v>
      </c>
      <c r="H83" s="63">
        <v>0</v>
      </c>
      <c r="I83" s="63">
        <v>0</v>
      </c>
      <c r="J83" s="66">
        <v>80</v>
      </c>
      <c r="K83" s="66">
        <v>0</v>
      </c>
      <c r="L83" s="63">
        <v>0</v>
      </c>
      <c r="M83" s="63">
        <v>115</v>
      </c>
      <c r="N83" s="63">
        <v>0</v>
      </c>
      <c r="O83" s="63">
        <v>0</v>
      </c>
      <c r="P83" s="63">
        <v>0</v>
      </c>
      <c r="Q83" s="63">
        <v>0</v>
      </c>
    </row>
    <row r="84" spans="1:17" ht="18" customHeight="1" x14ac:dyDescent="0.25">
      <c r="A84" s="51" t="s">
        <v>83</v>
      </c>
      <c r="B84" s="63">
        <v>0</v>
      </c>
      <c r="C84" s="62">
        <v>90</v>
      </c>
      <c r="D84" s="62">
        <v>0</v>
      </c>
      <c r="E84" s="62">
        <v>0</v>
      </c>
      <c r="F84" s="62">
        <v>0</v>
      </c>
      <c r="G84" s="62">
        <v>0</v>
      </c>
      <c r="H84" s="62">
        <v>0</v>
      </c>
      <c r="I84" s="63">
        <v>80</v>
      </c>
      <c r="J84" s="63">
        <v>0</v>
      </c>
      <c r="K84" s="63">
        <v>0</v>
      </c>
      <c r="L84" s="63">
        <v>0</v>
      </c>
      <c r="M84" s="63">
        <v>0</v>
      </c>
      <c r="N84" s="63">
        <v>0</v>
      </c>
      <c r="O84" s="63">
        <v>0</v>
      </c>
      <c r="P84" s="63">
        <v>0</v>
      </c>
      <c r="Q84" s="63">
        <v>0</v>
      </c>
    </row>
  </sheetData>
  <phoneticPr fontId="1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13"/>
  <sheetViews>
    <sheetView topLeftCell="A6" zoomScale="75" workbookViewId="0">
      <selection activeCell="N6" sqref="N6"/>
    </sheetView>
  </sheetViews>
  <sheetFormatPr defaultRowHeight="15.75" x14ac:dyDescent="0.25"/>
  <cols>
    <col min="1" max="1" width="7" style="103" customWidth="1"/>
    <col min="2" max="2" width="14" style="103" customWidth="1"/>
    <col min="3" max="3" width="27.42578125" style="111" customWidth="1"/>
    <col min="4" max="4" width="21" style="111" customWidth="1"/>
    <col min="5" max="5" width="59.28515625" style="112" customWidth="1"/>
    <col min="6" max="6" width="34" style="112" customWidth="1"/>
    <col min="7" max="7" width="12.42578125" style="112" customWidth="1"/>
    <col min="8" max="8" width="12.85546875" style="112" customWidth="1"/>
    <col min="9" max="9" width="42.42578125" style="112" customWidth="1"/>
    <col min="10" max="16384" width="9.140625" style="103"/>
  </cols>
  <sheetData>
    <row r="1" spans="1:9" ht="31.5" x14ac:dyDescent="0.25">
      <c r="A1" s="102" t="s">
        <v>0</v>
      </c>
      <c r="B1" s="102" t="s">
        <v>93</v>
      </c>
      <c r="C1" s="102" t="s">
        <v>94</v>
      </c>
      <c r="D1" s="102" t="s">
        <v>95</v>
      </c>
      <c r="E1" s="102" t="s">
        <v>96</v>
      </c>
      <c r="F1" s="102" t="s">
        <v>97</v>
      </c>
      <c r="G1" s="102" t="s">
        <v>98</v>
      </c>
      <c r="H1" s="102" t="s">
        <v>99</v>
      </c>
      <c r="I1" s="102" t="s">
        <v>97</v>
      </c>
    </row>
    <row r="2" spans="1:9" ht="82.5" customHeight="1" x14ac:dyDescent="0.25">
      <c r="A2" s="104" t="s">
        <v>148</v>
      </c>
      <c r="B2" s="216" t="s">
        <v>100</v>
      </c>
      <c r="C2" s="105" t="s">
        <v>206</v>
      </c>
      <c r="D2" s="105" t="s">
        <v>208</v>
      </c>
      <c r="E2" s="200" t="s">
        <v>101</v>
      </c>
      <c r="F2" s="106" t="s">
        <v>108</v>
      </c>
      <c r="G2" s="105" t="s">
        <v>102</v>
      </c>
      <c r="H2" s="105" t="s">
        <v>111</v>
      </c>
      <c r="I2" s="105" t="s">
        <v>103</v>
      </c>
    </row>
    <row r="3" spans="1:9" ht="91.5" customHeight="1" x14ac:dyDescent="0.25">
      <c r="A3" s="107" t="s">
        <v>149</v>
      </c>
      <c r="B3" s="216"/>
      <c r="C3" s="105" t="s">
        <v>207</v>
      </c>
      <c r="D3" s="105" t="s">
        <v>209</v>
      </c>
      <c r="E3" s="200" t="s">
        <v>104</v>
      </c>
      <c r="F3" s="106" t="s">
        <v>109</v>
      </c>
      <c r="G3" s="105" t="s">
        <v>102</v>
      </c>
      <c r="H3" s="105" t="s">
        <v>112</v>
      </c>
      <c r="I3" s="105" t="s">
        <v>103</v>
      </c>
    </row>
    <row r="4" spans="1:9" ht="78.75" x14ac:dyDescent="0.25">
      <c r="A4" s="107" t="s">
        <v>150</v>
      </c>
      <c r="B4" s="216"/>
      <c r="C4" s="105" t="s">
        <v>105</v>
      </c>
      <c r="D4" s="105" t="s">
        <v>208</v>
      </c>
      <c r="E4" s="200" t="s">
        <v>106</v>
      </c>
      <c r="F4" s="106" t="s">
        <v>110</v>
      </c>
      <c r="G4" s="105" t="s">
        <v>102</v>
      </c>
      <c r="H4" s="105" t="s">
        <v>113</v>
      </c>
      <c r="I4" s="105" t="s">
        <v>103</v>
      </c>
    </row>
    <row r="5" spans="1:9" ht="147.75" customHeight="1" thickBot="1" x14ac:dyDescent="0.3">
      <c r="A5" s="107" t="s">
        <v>151</v>
      </c>
      <c r="B5" s="216" t="s">
        <v>107</v>
      </c>
      <c r="C5" s="105" t="s">
        <v>210</v>
      </c>
      <c r="D5" s="105" t="s">
        <v>123</v>
      </c>
      <c r="E5" s="200" t="s">
        <v>116</v>
      </c>
      <c r="F5" s="106" t="s">
        <v>117</v>
      </c>
      <c r="G5" s="105" t="s">
        <v>102</v>
      </c>
      <c r="H5" s="105">
        <v>70</v>
      </c>
      <c r="I5" s="105" t="s">
        <v>120</v>
      </c>
    </row>
    <row r="6" spans="1:9" ht="142.5" thickBot="1" x14ac:dyDescent="0.3">
      <c r="A6" s="107" t="s">
        <v>152</v>
      </c>
      <c r="B6" s="216"/>
      <c r="C6" s="105" t="s">
        <v>211</v>
      </c>
      <c r="D6" s="108" t="s">
        <v>131</v>
      </c>
      <c r="E6" s="200" t="s">
        <v>115</v>
      </c>
      <c r="F6" s="106" t="s">
        <v>118</v>
      </c>
      <c r="G6" s="105" t="s">
        <v>102</v>
      </c>
      <c r="H6" s="105">
        <v>200</v>
      </c>
      <c r="I6" s="105" t="s">
        <v>120</v>
      </c>
    </row>
    <row r="7" spans="1:9" ht="142.5" thickBot="1" x14ac:dyDescent="0.3">
      <c r="A7" s="104" t="s">
        <v>159</v>
      </c>
      <c r="B7" s="216"/>
      <c r="C7" s="105" t="s">
        <v>212</v>
      </c>
      <c r="D7" s="108" t="s">
        <v>131</v>
      </c>
      <c r="E7" s="200" t="s">
        <v>114</v>
      </c>
      <c r="F7" s="106" t="s">
        <v>119</v>
      </c>
      <c r="G7" s="105" t="s">
        <v>102</v>
      </c>
      <c r="H7" s="105">
        <v>400</v>
      </c>
      <c r="I7" s="105" t="s">
        <v>120</v>
      </c>
    </row>
    <row r="8" spans="1:9" ht="78.75" x14ac:dyDescent="0.25">
      <c r="A8" s="107" t="s">
        <v>153</v>
      </c>
      <c r="B8" s="217" t="s">
        <v>121</v>
      </c>
      <c r="C8" s="109" t="s">
        <v>122</v>
      </c>
      <c r="D8" s="109" t="s">
        <v>123</v>
      </c>
      <c r="E8" s="200" t="s">
        <v>124</v>
      </c>
      <c r="F8" s="106" t="s">
        <v>125</v>
      </c>
      <c r="G8" s="105" t="s">
        <v>126</v>
      </c>
      <c r="H8" s="105">
        <v>4</v>
      </c>
      <c r="I8" s="105" t="s">
        <v>127</v>
      </c>
    </row>
    <row r="9" spans="1:9" ht="84" customHeight="1" x14ac:dyDescent="0.25">
      <c r="A9" s="107" t="s">
        <v>154</v>
      </c>
      <c r="B9" s="218"/>
      <c r="C9" s="110" t="s">
        <v>213</v>
      </c>
      <c r="D9" s="109" t="s">
        <v>128</v>
      </c>
      <c r="E9" s="200" t="s">
        <v>129</v>
      </c>
      <c r="F9" s="106" t="s">
        <v>130</v>
      </c>
      <c r="G9" s="105" t="s">
        <v>102</v>
      </c>
      <c r="H9" s="105" t="s">
        <v>160</v>
      </c>
      <c r="I9" s="105" t="s">
        <v>103</v>
      </c>
    </row>
    <row r="10" spans="1:9" ht="31.5" x14ac:dyDescent="0.25">
      <c r="A10" s="107" t="s">
        <v>155</v>
      </c>
      <c r="B10" s="219"/>
      <c r="C10" s="110" t="s">
        <v>214</v>
      </c>
      <c r="D10" s="109" t="s">
        <v>131</v>
      </c>
      <c r="E10" s="200" t="s">
        <v>132</v>
      </c>
      <c r="F10" s="186" t="s">
        <v>133</v>
      </c>
      <c r="G10" s="105" t="s">
        <v>102</v>
      </c>
      <c r="H10" s="105">
        <v>2.7</v>
      </c>
      <c r="I10" s="105" t="s">
        <v>134</v>
      </c>
    </row>
    <row r="11" spans="1:9" ht="78.75" x14ac:dyDescent="0.25">
      <c r="A11" s="107" t="s">
        <v>156</v>
      </c>
      <c r="B11" s="220" t="s">
        <v>135</v>
      </c>
      <c r="C11" s="110" t="s">
        <v>136</v>
      </c>
      <c r="D11" s="105" t="s">
        <v>137</v>
      </c>
      <c r="E11" s="200" t="s">
        <v>138</v>
      </c>
      <c r="F11" s="106" t="s">
        <v>139</v>
      </c>
      <c r="G11" s="105" t="s">
        <v>126</v>
      </c>
      <c r="H11" s="105">
        <v>500</v>
      </c>
      <c r="I11" s="105" t="s">
        <v>134</v>
      </c>
    </row>
    <row r="12" spans="1:9" ht="63" x14ac:dyDescent="0.25">
      <c r="A12" s="107" t="s">
        <v>157</v>
      </c>
      <c r="B12" s="218"/>
      <c r="C12" s="110" t="s">
        <v>140</v>
      </c>
      <c r="D12" s="105" t="s">
        <v>141</v>
      </c>
      <c r="E12" s="200" t="s">
        <v>142</v>
      </c>
      <c r="F12" s="106" t="s">
        <v>143</v>
      </c>
      <c r="G12" s="105" t="s">
        <v>102</v>
      </c>
      <c r="H12" s="105">
        <v>2.2000000000000002</v>
      </c>
      <c r="I12" s="105" t="s">
        <v>144</v>
      </c>
    </row>
    <row r="13" spans="1:9" ht="63" x14ac:dyDescent="0.25">
      <c r="A13" s="107" t="s">
        <v>158</v>
      </c>
      <c r="B13" s="219"/>
      <c r="C13" s="110" t="s">
        <v>215</v>
      </c>
      <c r="D13" s="109" t="s">
        <v>145</v>
      </c>
      <c r="E13" s="105" t="s">
        <v>146</v>
      </c>
      <c r="F13" s="106" t="s">
        <v>147</v>
      </c>
      <c r="G13" s="105" t="s">
        <v>102</v>
      </c>
      <c r="H13" s="105">
        <v>0.8</v>
      </c>
      <c r="I13" s="105" t="s">
        <v>134</v>
      </c>
    </row>
  </sheetData>
  <mergeCells count="4">
    <mergeCell ref="B2:B4"/>
    <mergeCell ref="B5:B7"/>
    <mergeCell ref="B8:B10"/>
    <mergeCell ref="B11:B13"/>
  </mergeCells>
  <phoneticPr fontId="13" type="noConversion"/>
  <hyperlinks>
    <hyperlink ref="F2" r:id="rId1" display="https://gks.ru/bgd/regl/b20_14p/IssWWW.exe/Stg/d02/14-01.docx" xr:uid="{00000000-0004-0000-0A00-000000000000}"/>
    <hyperlink ref="F3" r:id="rId2" display="https://gks.ru/bgd/regl/b20_14p/IssWWW.exe/Stg/d02/15-01.docx" xr:uid="{00000000-0004-0000-0A00-000001000000}"/>
    <hyperlink ref="F4" r:id="rId3" display="https://gks.ru/bgd/regl/b20_14p/IssWWW.exe/Stg/d02/13-01.docx" xr:uid="{00000000-0004-0000-0A00-000002000000}"/>
    <hyperlink ref="F5" r:id="rId4" xr:uid="{00000000-0004-0000-0A00-000003000000}"/>
    <hyperlink ref="F6" r:id="rId5" xr:uid="{00000000-0004-0000-0A00-000004000000}"/>
    <hyperlink ref="F7" r:id="rId6" xr:uid="{00000000-0004-0000-0A00-000005000000}"/>
    <hyperlink ref="F8" r:id="rId7" xr:uid="{00000000-0004-0000-0A00-000006000000}"/>
    <hyperlink ref="F9" r:id="rId8" display="https://gks.ru/bgd/regl/b20_14p/IssWWW.exe/Stg/d01/04-05.docx" xr:uid="{00000000-0004-0000-0A00-000007000000}"/>
    <hyperlink ref="F10" r:id="rId9" xr:uid="{00000000-0004-0000-0A00-000008000000}"/>
    <hyperlink ref="F11" r:id="rId10" xr:uid="{00000000-0004-0000-0A00-000009000000}"/>
    <hyperlink ref="F12" r:id="rId11" xr:uid="{00000000-0004-0000-0A00-00000A000000}"/>
    <hyperlink ref="F13" r:id="rId12" display="https://gks.ru/bgd/regl/b20_14p/IssWWW.exe/Stg/d02/15-10.docx" xr:uid="{00000000-0004-0000-0A00-00000B000000}"/>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51"/>
  </sheetPr>
  <dimension ref="A1:U84"/>
  <sheetViews>
    <sheetView topLeftCell="A51" workbookViewId="0">
      <selection activeCell="C1" sqref="C1:D83"/>
    </sheetView>
  </sheetViews>
  <sheetFormatPr defaultRowHeight="15.75" x14ac:dyDescent="0.25"/>
  <cols>
    <col min="1" max="1" width="9.85546875" style="77" bestFit="1" customWidth="1"/>
    <col min="2" max="2" width="40.7109375" style="71" customWidth="1"/>
    <col min="3" max="3" width="12.28515625" style="75" bestFit="1" customWidth="1"/>
    <col min="4" max="18" width="8.7109375" style="75" customWidth="1"/>
    <col min="19" max="19" width="12.28515625" bestFit="1" customWidth="1"/>
  </cols>
  <sheetData>
    <row r="1" spans="1:21" s="67" customFormat="1" x14ac:dyDescent="0.25">
      <c r="A1" s="80" t="s">
        <v>218</v>
      </c>
      <c r="B1" s="81" t="s">
        <v>219</v>
      </c>
      <c r="C1" t="s">
        <v>220</v>
      </c>
      <c r="D1" t="s">
        <v>221</v>
      </c>
      <c r="E1" s="81"/>
      <c r="F1" s="81"/>
      <c r="G1" s="81"/>
      <c r="H1" s="81"/>
      <c r="I1" s="81"/>
      <c r="J1" s="81"/>
      <c r="K1" s="81"/>
      <c r="L1" s="81"/>
      <c r="M1" s="81"/>
      <c r="N1" s="81"/>
      <c r="O1" s="81"/>
      <c r="P1" s="81"/>
      <c r="Q1" s="81"/>
      <c r="U1"/>
    </row>
    <row r="2" spans="1:21" x14ac:dyDescent="0.25">
      <c r="A2" s="78">
        <v>1</v>
      </c>
      <c r="B2" s="40">
        <f>Сельхоз!Q3/Насел!R3</f>
        <v>187.42554986050737</v>
      </c>
      <c r="C2" s="210">
        <v>43831</v>
      </c>
      <c r="D2">
        <v>1</v>
      </c>
      <c r="E2" s="40"/>
      <c r="F2" s="40"/>
      <c r="G2" s="40"/>
      <c r="H2" s="40"/>
      <c r="I2" s="40"/>
      <c r="J2" s="40"/>
      <c r="K2" s="40"/>
      <c r="L2" s="40"/>
      <c r="M2" s="40"/>
      <c r="N2" s="40"/>
      <c r="O2" s="40"/>
      <c r="P2" s="40"/>
      <c r="Q2" s="40"/>
    </row>
    <row r="3" spans="1:21" x14ac:dyDescent="0.25">
      <c r="A3" s="78">
        <v>2</v>
      </c>
      <c r="B3" s="40">
        <f>Сельхоз!Q4/Насел!R4</f>
        <v>82.257546292381832</v>
      </c>
      <c r="C3" s="210">
        <v>43831</v>
      </c>
      <c r="D3">
        <v>1</v>
      </c>
      <c r="E3" s="40"/>
      <c r="F3" s="40"/>
      <c r="G3" s="40"/>
      <c r="H3" s="40"/>
      <c r="I3" s="40"/>
      <c r="J3" s="40"/>
      <c r="K3" s="40"/>
      <c r="L3" s="40"/>
      <c r="M3" s="40"/>
      <c r="N3" s="40"/>
      <c r="O3" s="40"/>
      <c r="P3" s="40"/>
      <c r="Q3" s="40"/>
    </row>
    <row r="4" spans="1:21" x14ac:dyDescent="0.25">
      <c r="A4" s="78">
        <v>3</v>
      </c>
      <c r="B4" s="40">
        <f>Сельхоз!Q5/Насел!R5</f>
        <v>24.496684300722748</v>
      </c>
      <c r="C4" s="210">
        <v>43831</v>
      </c>
      <c r="D4">
        <v>1</v>
      </c>
      <c r="E4" s="40"/>
      <c r="F4" s="40"/>
      <c r="G4" s="40"/>
      <c r="H4" s="40"/>
      <c r="I4" s="40"/>
      <c r="J4" s="40"/>
      <c r="K4" s="40"/>
      <c r="L4" s="40"/>
      <c r="M4" s="40"/>
      <c r="N4" s="40"/>
      <c r="O4" s="40"/>
      <c r="P4" s="40"/>
      <c r="Q4" s="40"/>
    </row>
    <row r="5" spans="1:21" x14ac:dyDescent="0.25">
      <c r="A5" s="78">
        <v>4</v>
      </c>
      <c r="B5" s="40">
        <f>Сельхоз!Q6/Насел!R6</f>
        <v>113.77949340735601</v>
      </c>
      <c r="C5" s="210">
        <v>43831</v>
      </c>
      <c r="D5">
        <v>1</v>
      </c>
      <c r="E5" s="40"/>
      <c r="F5" s="40"/>
      <c r="G5" s="40"/>
      <c r="H5" s="40"/>
      <c r="I5" s="40"/>
      <c r="J5" s="40"/>
      <c r="K5" s="40"/>
      <c r="L5" s="40"/>
      <c r="M5" s="40"/>
      <c r="N5" s="40"/>
      <c r="O5" s="40"/>
      <c r="P5" s="40"/>
      <c r="Q5" s="40"/>
    </row>
    <row r="6" spans="1:21" x14ac:dyDescent="0.25">
      <c r="A6" s="78">
        <v>5</v>
      </c>
      <c r="B6" s="40">
        <f>Сельхоз!Q7/Насел!R7</f>
        <v>19.589665653495441</v>
      </c>
      <c r="C6" s="210">
        <v>43831</v>
      </c>
      <c r="D6">
        <v>1</v>
      </c>
      <c r="E6" s="40"/>
      <c r="F6" s="40"/>
      <c r="G6" s="40"/>
      <c r="H6" s="40"/>
      <c r="I6" s="40"/>
      <c r="J6" s="40"/>
      <c r="K6" s="40"/>
      <c r="L6" s="40"/>
      <c r="M6" s="40"/>
      <c r="N6" s="40"/>
      <c r="O6" s="40"/>
      <c r="P6" s="40"/>
      <c r="Q6" s="40"/>
    </row>
    <row r="7" spans="1:21" x14ac:dyDescent="0.25">
      <c r="A7" s="78">
        <v>6</v>
      </c>
      <c r="B7" s="40">
        <f>Сельхоз!Q8/Насел!R8</f>
        <v>54.337662337662337</v>
      </c>
      <c r="C7" s="210">
        <v>43831</v>
      </c>
      <c r="D7">
        <v>1</v>
      </c>
      <c r="E7" s="40"/>
      <c r="F7" s="40"/>
      <c r="G7" s="40"/>
      <c r="H7" s="40"/>
      <c r="I7" s="40"/>
      <c r="J7" s="40"/>
      <c r="K7" s="40"/>
      <c r="L7" s="40"/>
      <c r="M7" s="40"/>
      <c r="N7" s="40"/>
      <c r="O7" s="40"/>
      <c r="P7" s="40"/>
      <c r="Q7" s="40"/>
    </row>
    <row r="8" spans="1:21" x14ac:dyDescent="0.25">
      <c r="A8" s="78">
        <v>7</v>
      </c>
      <c r="B8" s="40">
        <f>Сельхоз!Q9/Насел!R9</f>
        <v>29.08020369191598</v>
      </c>
      <c r="C8" s="210">
        <v>43831</v>
      </c>
      <c r="D8">
        <v>1</v>
      </c>
      <c r="E8" s="40"/>
      <c r="F8" s="40"/>
      <c r="G8" s="40"/>
      <c r="H8" s="40"/>
      <c r="I8" s="40"/>
      <c r="J8" s="40"/>
      <c r="K8" s="40"/>
      <c r="L8" s="40"/>
      <c r="M8" s="40"/>
      <c r="N8" s="40"/>
      <c r="O8" s="40"/>
      <c r="P8" s="40"/>
      <c r="Q8" s="40"/>
    </row>
    <row r="9" spans="1:21" x14ac:dyDescent="0.25">
      <c r="A9" s="78">
        <v>8</v>
      </c>
      <c r="B9" s="40">
        <f>Сельхоз!Q10/Насел!R10</f>
        <v>176.32649338805288</v>
      </c>
      <c r="C9" s="210">
        <v>43831</v>
      </c>
      <c r="D9">
        <v>1</v>
      </c>
      <c r="E9" s="40"/>
      <c r="F9" s="40"/>
      <c r="G9" s="40"/>
      <c r="H9" s="40"/>
      <c r="I9" s="40"/>
      <c r="J9" s="40"/>
      <c r="K9" s="40"/>
      <c r="L9" s="40"/>
      <c r="M9" s="40"/>
      <c r="N9" s="40"/>
      <c r="O9" s="40"/>
      <c r="P9" s="40"/>
      <c r="Q9" s="40"/>
    </row>
    <row r="10" spans="1:21" x14ac:dyDescent="0.25">
      <c r="A10" s="78">
        <v>9</v>
      </c>
      <c r="B10" s="40">
        <f>Сельхоз!Q11/Насел!R11</f>
        <v>145.08331856053891</v>
      </c>
      <c r="C10" s="210">
        <v>43831</v>
      </c>
      <c r="D10">
        <v>1</v>
      </c>
      <c r="E10" s="40"/>
      <c r="F10" s="40"/>
      <c r="G10" s="40"/>
      <c r="H10" s="40"/>
      <c r="I10" s="40"/>
      <c r="J10" s="40"/>
      <c r="K10" s="40"/>
      <c r="L10" s="40"/>
      <c r="M10" s="40"/>
      <c r="N10" s="40"/>
      <c r="O10" s="40"/>
      <c r="P10" s="40"/>
      <c r="Q10" s="40"/>
    </row>
    <row r="11" spans="1:21" x14ac:dyDescent="0.25">
      <c r="A11" s="78">
        <v>10</v>
      </c>
      <c r="B11" s="40">
        <f>Сельхоз!Q12/Насел!R12</f>
        <v>14.745021729259907</v>
      </c>
      <c r="C11" s="210">
        <v>43831</v>
      </c>
      <c r="D11">
        <v>1</v>
      </c>
      <c r="E11" s="40"/>
      <c r="F11" s="40"/>
      <c r="G11" s="40"/>
      <c r="H11" s="40"/>
      <c r="I11" s="40"/>
      <c r="J11" s="40"/>
      <c r="K11" s="40"/>
      <c r="L11" s="40"/>
      <c r="M11" s="40"/>
      <c r="N11" s="40"/>
      <c r="O11" s="40"/>
      <c r="P11" s="40"/>
      <c r="Q11" s="40"/>
    </row>
    <row r="12" spans="1:21" x14ac:dyDescent="0.25">
      <c r="A12" s="78">
        <v>11</v>
      </c>
      <c r="B12" s="40">
        <f>Сельхоз!Q13/Насел!R13</f>
        <v>145.90727197461018</v>
      </c>
      <c r="C12" s="210">
        <v>43831</v>
      </c>
      <c r="D12">
        <v>1</v>
      </c>
      <c r="E12" s="40"/>
      <c r="F12" s="40"/>
      <c r="G12" s="40"/>
      <c r="H12" s="40"/>
      <c r="I12" s="40"/>
      <c r="J12" s="40"/>
      <c r="K12" s="40"/>
      <c r="L12" s="40"/>
      <c r="M12" s="40"/>
      <c r="N12" s="40"/>
      <c r="O12" s="40"/>
      <c r="P12" s="40"/>
      <c r="Q12" s="40"/>
    </row>
    <row r="13" spans="1:21" x14ac:dyDescent="0.25">
      <c r="A13" s="78">
        <v>12</v>
      </c>
      <c r="B13" s="40">
        <f>Сельхоз!Q14/Насел!R14</f>
        <v>78.315578621505963</v>
      </c>
      <c r="C13" s="210">
        <v>43831</v>
      </c>
      <c r="D13">
        <v>1</v>
      </c>
      <c r="E13" s="40"/>
      <c r="F13" s="40"/>
      <c r="G13" s="40"/>
      <c r="H13" s="40"/>
      <c r="I13" s="40"/>
      <c r="J13" s="40"/>
      <c r="K13" s="40"/>
      <c r="L13" s="40"/>
      <c r="M13" s="40"/>
      <c r="N13" s="40"/>
      <c r="O13" s="40"/>
      <c r="P13" s="40"/>
      <c r="Q13" s="40"/>
    </row>
    <row r="14" spans="1:21" x14ac:dyDescent="0.25">
      <c r="A14" s="78">
        <v>13</v>
      </c>
      <c r="B14" s="40">
        <f>Сельхоз!Q15/Насел!R15</f>
        <v>29.066333731408097</v>
      </c>
      <c r="C14" s="210">
        <v>43831</v>
      </c>
      <c r="D14">
        <v>1</v>
      </c>
      <c r="E14" s="40"/>
      <c r="F14" s="40"/>
      <c r="G14" s="40"/>
      <c r="H14" s="40"/>
      <c r="I14" s="40"/>
      <c r="J14" s="40"/>
      <c r="K14" s="40"/>
      <c r="L14" s="40"/>
      <c r="M14" s="40"/>
      <c r="N14" s="40"/>
      <c r="O14" s="40"/>
      <c r="P14" s="40"/>
      <c r="Q14" s="40"/>
    </row>
    <row r="15" spans="1:21" x14ac:dyDescent="0.25">
      <c r="A15" s="78">
        <v>14</v>
      </c>
      <c r="B15" s="40">
        <f>Сельхоз!Q16/Насел!R16</f>
        <v>171.77091713596138</v>
      </c>
      <c r="C15" s="210">
        <v>43831</v>
      </c>
      <c r="D15">
        <v>1</v>
      </c>
      <c r="E15" s="40"/>
      <c r="F15" s="40"/>
      <c r="G15" s="40"/>
      <c r="H15" s="40"/>
      <c r="I15" s="40"/>
      <c r="J15" s="40"/>
      <c r="K15" s="40"/>
      <c r="L15" s="40"/>
      <c r="M15" s="40"/>
      <c r="N15" s="40"/>
      <c r="O15" s="40"/>
      <c r="P15" s="40"/>
      <c r="Q15" s="40"/>
    </row>
    <row r="16" spans="1:21" x14ac:dyDescent="0.25">
      <c r="A16" s="78">
        <v>15</v>
      </c>
      <c r="B16" s="40">
        <f>Сельхоз!Q17/Насел!R17</f>
        <v>31.69637122671805</v>
      </c>
      <c r="C16" s="210">
        <v>43831</v>
      </c>
      <c r="D16">
        <v>1</v>
      </c>
      <c r="E16" s="40"/>
      <c r="F16" s="40"/>
      <c r="G16" s="40"/>
      <c r="H16" s="40"/>
      <c r="I16" s="40"/>
      <c r="J16" s="40"/>
      <c r="K16" s="40"/>
      <c r="L16" s="40"/>
      <c r="M16" s="40"/>
      <c r="N16" s="40"/>
      <c r="O16" s="40"/>
      <c r="P16" s="40"/>
      <c r="Q16" s="40"/>
    </row>
    <row r="17" spans="1:17" x14ac:dyDescent="0.25">
      <c r="A17" s="78">
        <v>16</v>
      </c>
      <c r="B17" s="40">
        <f>Сельхоз!Q18/Насел!R18</f>
        <v>64.127389414119108</v>
      </c>
      <c r="C17" s="210">
        <v>43831</v>
      </c>
      <c r="D17">
        <v>1</v>
      </c>
      <c r="E17" s="40"/>
      <c r="F17" s="40"/>
      <c r="G17" s="40"/>
      <c r="H17" s="40"/>
      <c r="I17" s="40"/>
      <c r="J17" s="40"/>
      <c r="K17" s="40"/>
      <c r="L17" s="40"/>
      <c r="M17" s="40"/>
      <c r="N17" s="40"/>
      <c r="O17" s="40"/>
      <c r="P17" s="40"/>
      <c r="Q17" s="40"/>
    </row>
    <row r="18" spans="1:17" x14ac:dyDescent="0.25">
      <c r="A18" s="78">
        <v>17</v>
      </c>
      <c r="B18" s="40">
        <f>Сельхоз!Q19/Насел!R19</f>
        <v>31.748026421781859</v>
      </c>
      <c r="C18" s="210">
        <v>43831</v>
      </c>
      <c r="D18">
        <v>1</v>
      </c>
      <c r="E18" s="40"/>
      <c r="F18" s="40"/>
      <c r="G18" s="40"/>
      <c r="H18" s="40"/>
      <c r="I18" s="40"/>
      <c r="J18" s="40"/>
      <c r="K18" s="40"/>
      <c r="L18" s="40"/>
      <c r="M18" s="40"/>
      <c r="N18" s="40"/>
      <c r="O18" s="40"/>
      <c r="P18" s="40"/>
      <c r="Q18" s="40"/>
    </row>
    <row r="19" spans="1:17" x14ac:dyDescent="0.25">
      <c r="A19" s="78">
        <v>18</v>
      </c>
      <c r="B19" s="40">
        <f>Сельхоз!Q20/Насел!R20</f>
        <v>0.41192878760341678</v>
      </c>
      <c r="C19" s="210">
        <v>43831</v>
      </c>
      <c r="D19">
        <v>1</v>
      </c>
      <c r="E19" s="93"/>
      <c r="F19" s="93"/>
      <c r="G19" s="93"/>
      <c r="H19" s="93"/>
      <c r="I19" s="93"/>
      <c r="J19" s="40"/>
      <c r="K19" s="40"/>
      <c r="L19" s="40"/>
      <c r="M19" s="40"/>
      <c r="N19" s="40"/>
      <c r="O19" s="40"/>
      <c r="P19" s="40"/>
      <c r="Q19" s="40"/>
    </row>
    <row r="20" spans="1:17" x14ac:dyDescent="0.25">
      <c r="A20" s="78">
        <v>19</v>
      </c>
      <c r="B20" s="40">
        <f>Сельхоз!Q21/Насел!R21</f>
        <v>8.5453948448530621</v>
      </c>
      <c r="C20" s="210">
        <v>43831</v>
      </c>
      <c r="D20">
        <v>1</v>
      </c>
      <c r="E20" s="40"/>
      <c r="F20" s="40"/>
      <c r="G20" s="40"/>
      <c r="H20" s="40"/>
      <c r="I20" s="40"/>
      <c r="J20" s="40"/>
      <c r="K20" s="40"/>
      <c r="L20" s="40"/>
      <c r="M20" s="40"/>
      <c r="N20" s="40"/>
      <c r="O20" s="40"/>
      <c r="P20" s="40"/>
      <c r="Q20" s="40"/>
    </row>
    <row r="21" spans="1:17" x14ac:dyDescent="0.25">
      <c r="A21" s="78">
        <v>20</v>
      </c>
      <c r="B21" s="40">
        <f>Сельхоз!Q22/Насел!R22</f>
        <v>14.913962635201573</v>
      </c>
      <c r="C21" s="210">
        <v>43831</v>
      </c>
      <c r="D21">
        <v>1</v>
      </c>
      <c r="E21" s="40"/>
      <c r="F21" s="40"/>
      <c r="G21" s="40"/>
      <c r="H21" s="40"/>
      <c r="I21" s="40"/>
      <c r="J21" s="40"/>
      <c r="K21" s="40"/>
      <c r="L21" s="40"/>
      <c r="M21" s="40"/>
      <c r="N21" s="40"/>
      <c r="O21" s="40"/>
      <c r="P21" s="40"/>
      <c r="Q21" s="40"/>
    </row>
    <row r="22" spans="1:17" x14ac:dyDescent="0.25">
      <c r="A22" s="78">
        <v>21</v>
      </c>
      <c r="B22" s="40">
        <f>Сельхоз!Q23/Насел!R23</f>
        <v>9.7276195546091753</v>
      </c>
      <c r="C22" s="210">
        <v>43831</v>
      </c>
      <c r="D22">
        <v>1</v>
      </c>
      <c r="E22" s="40"/>
      <c r="F22" s="40"/>
      <c r="G22" s="40"/>
      <c r="H22" s="40"/>
      <c r="I22" s="40"/>
      <c r="J22" s="40"/>
      <c r="K22" s="40"/>
      <c r="L22" s="40"/>
      <c r="M22" s="40"/>
      <c r="N22" s="40"/>
      <c r="O22" s="40"/>
      <c r="P22" s="40"/>
      <c r="Q22" s="40"/>
    </row>
    <row r="23" spans="1:17" x14ac:dyDescent="0.25">
      <c r="A23" s="78">
        <v>22</v>
      </c>
      <c r="B23" s="40">
        <f>Сельхоз!Q24/Насел!R24</f>
        <v>31.256298870547351</v>
      </c>
      <c r="C23" s="210">
        <v>43831</v>
      </c>
      <c r="D23">
        <v>1</v>
      </c>
      <c r="E23" s="40"/>
      <c r="F23" s="40"/>
      <c r="G23" s="40"/>
      <c r="H23" s="40"/>
      <c r="I23" s="40"/>
      <c r="J23" s="40"/>
      <c r="K23" s="40"/>
      <c r="L23" s="40"/>
      <c r="M23" s="40"/>
      <c r="N23" s="40"/>
      <c r="O23" s="40"/>
      <c r="P23" s="40"/>
      <c r="Q23" s="40"/>
    </row>
    <row r="24" spans="1:17" x14ac:dyDescent="0.25">
      <c r="A24" s="78">
        <v>23</v>
      </c>
      <c r="B24" s="40">
        <f>Сельхоз!Q25/Насел!R25</f>
        <v>45.288112299990182</v>
      </c>
      <c r="C24" s="210">
        <v>43831</v>
      </c>
      <c r="D24">
        <v>1</v>
      </c>
      <c r="E24" s="40"/>
      <c r="F24" s="40"/>
      <c r="G24" s="40"/>
      <c r="H24" s="40"/>
      <c r="I24" s="40"/>
      <c r="J24" s="40"/>
      <c r="K24" s="40"/>
      <c r="L24" s="40"/>
      <c r="M24" s="40"/>
      <c r="N24" s="40"/>
      <c r="O24" s="40"/>
      <c r="P24" s="40"/>
      <c r="Q24" s="40"/>
    </row>
    <row r="25" spans="1:17" x14ac:dyDescent="0.25">
      <c r="A25" s="78">
        <v>24</v>
      </c>
      <c r="B25" s="40">
        <f>Сельхоз!Q26/Насел!R26</f>
        <v>51.312939187404233</v>
      </c>
      <c r="C25" s="210">
        <v>43831</v>
      </c>
      <c r="D25">
        <v>1</v>
      </c>
      <c r="E25" s="40"/>
      <c r="F25" s="40"/>
      <c r="G25" s="40"/>
      <c r="H25" s="40"/>
      <c r="I25" s="40"/>
      <c r="J25" s="40"/>
      <c r="K25" s="40"/>
      <c r="L25" s="40"/>
      <c r="M25" s="40"/>
      <c r="N25" s="40"/>
      <c r="O25" s="40"/>
      <c r="P25" s="40"/>
      <c r="Q25" s="40"/>
    </row>
    <row r="26" spans="1:17" x14ac:dyDescent="0.25">
      <c r="A26" s="78">
        <v>25</v>
      </c>
      <c r="B26" s="40">
        <f>Сельхоз!Q27/Насел!R27</f>
        <v>2.3222813480693136</v>
      </c>
      <c r="C26" s="210">
        <v>43831</v>
      </c>
      <c r="D26">
        <v>1</v>
      </c>
      <c r="E26" s="40"/>
      <c r="F26" s="40"/>
      <c r="G26" s="40"/>
      <c r="H26" s="40"/>
      <c r="I26" s="40"/>
      <c r="J26" s="40"/>
      <c r="K26" s="40"/>
      <c r="L26" s="40"/>
      <c r="M26" s="40"/>
      <c r="N26" s="40"/>
      <c r="O26" s="40"/>
      <c r="P26" s="40"/>
      <c r="Q26" s="40"/>
    </row>
    <row r="27" spans="1:17" x14ac:dyDescent="0.25">
      <c r="A27" s="78">
        <v>26</v>
      </c>
      <c r="B27" s="40">
        <f>Сельхоз!Q28/Насел!R28</f>
        <v>43.382849426063473</v>
      </c>
      <c r="C27" s="210">
        <v>43831</v>
      </c>
      <c r="D27">
        <v>1</v>
      </c>
      <c r="E27" s="40"/>
      <c r="F27" s="40"/>
      <c r="G27" s="40"/>
      <c r="H27" s="40"/>
      <c r="I27" s="40"/>
      <c r="J27" s="40"/>
      <c r="K27" s="40"/>
      <c r="L27" s="40"/>
      <c r="M27" s="40"/>
      <c r="N27" s="40"/>
      <c r="O27" s="40"/>
      <c r="P27" s="40"/>
      <c r="Q27" s="40"/>
    </row>
    <row r="28" spans="1:17" x14ac:dyDescent="0.25">
      <c r="A28" s="78">
        <v>27</v>
      </c>
      <c r="B28" s="40">
        <f>Сельхоз!Q29/Насел!R29</f>
        <v>79.629151886488231</v>
      </c>
      <c r="C28" s="210">
        <v>43831</v>
      </c>
      <c r="D28">
        <v>1</v>
      </c>
      <c r="E28" s="40"/>
      <c r="F28" s="40"/>
      <c r="G28" s="40"/>
      <c r="H28" s="40"/>
      <c r="I28" s="40"/>
      <c r="J28" s="40"/>
      <c r="K28" s="40"/>
      <c r="L28" s="40"/>
      <c r="M28" s="40"/>
      <c r="N28" s="40"/>
      <c r="O28" s="40"/>
      <c r="P28" s="40"/>
      <c r="Q28" s="40"/>
    </row>
    <row r="29" spans="1:17" x14ac:dyDescent="0.25">
      <c r="A29" s="78">
        <v>28</v>
      </c>
      <c r="B29" s="178"/>
      <c r="C29" s="210">
        <v>43831</v>
      </c>
      <c r="D29">
        <v>1</v>
      </c>
      <c r="E29" s="93"/>
      <c r="F29" s="93"/>
      <c r="G29" s="93"/>
      <c r="H29" s="93"/>
      <c r="I29" s="93"/>
      <c r="J29" s="93"/>
      <c r="K29" s="93"/>
      <c r="L29" s="93"/>
      <c r="M29" s="93"/>
      <c r="N29" s="93"/>
      <c r="O29" s="93"/>
      <c r="P29" s="178"/>
      <c r="Q29" s="178"/>
    </row>
    <row r="30" spans="1:17" x14ac:dyDescent="0.25">
      <c r="A30" s="78">
        <v>29</v>
      </c>
      <c r="B30" s="40">
        <f>Сельхоз!Q31/Насел!R31</f>
        <v>68.683074265975819</v>
      </c>
      <c r="C30" s="210">
        <v>43831</v>
      </c>
      <c r="D30">
        <v>1</v>
      </c>
      <c r="E30" s="40"/>
      <c r="F30" s="40"/>
      <c r="G30" s="40"/>
      <c r="H30" s="40"/>
      <c r="I30" s="40"/>
      <c r="J30" s="40"/>
      <c r="K30" s="40"/>
      <c r="L30" s="40"/>
      <c r="M30" s="40"/>
      <c r="N30" s="40"/>
      <c r="O30" s="40"/>
      <c r="P30" s="40"/>
      <c r="Q30" s="40"/>
    </row>
    <row r="31" spans="1:17" x14ac:dyDescent="0.25">
      <c r="A31" s="78">
        <v>30</v>
      </c>
      <c r="B31" s="40">
        <f>Сельхоз!Q32/Насел!R32</f>
        <v>102.56666666666666</v>
      </c>
      <c r="C31" s="210">
        <v>43831</v>
      </c>
      <c r="D31">
        <v>1</v>
      </c>
      <c r="E31" s="40"/>
      <c r="F31" s="40"/>
      <c r="G31" s="40"/>
      <c r="H31" s="40"/>
      <c r="I31" s="40"/>
      <c r="J31" s="40"/>
      <c r="K31" s="40"/>
      <c r="L31" s="40"/>
      <c r="M31" s="40"/>
      <c r="N31" s="40"/>
      <c r="O31" s="40"/>
      <c r="P31" s="40"/>
      <c r="Q31" s="40"/>
    </row>
    <row r="32" spans="1:17" x14ac:dyDescent="0.25">
      <c r="A32" s="78">
        <v>31</v>
      </c>
      <c r="B32" s="40">
        <f>Сельхоз!Q33/Насел!R33</f>
        <v>27.580331317381017</v>
      </c>
      <c r="C32" s="210">
        <v>43831</v>
      </c>
      <c r="D32">
        <v>1</v>
      </c>
      <c r="E32" s="93"/>
      <c r="F32" s="93"/>
      <c r="G32" s="93"/>
      <c r="H32" s="93"/>
      <c r="I32" s="93"/>
      <c r="J32" s="93"/>
      <c r="K32" s="93"/>
      <c r="L32" s="40"/>
      <c r="M32" s="40"/>
      <c r="N32" s="40"/>
      <c r="O32" s="40"/>
      <c r="P32" s="40"/>
      <c r="Q32" s="40"/>
    </row>
    <row r="33" spans="1:17" x14ac:dyDescent="0.25">
      <c r="A33" s="78">
        <v>32</v>
      </c>
      <c r="B33" s="40">
        <f>Сельхоз!Q34/Насел!R34</f>
        <v>76.173578001020431</v>
      </c>
      <c r="C33" s="210">
        <v>43831</v>
      </c>
      <c r="D33">
        <v>1</v>
      </c>
      <c r="E33" s="40"/>
      <c r="F33" s="40"/>
      <c r="G33" s="40"/>
      <c r="H33" s="40"/>
      <c r="I33" s="40"/>
      <c r="J33" s="40"/>
      <c r="K33" s="40"/>
      <c r="L33" s="40"/>
      <c r="M33" s="40"/>
      <c r="N33" s="40"/>
      <c r="O33" s="40"/>
      <c r="P33" s="40"/>
      <c r="Q33" s="40"/>
    </row>
    <row r="34" spans="1:17" x14ac:dyDescent="0.25">
      <c r="A34" s="78">
        <v>33</v>
      </c>
      <c r="B34" s="40">
        <f>Сельхоз!Q35/Насел!R35</f>
        <v>55.610342754058934</v>
      </c>
      <c r="C34" s="210">
        <v>43831</v>
      </c>
      <c r="D34">
        <v>1</v>
      </c>
      <c r="E34" s="40"/>
      <c r="F34" s="40"/>
      <c r="G34" s="40"/>
      <c r="H34" s="40"/>
      <c r="I34" s="40"/>
      <c r="J34" s="40"/>
      <c r="K34" s="40"/>
      <c r="L34" s="40"/>
      <c r="M34" s="40"/>
      <c r="N34" s="40"/>
      <c r="O34" s="40"/>
      <c r="P34" s="40"/>
      <c r="Q34" s="40"/>
    </row>
    <row r="35" spans="1:17" x14ac:dyDescent="0.25">
      <c r="A35" s="78">
        <v>34</v>
      </c>
      <c r="B35" s="40">
        <f>Сельхоз!Q36/Насел!R36</f>
        <v>72.342196718661611</v>
      </c>
      <c r="C35" s="210">
        <v>43831</v>
      </c>
      <c r="D35">
        <v>1</v>
      </c>
      <c r="E35" s="40"/>
      <c r="F35" s="40"/>
      <c r="G35" s="40"/>
      <c r="H35" s="40"/>
      <c r="I35" s="40"/>
      <c r="J35" s="40"/>
      <c r="K35" s="40"/>
      <c r="L35" s="40"/>
      <c r="M35" s="40"/>
      <c r="N35" s="40"/>
      <c r="O35" s="40"/>
      <c r="P35" s="40"/>
      <c r="Q35" s="40"/>
    </row>
    <row r="36" spans="1:17" x14ac:dyDescent="0.25">
      <c r="A36" s="78">
        <v>35</v>
      </c>
      <c r="B36" s="40">
        <f>Сельхоз!Q37/Насел!R37</f>
        <v>79.109171349994028</v>
      </c>
      <c r="C36" s="210">
        <v>43831</v>
      </c>
      <c r="D36">
        <v>1</v>
      </c>
      <c r="E36" s="40"/>
      <c r="F36" s="40"/>
      <c r="G36" s="40"/>
      <c r="H36" s="40"/>
      <c r="I36" s="40"/>
      <c r="J36" s="40"/>
      <c r="K36" s="40"/>
      <c r="L36" s="40"/>
      <c r="M36" s="40"/>
      <c r="N36" s="40"/>
      <c r="O36" s="40"/>
      <c r="P36" s="40"/>
      <c r="Q36" s="40"/>
    </row>
    <row r="37" spans="1:17" x14ac:dyDescent="0.25">
      <c r="A37" s="78">
        <v>36</v>
      </c>
      <c r="B37" s="40">
        <f>Сельхоз!Q38/Насел!R38</f>
        <v>5.9588235294117649</v>
      </c>
      <c r="C37" s="210">
        <v>43831</v>
      </c>
      <c r="D37">
        <v>1</v>
      </c>
      <c r="E37" s="93"/>
      <c r="F37" s="93"/>
      <c r="G37" s="93"/>
      <c r="H37" s="93"/>
      <c r="I37" s="93"/>
      <c r="J37" s="93"/>
      <c r="K37" s="93"/>
      <c r="L37" s="40"/>
      <c r="M37" s="40"/>
      <c r="N37" s="40"/>
      <c r="O37" s="40"/>
      <c r="P37" s="40"/>
      <c r="Q37" s="40"/>
    </row>
    <row r="38" spans="1:17" x14ac:dyDescent="0.25">
      <c r="A38" s="78">
        <v>37</v>
      </c>
      <c r="B38" s="40">
        <f>Сельхоз!Q39/Насел!R39</f>
        <v>49.439568506047934</v>
      </c>
      <c r="C38" s="210">
        <v>43831</v>
      </c>
      <c r="D38">
        <v>1</v>
      </c>
      <c r="E38" s="40"/>
      <c r="F38" s="40"/>
      <c r="G38" s="40"/>
      <c r="H38" s="40"/>
      <c r="I38" s="40"/>
      <c r="J38" s="40"/>
      <c r="K38" s="40"/>
      <c r="L38" s="40"/>
      <c r="M38" s="40"/>
      <c r="N38" s="40"/>
      <c r="O38" s="40"/>
      <c r="P38" s="40"/>
      <c r="Q38" s="40"/>
    </row>
    <row r="39" spans="1:17" x14ac:dyDescent="0.25">
      <c r="A39" s="78">
        <v>38</v>
      </c>
      <c r="B39" s="40">
        <f>Сельхоз!Q40/Насел!R40</f>
        <v>22.566440349175558</v>
      </c>
      <c r="C39" s="210">
        <v>43831</v>
      </c>
      <c r="D39">
        <v>1</v>
      </c>
      <c r="E39" s="40"/>
      <c r="F39" s="40"/>
      <c r="G39" s="40"/>
      <c r="H39" s="40"/>
      <c r="I39" s="40"/>
      <c r="J39" s="40"/>
      <c r="K39" s="40"/>
      <c r="L39" s="40"/>
      <c r="M39" s="40"/>
      <c r="N39" s="40"/>
      <c r="O39" s="40"/>
      <c r="P39" s="40"/>
      <c r="Q39" s="40"/>
    </row>
    <row r="40" spans="1:17" x14ac:dyDescent="0.25">
      <c r="A40" s="78">
        <v>39</v>
      </c>
      <c r="B40" s="40">
        <f>Сельхоз!Q41/Насел!R41</f>
        <v>68.156925908881732</v>
      </c>
      <c r="C40" s="210">
        <v>43831</v>
      </c>
      <c r="D40">
        <v>1</v>
      </c>
      <c r="E40" s="40"/>
      <c r="F40" s="40"/>
      <c r="G40" s="40"/>
      <c r="H40" s="40"/>
      <c r="I40" s="40"/>
      <c r="J40" s="40"/>
      <c r="K40" s="40"/>
      <c r="L40" s="40"/>
      <c r="M40" s="40"/>
      <c r="N40" s="40"/>
      <c r="O40" s="40"/>
      <c r="P40" s="40"/>
      <c r="Q40" s="40"/>
    </row>
    <row r="41" spans="1:17" x14ac:dyDescent="0.25">
      <c r="A41" s="78">
        <v>40</v>
      </c>
      <c r="B41" s="40">
        <f>Сельхоз!Q42/Насел!R42</f>
        <v>68.109153416415992</v>
      </c>
      <c r="C41" s="210">
        <v>43831</v>
      </c>
      <c r="D41">
        <v>1</v>
      </c>
      <c r="E41" s="40"/>
      <c r="F41" s="40"/>
      <c r="G41" s="40"/>
      <c r="H41" s="40"/>
      <c r="I41" s="40"/>
      <c r="J41" s="40"/>
      <c r="K41" s="40"/>
      <c r="L41" s="40"/>
      <c r="M41" s="40"/>
      <c r="N41" s="40"/>
      <c r="O41" s="40"/>
      <c r="P41" s="40"/>
      <c r="Q41" s="40"/>
    </row>
    <row r="42" spans="1:17" x14ac:dyDescent="0.25">
      <c r="A42" s="78">
        <v>41</v>
      </c>
      <c r="B42" s="40">
        <f>Сельхоз!Q43/Насел!R43</f>
        <v>46.462270956571921</v>
      </c>
      <c r="C42" s="210">
        <v>43831</v>
      </c>
      <c r="D42">
        <v>1</v>
      </c>
      <c r="E42" s="40"/>
      <c r="F42" s="40"/>
      <c r="G42" s="40"/>
      <c r="H42" s="40"/>
      <c r="I42" s="40"/>
      <c r="J42" s="40"/>
      <c r="K42" s="40"/>
      <c r="L42" s="40"/>
      <c r="M42" s="40"/>
      <c r="N42" s="40"/>
      <c r="O42" s="40"/>
      <c r="P42" s="40"/>
      <c r="Q42" s="40"/>
    </row>
    <row r="43" spans="1:17" x14ac:dyDescent="0.25">
      <c r="A43" s="78">
        <v>42</v>
      </c>
      <c r="B43" s="40">
        <f>Сельхоз!Q44/Насел!R44</f>
        <v>26.626168224299064</v>
      </c>
      <c r="C43" s="210">
        <v>43831</v>
      </c>
      <c r="D43">
        <v>1</v>
      </c>
      <c r="E43" s="40"/>
      <c r="F43" s="40"/>
      <c r="G43" s="40"/>
      <c r="H43" s="40"/>
      <c r="I43" s="40"/>
      <c r="J43" s="40"/>
      <c r="K43" s="40"/>
      <c r="L43" s="40"/>
      <c r="M43" s="40"/>
      <c r="N43" s="40"/>
      <c r="O43" s="40"/>
      <c r="P43" s="40"/>
      <c r="Q43" s="40"/>
    </row>
    <row r="44" spans="1:17" x14ac:dyDescent="0.25">
      <c r="A44" s="78">
        <v>43</v>
      </c>
      <c r="B44" s="40">
        <f>Сельхоз!Q45/Насел!R45</f>
        <v>65.69464336866227</v>
      </c>
      <c r="C44" s="210">
        <v>43831</v>
      </c>
      <c r="D44">
        <v>1</v>
      </c>
      <c r="E44" s="40"/>
      <c r="F44" s="40"/>
      <c r="G44" s="40"/>
      <c r="H44" s="40"/>
      <c r="I44" s="40"/>
      <c r="J44" s="40"/>
      <c r="K44" s="40"/>
      <c r="L44" s="40"/>
      <c r="M44" s="40"/>
      <c r="N44" s="40"/>
      <c r="O44" s="40"/>
      <c r="P44" s="40"/>
      <c r="Q44" s="40"/>
    </row>
    <row r="45" spans="1:17" x14ac:dyDescent="0.25">
      <c r="A45" s="78">
        <v>44</v>
      </c>
      <c r="B45" s="40">
        <f>Сельхоз!Q46/Насел!R46</f>
        <v>47.786386964970852</v>
      </c>
      <c r="C45" s="210">
        <v>43831</v>
      </c>
      <c r="D45">
        <v>1</v>
      </c>
      <c r="E45" s="40"/>
      <c r="F45" s="40"/>
      <c r="G45" s="40"/>
      <c r="H45" s="40"/>
      <c r="I45" s="40"/>
      <c r="J45" s="40"/>
      <c r="K45" s="40"/>
      <c r="L45" s="40"/>
      <c r="M45" s="40"/>
      <c r="N45" s="40"/>
      <c r="O45" s="40"/>
      <c r="P45" s="40"/>
      <c r="Q45" s="40"/>
    </row>
    <row r="46" spans="1:17" x14ac:dyDescent="0.25">
      <c r="A46" s="78">
        <v>45</v>
      </c>
      <c r="B46" s="40">
        <f>Сельхоз!Q47/Насел!R47</f>
        <v>65.613801273508074</v>
      </c>
      <c r="C46" s="210">
        <v>43831</v>
      </c>
      <c r="D46">
        <v>1</v>
      </c>
      <c r="E46" s="40"/>
      <c r="F46" s="40"/>
      <c r="G46" s="40"/>
      <c r="H46" s="40"/>
      <c r="I46" s="40"/>
      <c r="J46" s="40"/>
      <c r="K46" s="40"/>
      <c r="L46" s="40"/>
      <c r="M46" s="40"/>
      <c r="N46" s="40"/>
      <c r="O46" s="40"/>
      <c r="P46" s="40"/>
      <c r="Q46" s="40"/>
    </row>
    <row r="47" spans="1:17" x14ac:dyDescent="0.25">
      <c r="A47" s="78">
        <v>46</v>
      </c>
      <c r="B47" s="40">
        <f>Сельхоз!Q48/Насел!R48</f>
        <v>99.631578947368425</v>
      </c>
      <c r="C47" s="210">
        <v>43831</v>
      </c>
      <c r="D47">
        <v>1</v>
      </c>
      <c r="E47" s="40"/>
      <c r="F47" s="40"/>
      <c r="G47" s="40"/>
      <c r="H47" s="40"/>
      <c r="I47" s="40"/>
      <c r="J47" s="40"/>
      <c r="K47" s="40"/>
      <c r="L47" s="40"/>
      <c r="M47" s="40"/>
      <c r="N47" s="40"/>
      <c r="O47" s="40"/>
      <c r="P47" s="40"/>
      <c r="Q47" s="40"/>
    </row>
    <row r="48" spans="1:17" x14ac:dyDescent="0.25">
      <c r="A48" s="78">
        <v>47</v>
      </c>
      <c r="B48" s="40">
        <f>Сельхоз!Q49/Насел!R49</f>
        <v>67.879355948742969</v>
      </c>
      <c r="C48" s="210">
        <v>43831</v>
      </c>
      <c r="D48">
        <v>1</v>
      </c>
      <c r="E48" s="40"/>
      <c r="F48" s="40"/>
      <c r="G48" s="40"/>
      <c r="H48" s="40"/>
      <c r="I48" s="40"/>
      <c r="J48" s="40"/>
      <c r="K48" s="40"/>
      <c r="L48" s="40"/>
      <c r="M48" s="40"/>
      <c r="N48" s="40"/>
      <c r="O48" s="40"/>
      <c r="P48" s="40"/>
      <c r="Q48" s="40"/>
    </row>
    <row r="49" spans="1:17" x14ac:dyDescent="0.25">
      <c r="A49" s="78">
        <v>48</v>
      </c>
      <c r="B49" s="40">
        <f>Сельхоз!Q50/Насел!R50</f>
        <v>47.861256193919914</v>
      </c>
      <c r="C49" s="210">
        <v>43831</v>
      </c>
      <c r="D49">
        <v>1</v>
      </c>
      <c r="E49" s="40"/>
      <c r="F49" s="40"/>
      <c r="G49" s="40"/>
      <c r="H49" s="40"/>
      <c r="I49" s="40"/>
      <c r="J49" s="40"/>
      <c r="K49" s="40"/>
      <c r="L49" s="40"/>
      <c r="M49" s="40"/>
      <c r="N49" s="40"/>
      <c r="O49" s="40"/>
      <c r="P49" s="40"/>
      <c r="Q49" s="40"/>
    </row>
    <row r="50" spans="1:17" x14ac:dyDescent="0.25">
      <c r="A50" s="78">
        <v>49</v>
      </c>
      <c r="B50" s="40">
        <f>Сельхоз!Q51/Насел!R51</f>
        <v>37.119794684990474</v>
      </c>
      <c r="C50" s="210">
        <v>43831</v>
      </c>
      <c r="D50">
        <v>1</v>
      </c>
      <c r="E50" s="40"/>
      <c r="F50" s="40"/>
      <c r="G50" s="40"/>
      <c r="H50" s="40"/>
      <c r="I50" s="40"/>
      <c r="J50" s="40"/>
      <c r="K50" s="40"/>
      <c r="L50" s="40"/>
      <c r="M50" s="40"/>
      <c r="N50" s="40"/>
      <c r="O50" s="40"/>
      <c r="P50" s="40"/>
      <c r="Q50" s="40"/>
    </row>
    <row r="51" spans="1:17" x14ac:dyDescent="0.25">
      <c r="A51" s="78">
        <v>50</v>
      </c>
      <c r="B51" s="40">
        <f>Сельхоз!Q52/Насел!R52</f>
        <v>19.339717741935484</v>
      </c>
      <c r="C51" s="210">
        <v>43831</v>
      </c>
      <c r="D51">
        <v>1</v>
      </c>
      <c r="E51" s="40"/>
      <c r="F51" s="40"/>
      <c r="G51" s="40"/>
      <c r="H51" s="40"/>
      <c r="I51" s="40"/>
      <c r="J51" s="40"/>
      <c r="K51" s="40"/>
      <c r="L51" s="40"/>
      <c r="M51" s="40"/>
      <c r="N51" s="40"/>
      <c r="O51" s="40"/>
      <c r="P51" s="40"/>
      <c r="Q51" s="40"/>
    </row>
    <row r="52" spans="1:17" x14ac:dyDescent="0.25">
      <c r="A52" s="78">
        <v>51</v>
      </c>
      <c r="B52" s="40">
        <f>Сельхоз!Q53/Насел!R53</f>
        <v>39.13613821788514</v>
      </c>
      <c r="C52" s="210">
        <v>43831</v>
      </c>
      <c r="D52">
        <v>1</v>
      </c>
      <c r="E52" s="40"/>
      <c r="F52" s="40"/>
      <c r="G52" s="40"/>
      <c r="H52" s="40"/>
      <c r="I52" s="40"/>
      <c r="J52" s="40"/>
      <c r="K52" s="40"/>
      <c r="L52" s="40"/>
      <c r="M52" s="40"/>
      <c r="N52" s="40"/>
      <c r="O52" s="40"/>
      <c r="P52" s="40"/>
      <c r="Q52" s="40"/>
    </row>
    <row r="53" spans="1:17" x14ac:dyDescent="0.25">
      <c r="A53" s="78">
        <v>52</v>
      </c>
      <c r="B53" s="40">
        <f>Сельхоз!Q54/Насел!R54</f>
        <v>26.449551393042658</v>
      </c>
      <c r="C53" s="210">
        <v>43831</v>
      </c>
      <c r="D53">
        <v>1</v>
      </c>
      <c r="E53" s="40"/>
      <c r="F53" s="40"/>
      <c r="G53" s="40"/>
      <c r="H53" s="40"/>
      <c r="I53" s="40"/>
      <c r="J53" s="40"/>
      <c r="K53" s="40"/>
      <c r="L53" s="40"/>
      <c r="M53" s="40"/>
      <c r="N53" s="40"/>
      <c r="O53" s="40"/>
      <c r="P53" s="40"/>
      <c r="Q53" s="40"/>
    </row>
    <row r="54" spans="1:17" x14ac:dyDescent="0.25">
      <c r="A54" s="78">
        <v>53</v>
      </c>
      <c r="B54" s="40">
        <f>Сельхоз!Q55/Насел!R55</f>
        <v>72.904935920531159</v>
      </c>
      <c r="C54" s="210">
        <v>43831</v>
      </c>
      <c r="D54">
        <v>1</v>
      </c>
      <c r="E54" s="40"/>
      <c r="F54" s="40"/>
      <c r="G54" s="40"/>
      <c r="H54" s="40"/>
      <c r="I54" s="40"/>
      <c r="J54" s="40"/>
      <c r="K54" s="40"/>
      <c r="L54" s="40"/>
      <c r="M54" s="40"/>
      <c r="N54" s="40"/>
      <c r="O54" s="40"/>
      <c r="P54" s="40"/>
      <c r="Q54" s="40"/>
    </row>
    <row r="55" spans="1:17" x14ac:dyDescent="0.25">
      <c r="A55" s="78">
        <v>54</v>
      </c>
      <c r="B55" s="40">
        <f>Сельхоз!Q56/Насел!R56</f>
        <v>99.9922534665737</v>
      </c>
      <c r="C55" s="210">
        <v>43831</v>
      </c>
      <c r="D55">
        <v>1</v>
      </c>
      <c r="E55" s="40"/>
      <c r="F55" s="40"/>
      <c r="G55" s="40"/>
      <c r="H55" s="40"/>
      <c r="I55" s="40"/>
      <c r="J55" s="40"/>
      <c r="K55" s="40"/>
      <c r="L55" s="40"/>
      <c r="M55" s="40"/>
      <c r="N55" s="40"/>
      <c r="O55" s="40"/>
      <c r="P55" s="40"/>
      <c r="Q55" s="40"/>
    </row>
    <row r="56" spans="1:17" x14ac:dyDescent="0.25">
      <c r="A56" s="78">
        <v>55</v>
      </c>
      <c r="B56" s="40">
        <f>Сельхоз!Q57/Насел!R57</f>
        <v>39.43313677002093</v>
      </c>
      <c r="C56" s="210">
        <v>43831</v>
      </c>
      <c r="D56">
        <v>1</v>
      </c>
      <c r="E56" s="40"/>
      <c r="F56" s="40"/>
      <c r="G56" s="40"/>
      <c r="H56" s="40"/>
      <c r="I56" s="40"/>
      <c r="J56" s="40"/>
      <c r="K56" s="40"/>
      <c r="L56" s="40"/>
      <c r="M56" s="40"/>
      <c r="N56" s="40"/>
      <c r="O56" s="40"/>
      <c r="P56" s="40"/>
      <c r="Q56" s="40"/>
    </row>
    <row r="57" spans="1:17" x14ac:dyDescent="0.25">
      <c r="A57" s="78">
        <v>56</v>
      </c>
      <c r="B57" s="40">
        <f>Сельхоз!Q58/Насел!R58</f>
        <v>79.234687486952538</v>
      </c>
      <c r="C57" s="210">
        <v>43831</v>
      </c>
      <c r="D57">
        <v>1</v>
      </c>
      <c r="E57" s="40"/>
      <c r="F57" s="40"/>
      <c r="G57" s="40"/>
      <c r="H57" s="40"/>
      <c r="I57" s="40"/>
      <c r="J57" s="40"/>
      <c r="K57" s="40"/>
      <c r="L57" s="40"/>
      <c r="M57" s="40"/>
      <c r="N57" s="40"/>
      <c r="O57" s="40"/>
      <c r="P57" s="40"/>
      <c r="Q57" s="40"/>
    </row>
    <row r="58" spans="1:17" x14ac:dyDescent="0.25">
      <c r="A58" s="78">
        <v>57</v>
      </c>
      <c r="B58" s="40">
        <f>Сельхоз!Q59/Насел!R59</f>
        <v>46.680620536813592</v>
      </c>
      <c r="C58" s="210">
        <v>43831</v>
      </c>
      <c r="D58">
        <v>1</v>
      </c>
      <c r="E58" s="40"/>
      <c r="F58" s="40"/>
      <c r="G58" s="40"/>
      <c r="H58" s="40"/>
      <c r="I58" s="40"/>
      <c r="J58" s="40"/>
      <c r="K58" s="40"/>
      <c r="L58" s="40"/>
      <c r="M58" s="40"/>
      <c r="N58" s="40"/>
      <c r="O58" s="40"/>
      <c r="P58" s="40"/>
      <c r="Q58" s="40"/>
    </row>
    <row r="59" spans="1:17" x14ac:dyDescent="0.25">
      <c r="A59" s="78">
        <v>58</v>
      </c>
      <c r="B59" s="40">
        <f>Сельхоз!Q60/Насел!R60</f>
        <v>55.084290251649158</v>
      </c>
      <c r="C59" s="210">
        <v>43831</v>
      </c>
      <c r="D59">
        <v>1</v>
      </c>
      <c r="E59" s="40"/>
      <c r="F59" s="40"/>
      <c r="G59" s="40"/>
      <c r="H59" s="40"/>
      <c r="I59" s="40"/>
      <c r="J59" s="40"/>
      <c r="K59" s="40"/>
      <c r="L59" s="40"/>
      <c r="M59" s="40"/>
      <c r="N59" s="40"/>
      <c r="O59" s="40"/>
      <c r="P59" s="40"/>
      <c r="Q59" s="40"/>
    </row>
    <row r="60" spans="1:17" x14ac:dyDescent="0.25">
      <c r="A60" s="78">
        <v>59</v>
      </c>
      <c r="B60" s="40">
        <f>Сельхоз!Q61/Насел!R61</f>
        <v>21.821911421911423</v>
      </c>
      <c r="C60" s="210">
        <v>43831</v>
      </c>
      <c r="D60">
        <v>1</v>
      </c>
      <c r="E60" s="40"/>
      <c r="F60" s="40"/>
      <c r="G60" s="40"/>
      <c r="H60" s="40"/>
      <c r="I60" s="40"/>
      <c r="J60" s="40"/>
      <c r="K60" s="40"/>
      <c r="L60" s="40"/>
      <c r="M60" s="40"/>
      <c r="N60" s="40"/>
      <c r="O60" s="40"/>
      <c r="P60" s="40"/>
      <c r="Q60" s="40"/>
    </row>
    <row r="61" spans="1:17" x14ac:dyDescent="0.25">
      <c r="A61" s="78">
        <v>60</v>
      </c>
      <c r="B61" s="40">
        <f>Сельхоз!Q62/Насел!R62</f>
        <v>23.163494878378021</v>
      </c>
      <c r="C61" s="210">
        <v>43831</v>
      </c>
      <c r="D61">
        <v>1</v>
      </c>
      <c r="E61" s="40"/>
      <c r="F61" s="40"/>
      <c r="G61" s="40"/>
      <c r="H61" s="40"/>
      <c r="I61" s="40"/>
      <c r="J61" s="40"/>
      <c r="K61" s="40"/>
      <c r="L61" s="40"/>
      <c r="M61" s="40"/>
      <c r="N61" s="40"/>
      <c r="O61" s="40"/>
      <c r="P61" s="40"/>
      <c r="Q61" s="40"/>
    </row>
    <row r="62" spans="1:17" x14ac:dyDescent="0.25">
      <c r="A62" s="78">
        <v>61</v>
      </c>
      <c r="B62" s="40">
        <f>Сельхоз!Q63/Насел!R63</f>
        <v>32.97519460903915</v>
      </c>
      <c r="C62" s="210">
        <v>43831</v>
      </c>
      <c r="D62">
        <v>1</v>
      </c>
      <c r="E62" s="40"/>
      <c r="F62" s="40"/>
      <c r="G62" s="40"/>
      <c r="H62" s="40"/>
      <c r="I62" s="40"/>
      <c r="J62" s="40"/>
      <c r="K62" s="40"/>
      <c r="L62" s="40"/>
      <c r="M62" s="40"/>
      <c r="N62" s="40"/>
      <c r="O62" s="40"/>
      <c r="P62" s="40"/>
      <c r="Q62" s="40"/>
    </row>
    <row r="63" spans="1:17" x14ac:dyDescent="0.25">
      <c r="A63" s="78">
        <v>62</v>
      </c>
      <c r="B63" s="40">
        <f>Сельхоз!Q64/Насел!R64</f>
        <v>53.981900452488688</v>
      </c>
      <c r="C63" s="210">
        <v>43831</v>
      </c>
      <c r="D63">
        <v>1</v>
      </c>
      <c r="E63" s="40"/>
      <c r="F63" s="40"/>
      <c r="G63" s="40"/>
      <c r="H63" s="40"/>
      <c r="I63" s="40"/>
      <c r="J63" s="40"/>
      <c r="K63" s="40"/>
      <c r="L63" s="40"/>
      <c r="M63" s="40"/>
      <c r="N63" s="40"/>
      <c r="O63" s="40"/>
      <c r="P63" s="40"/>
      <c r="Q63" s="40"/>
    </row>
    <row r="64" spans="1:17" x14ac:dyDescent="0.25">
      <c r="A64" s="78">
        <v>63</v>
      </c>
      <c r="B64" s="40">
        <f>Сельхоз!Q65/Насел!R65</f>
        <v>17.30667749137406</v>
      </c>
      <c r="C64" s="210">
        <v>43831</v>
      </c>
      <c r="D64">
        <v>1</v>
      </c>
      <c r="E64" s="40"/>
      <c r="F64" s="40"/>
      <c r="G64" s="40"/>
      <c r="H64" s="40"/>
      <c r="I64" s="40"/>
      <c r="J64" s="40"/>
      <c r="K64" s="40"/>
      <c r="L64" s="40"/>
      <c r="M64" s="40"/>
      <c r="N64" s="40"/>
      <c r="O64" s="40"/>
      <c r="P64" s="40"/>
      <c r="Q64" s="40"/>
    </row>
    <row r="65" spans="1:17" x14ac:dyDescent="0.25">
      <c r="A65" s="78">
        <v>64</v>
      </c>
      <c r="B65" s="40">
        <f>Сельхоз!Q66/Насел!R66</f>
        <v>24.427966101694917</v>
      </c>
      <c r="C65" s="210">
        <v>43831</v>
      </c>
      <c r="D65">
        <v>1</v>
      </c>
      <c r="E65" s="40"/>
      <c r="F65" s="40"/>
      <c r="G65" s="40"/>
      <c r="H65" s="40"/>
      <c r="I65" s="40"/>
      <c r="J65" s="40"/>
      <c r="K65" s="40"/>
      <c r="L65" s="40"/>
      <c r="M65" s="40"/>
      <c r="N65" s="40"/>
      <c r="O65" s="40"/>
      <c r="P65" s="40"/>
      <c r="Q65" s="40"/>
    </row>
    <row r="66" spans="1:17" x14ac:dyDescent="0.25">
      <c r="A66" s="78">
        <v>65</v>
      </c>
      <c r="B66" s="40">
        <f>Сельхоз!Q67/Насел!R67</f>
        <v>26.765037593984964</v>
      </c>
      <c r="C66" s="210">
        <v>43831</v>
      </c>
      <c r="D66">
        <v>1</v>
      </c>
      <c r="E66" s="40"/>
      <c r="F66" s="40"/>
      <c r="G66" s="40"/>
      <c r="H66" s="40"/>
      <c r="I66" s="40"/>
      <c r="J66" s="40"/>
      <c r="K66" s="40"/>
      <c r="L66" s="40"/>
      <c r="M66" s="40"/>
      <c r="N66" s="40"/>
      <c r="O66" s="40"/>
      <c r="P66" s="40"/>
      <c r="Q66" s="40"/>
    </row>
    <row r="67" spans="1:17" x14ac:dyDescent="0.25">
      <c r="A67" s="78">
        <v>66</v>
      </c>
      <c r="B67" s="40">
        <f>Сельхоз!Q68/Насел!R68</f>
        <v>71.080822156418733</v>
      </c>
      <c r="C67" s="210">
        <v>43831</v>
      </c>
      <c r="D67">
        <v>1</v>
      </c>
      <c r="E67" s="40"/>
      <c r="F67" s="40"/>
      <c r="G67" s="40"/>
      <c r="H67" s="40"/>
      <c r="I67" s="40"/>
      <c r="J67" s="40"/>
      <c r="K67" s="40"/>
      <c r="L67" s="40"/>
      <c r="M67" s="40"/>
      <c r="N67" s="40"/>
      <c r="O67" s="40"/>
      <c r="P67" s="40"/>
      <c r="Q67" s="40"/>
    </row>
    <row r="68" spans="1:17" x14ac:dyDescent="0.25">
      <c r="A68" s="78">
        <v>67</v>
      </c>
      <c r="B68" s="40">
        <f>Сельхоз!Q69/Насел!R69</f>
        <v>21.991457047935452</v>
      </c>
      <c r="C68" s="210">
        <v>43831</v>
      </c>
      <c r="D68">
        <v>1</v>
      </c>
      <c r="E68" s="40"/>
      <c r="F68" s="40"/>
      <c r="G68" s="40"/>
      <c r="H68" s="40"/>
      <c r="I68" s="40"/>
      <c r="J68" s="40"/>
      <c r="K68" s="40"/>
      <c r="L68" s="40"/>
      <c r="M68" s="40"/>
      <c r="N68" s="40"/>
      <c r="O68" s="40"/>
      <c r="P68" s="40"/>
      <c r="Q68" s="40"/>
    </row>
    <row r="69" spans="1:17" x14ac:dyDescent="0.25">
      <c r="A69" s="78">
        <v>68</v>
      </c>
      <c r="B69" s="40">
        <f>Сельхоз!Q70/Насел!R70</f>
        <v>37.10669141076368</v>
      </c>
      <c r="C69" s="210">
        <v>43831</v>
      </c>
      <c r="D69">
        <v>1</v>
      </c>
      <c r="E69" s="40"/>
      <c r="F69" s="40"/>
      <c r="G69" s="40"/>
      <c r="H69" s="40"/>
      <c r="I69" s="40"/>
      <c r="J69" s="40"/>
      <c r="K69" s="40"/>
      <c r="L69" s="40"/>
      <c r="M69" s="40"/>
      <c r="N69" s="40"/>
      <c r="O69" s="40"/>
      <c r="P69" s="40"/>
      <c r="Q69" s="40"/>
    </row>
    <row r="70" spans="1:17" x14ac:dyDescent="0.25">
      <c r="A70" s="78">
        <v>69</v>
      </c>
      <c r="B70" s="40">
        <f>Сельхоз!Q71/Насел!R71</f>
        <v>28.228631578947368</v>
      </c>
      <c r="C70" s="210">
        <v>43831</v>
      </c>
      <c r="D70">
        <v>1</v>
      </c>
      <c r="E70" s="40"/>
      <c r="F70" s="40"/>
      <c r="G70" s="40"/>
      <c r="H70" s="40"/>
      <c r="I70" s="40"/>
      <c r="J70" s="40"/>
      <c r="K70" s="40"/>
      <c r="L70" s="40"/>
      <c r="M70" s="40"/>
      <c r="N70" s="40"/>
      <c r="O70" s="40"/>
      <c r="P70" s="40"/>
      <c r="Q70" s="40"/>
    </row>
    <row r="71" spans="1:17" x14ac:dyDescent="0.25">
      <c r="A71" s="78">
        <v>70</v>
      </c>
      <c r="B71" s="40">
        <f>Сельхоз!Q72/Насел!R72</f>
        <v>23.007898534214323</v>
      </c>
      <c r="C71" s="210">
        <v>43831</v>
      </c>
      <c r="D71">
        <v>1</v>
      </c>
      <c r="E71" s="40"/>
      <c r="F71" s="40"/>
      <c r="G71" s="40"/>
      <c r="H71" s="40"/>
      <c r="I71" s="40"/>
      <c r="J71" s="40"/>
      <c r="K71" s="40"/>
      <c r="L71" s="40"/>
      <c r="M71" s="40"/>
      <c r="N71" s="40"/>
      <c r="O71" s="40"/>
      <c r="P71" s="40"/>
      <c r="Q71" s="40"/>
    </row>
    <row r="72" spans="1:17" x14ac:dyDescent="0.25">
      <c r="A72" s="78">
        <v>71</v>
      </c>
      <c r="B72" s="40">
        <f>Сельхоз!Q73/Насел!R73</f>
        <v>38.158518199440017</v>
      </c>
      <c r="C72" s="210">
        <v>43831</v>
      </c>
      <c r="D72">
        <v>1</v>
      </c>
      <c r="E72" s="40"/>
      <c r="F72" s="40"/>
      <c r="G72" s="40"/>
      <c r="H72" s="40"/>
      <c r="I72" s="40"/>
      <c r="J72" s="40"/>
      <c r="K72" s="40"/>
      <c r="L72" s="40"/>
      <c r="M72" s="40"/>
      <c r="N72" s="40"/>
      <c r="O72" s="40"/>
      <c r="P72" s="40"/>
      <c r="Q72" s="40"/>
    </row>
    <row r="73" spans="1:17" x14ac:dyDescent="0.25">
      <c r="A73" s="78">
        <v>72</v>
      </c>
      <c r="B73" s="40">
        <f>Сельхоз!Q74/Насел!R74</f>
        <v>53.089772548195619</v>
      </c>
      <c r="C73" s="210">
        <v>43831</v>
      </c>
      <c r="D73">
        <v>1</v>
      </c>
      <c r="E73" s="40"/>
      <c r="F73" s="40"/>
      <c r="G73" s="40"/>
      <c r="H73" s="40"/>
      <c r="I73" s="40"/>
      <c r="J73" s="40"/>
      <c r="K73" s="40"/>
      <c r="L73" s="40"/>
      <c r="M73" s="40"/>
      <c r="N73" s="40"/>
      <c r="O73" s="40"/>
      <c r="P73" s="40"/>
      <c r="Q73" s="40"/>
    </row>
    <row r="74" spans="1:17" x14ac:dyDescent="0.25">
      <c r="A74" s="78">
        <v>73</v>
      </c>
      <c r="B74" s="40">
        <f>Сельхоз!Q75/Насел!R75</f>
        <v>32.286274876202938</v>
      </c>
      <c r="C74" s="210">
        <v>43831</v>
      </c>
      <c r="D74">
        <v>1</v>
      </c>
      <c r="E74" s="40"/>
      <c r="F74" s="40"/>
      <c r="G74" s="40"/>
      <c r="H74" s="40"/>
      <c r="I74" s="40"/>
      <c r="J74" s="40"/>
      <c r="K74" s="40"/>
      <c r="L74" s="40"/>
      <c r="M74" s="40"/>
      <c r="N74" s="40"/>
      <c r="O74" s="40"/>
      <c r="P74" s="40"/>
      <c r="Q74" s="40"/>
    </row>
    <row r="75" spans="1:17" x14ac:dyDescent="0.25">
      <c r="A75" s="78">
        <v>74</v>
      </c>
      <c r="B75" s="40">
        <f>Сельхоз!Q76/Насел!R76</f>
        <v>26.997963340122201</v>
      </c>
      <c r="C75" s="210">
        <v>43831</v>
      </c>
      <c r="D75">
        <v>1</v>
      </c>
      <c r="E75" s="40"/>
      <c r="F75" s="40"/>
      <c r="G75" s="40"/>
      <c r="H75" s="40"/>
      <c r="I75" s="40"/>
      <c r="J75" s="40"/>
      <c r="K75" s="40"/>
      <c r="L75" s="40"/>
      <c r="M75" s="40"/>
      <c r="N75" s="40"/>
      <c r="O75" s="40"/>
      <c r="P75" s="40"/>
      <c r="Q75" s="40"/>
    </row>
    <row r="76" spans="1:17" x14ac:dyDescent="0.25">
      <c r="A76" s="78">
        <v>75</v>
      </c>
      <c r="B76" s="40">
        <f>Сельхоз!Q77/Насел!R77</f>
        <v>32.117420596727627</v>
      </c>
      <c r="C76" s="210">
        <v>43831</v>
      </c>
      <c r="D76">
        <v>1</v>
      </c>
      <c r="E76" s="40"/>
      <c r="F76" s="40"/>
      <c r="G76" s="40"/>
      <c r="H76" s="40"/>
      <c r="I76" s="40"/>
      <c r="J76" s="40"/>
      <c r="K76" s="40"/>
      <c r="L76" s="40"/>
      <c r="M76" s="40"/>
      <c r="N76" s="40"/>
      <c r="O76" s="40"/>
      <c r="P76" s="40"/>
      <c r="Q76" s="40"/>
    </row>
    <row r="77" spans="1:17" x14ac:dyDescent="0.25">
      <c r="A77" s="78">
        <v>76</v>
      </c>
      <c r="B77" s="40">
        <f>Сельхоз!Q78/Насел!R78</f>
        <v>23.729896687613167</v>
      </c>
      <c r="C77" s="210">
        <v>43831</v>
      </c>
      <c r="D77">
        <v>1</v>
      </c>
      <c r="E77" s="40"/>
      <c r="F77" s="40"/>
      <c r="G77" s="40"/>
      <c r="H77" s="40"/>
      <c r="I77" s="40"/>
      <c r="J77" s="40"/>
      <c r="K77" s="40"/>
      <c r="L77" s="40"/>
      <c r="M77" s="40"/>
      <c r="N77" s="40"/>
      <c r="O77" s="40"/>
      <c r="P77" s="40"/>
      <c r="Q77" s="40"/>
    </row>
    <row r="78" spans="1:17" x14ac:dyDescent="0.25">
      <c r="A78" s="78">
        <v>77</v>
      </c>
      <c r="B78" s="40">
        <f>Сельхоз!Q79/Насел!R79</f>
        <v>13.968949350549536</v>
      </c>
      <c r="C78" s="210">
        <v>43831</v>
      </c>
      <c r="D78">
        <v>1</v>
      </c>
      <c r="E78" s="40"/>
      <c r="F78" s="40"/>
      <c r="G78" s="40"/>
      <c r="H78" s="40"/>
      <c r="I78" s="40"/>
      <c r="J78" s="40"/>
      <c r="K78" s="40"/>
      <c r="L78" s="40"/>
      <c r="M78" s="40"/>
      <c r="N78" s="40"/>
      <c r="O78" s="40"/>
      <c r="P78" s="40"/>
      <c r="Q78" s="40"/>
    </row>
    <row r="79" spans="1:17" x14ac:dyDescent="0.25">
      <c r="A79" s="78">
        <v>78</v>
      </c>
      <c r="B79" s="40">
        <f>Сельхоз!Q80/Насел!R80</f>
        <v>68.929530630515416</v>
      </c>
      <c r="C79" s="210">
        <v>43831</v>
      </c>
      <c r="D79">
        <v>1</v>
      </c>
      <c r="E79" s="40"/>
      <c r="F79" s="40"/>
      <c r="G79" s="40"/>
      <c r="H79" s="40"/>
      <c r="I79" s="40"/>
      <c r="J79" s="40"/>
      <c r="K79" s="40"/>
      <c r="L79" s="40"/>
      <c r="M79" s="40"/>
      <c r="N79" s="40"/>
      <c r="O79" s="40"/>
      <c r="P79" s="40"/>
      <c r="Q79" s="40"/>
    </row>
    <row r="80" spans="1:17" x14ac:dyDescent="0.25">
      <c r="A80" s="78">
        <v>79</v>
      </c>
      <c r="B80" s="40">
        <f>Сельхоз!Q81/Насел!R81</f>
        <v>20.122302158273381</v>
      </c>
      <c r="C80" s="210">
        <v>43831</v>
      </c>
      <c r="D80">
        <v>1</v>
      </c>
      <c r="E80" s="40"/>
      <c r="F80" s="40"/>
      <c r="G80" s="40"/>
      <c r="H80" s="40"/>
      <c r="I80" s="40"/>
      <c r="J80" s="40"/>
      <c r="K80" s="40"/>
      <c r="L80" s="40"/>
      <c r="M80" s="40"/>
      <c r="N80" s="40"/>
      <c r="O80" s="40"/>
      <c r="P80" s="40"/>
      <c r="Q80" s="40"/>
    </row>
    <row r="81" spans="1:17" x14ac:dyDescent="0.25">
      <c r="A81" s="78">
        <v>80</v>
      </c>
      <c r="B81" s="40">
        <f>Сельхоз!Q82/Насел!R82</f>
        <v>28.65321252059308</v>
      </c>
      <c r="C81" s="210">
        <v>43831</v>
      </c>
      <c r="D81">
        <v>1</v>
      </c>
      <c r="E81" s="40"/>
      <c r="F81" s="40"/>
      <c r="G81" s="40"/>
      <c r="H81" s="40"/>
      <c r="I81" s="40"/>
      <c r="J81" s="40"/>
      <c r="K81" s="40"/>
      <c r="L81" s="40"/>
      <c r="M81" s="40"/>
      <c r="N81" s="40"/>
      <c r="O81" s="40"/>
      <c r="P81" s="40"/>
      <c r="Q81" s="40"/>
    </row>
    <row r="82" spans="1:17" x14ac:dyDescent="0.25">
      <c r="A82" s="78">
        <v>81</v>
      </c>
      <c r="B82" s="40">
        <f>Сельхоз!Q83/Насел!R83</f>
        <v>28.102236421725241</v>
      </c>
      <c r="C82" s="210">
        <v>43831</v>
      </c>
      <c r="D82">
        <v>1</v>
      </c>
      <c r="E82" s="40"/>
      <c r="F82" s="40"/>
      <c r="G82" s="40"/>
      <c r="H82" s="40"/>
      <c r="I82" s="40"/>
      <c r="J82" s="40"/>
      <c r="K82" s="40"/>
      <c r="L82" s="40"/>
      <c r="M82" s="40"/>
      <c r="N82" s="40"/>
      <c r="O82" s="40"/>
      <c r="P82" s="40"/>
      <c r="Q82" s="40"/>
    </row>
    <row r="83" spans="1:17" x14ac:dyDescent="0.25">
      <c r="A83" s="78">
        <v>82</v>
      </c>
      <c r="B83" s="40">
        <f>Сельхоз!Q84/Насел!R84</f>
        <v>32.525252525252526</v>
      </c>
      <c r="C83" s="210">
        <v>43831</v>
      </c>
      <c r="D83">
        <v>1</v>
      </c>
      <c r="E83" s="40"/>
      <c r="F83" s="40"/>
      <c r="G83" s="40"/>
      <c r="H83" s="40"/>
      <c r="I83" s="40"/>
      <c r="J83" s="40"/>
      <c r="K83" s="40"/>
      <c r="L83" s="40"/>
      <c r="M83" s="40"/>
      <c r="N83" s="40"/>
      <c r="O83" s="40"/>
      <c r="P83" s="40"/>
      <c r="Q83" s="40"/>
    </row>
    <row r="84" spans="1:17" ht="18" customHeight="1" x14ac:dyDescent="0.25"/>
  </sheetData>
  <phoneticPr fontId="1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85"/>
  <sheetViews>
    <sheetView topLeftCell="A66" workbookViewId="0">
      <selection activeCell="C1" sqref="C1:D83"/>
    </sheetView>
  </sheetViews>
  <sheetFormatPr defaultRowHeight="15.75" x14ac:dyDescent="0.25"/>
  <cols>
    <col min="1" max="1" width="9.85546875" style="77" bestFit="1" customWidth="1"/>
    <col min="2" max="2" width="39.7109375" style="71" bestFit="1" customWidth="1"/>
    <col min="3" max="3" width="12.7109375" style="75" bestFit="1" customWidth="1"/>
    <col min="4" max="4" width="10" style="75" bestFit="1" customWidth="1"/>
    <col min="5" max="17" width="8.7109375" style="75" customWidth="1"/>
    <col min="18" max="18" width="14" style="75" bestFit="1" customWidth="1"/>
    <col min="19" max="19" width="12.28515625" bestFit="1" customWidth="1"/>
  </cols>
  <sheetData>
    <row r="1" spans="1:21" s="67" customFormat="1" x14ac:dyDescent="0.25">
      <c r="A1" s="80" t="s">
        <v>218</v>
      </c>
      <c r="B1" s="81" t="s">
        <v>219</v>
      </c>
      <c r="C1" t="s">
        <v>220</v>
      </c>
      <c r="D1" t="s">
        <v>221</v>
      </c>
      <c r="E1" s="81"/>
      <c r="F1" s="81"/>
      <c r="G1" s="81"/>
      <c r="H1" s="81"/>
      <c r="I1" s="81"/>
      <c r="J1" s="81"/>
      <c r="K1" s="81"/>
      <c r="L1" s="81"/>
      <c r="M1" s="81"/>
      <c r="N1" s="81"/>
      <c r="O1" s="81"/>
      <c r="P1" s="81"/>
      <c r="Q1" s="81"/>
      <c r="U1"/>
    </row>
    <row r="2" spans="1:21" x14ac:dyDescent="0.25">
      <c r="A2" s="78">
        <v>1</v>
      </c>
      <c r="B2" s="211">
        <v>0.8743436218633559</v>
      </c>
      <c r="C2" s="210">
        <v>43831</v>
      </c>
      <c r="D2">
        <v>1</v>
      </c>
      <c r="E2" s="40"/>
      <c r="F2" s="40"/>
      <c r="G2" s="40"/>
      <c r="H2" s="40"/>
      <c r="I2" s="40"/>
      <c r="J2" s="40"/>
      <c r="K2" s="40"/>
      <c r="L2" s="40"/>
      <c r="M2" s="40"/>
      <c r="N2" s="40"/>
      <c r="O2" s="40"/>
      <c r="P2" s="40"/>
      <c r="Q2" s="40"/>
    </row>
    <row r="3" spans="1:21" x14ac:dyDescent="0.25">
      <c r="A3" s="78">
        <v>2</v>
      </c>
      <c r="B3" s="211">
        <v>0.73641316420921621</v>
      </c>
      <c r="C3" s="210">
        <v>43831</v>
      </c>
      <c r="D3">
        <v>1</v>
      </c>
      <c r="E3" s="40"/>
      <c r="F3" s="40"/>
      <c r="G3" s="40"/>
      <c r="H3" s="40"/>
      <c r="I3" s="40"/>
      <c r="J3" s="40"/>
      <c r="K3" s="40"/>
      <c r="L3" s="40"/>
      <c r="M3" s="40"/>
      <c r="N3" s="40"/>
      <c r="O3" s="40"/>
      <c r="P3" s="40"/>
      <c r="Q3" s="40"/>
    </row>
    <row r="4" spans="1:21" x14ac:dyDescent="0.25">
      <c r="A4" s="78">
        <v>3</v>
      </c>
      <c r="B4" s="211">
        <v>0.35793710813155555</v>
      </c>
      <c r="C4" s="210">
        <v>43831</v>
      </c>
      <c r="D4">
        <v>1</v>
      </c>
      <c r="E4" s="40"/>
      <c r="F4" s="40"/>
      <c r="G4" s="40"/>
      <c r="H4" s="40"/>
      <c r="I4" s="40"/>
      <c r="J4" s="40"/>
      <c r="K4" s="40"/>
      <c r="L4" s="40"/>
      <c r="M4" s="40"/>
      <c r="N4" s="40"/>
      <c r="O4" s="40"/>
      <c r="P4" s="40"/>
      <c r="Q4" s="40"/>
    </row>
    <row r="5" spans="1:21" x14ac:dyDescent="0.25">
      <c r="A5" s="78">
        <v>4</v>
      </c>
      <c r="B5" s="211">
        <v>0.80155762025098731</v>
      </c>
      <c r="C5" s="210">
        <v>43831</v>
      </c>
      <c r="D5">
        <v>1</v>
      </c>
      <c r="E5" s="40"/>
      <c r="F5" s="40"/>
      <c r="G5" s="40"/>
      <c r="H5" s="40"/>
      <c r="I5" s="40"/>
      <c r="J5" s="40"/>
      <c r="K5" s="40"/>
      <c r="L5" s="40"/>
      <c r="M5" s="40"/>
      <c r="N5" s="40"/>
      <c r="O5" s="40"/>
      <c r="P5" s="40"/>
      <c r="Q5" s="40"/>
    </row>
    <row r="6" spans="1:21" x14ac:dyDescent="0.25">
      <c r="A6" s="78">
        <v>5</v>
      </c>
      <c r="B6" s="211">
        <v>0.27671945676063875</v>
      </c>
      <c r="C6" s="210">
        <v>43831</v>
      </c>
      <c r="D6">
        <v>1</v>
      </c>
      <c r="E6" s="40"/>
      <c r="F6" s="40"/>
      <c r="G6" s="40"/>
      <c r="H6" s="40"/>
      <c r="I6" s="40"/>
      <c r="J6" s="40"/>
      <c r="K6" s="40"/>
      <c r="L6" s="40"/>
      <c r="M6" s="40"/>
      <c r="N6" s="40"/>
      <c r="O6" s="40"/>
      <c r="P6" s="40"/>
      <c r="Q6" s="40"/>
    </row>
    <row r="7" spans="1:21" x14ac:dyDescent="0.25">
      <c r="A7" s="78">
        <v>6</v>
      </c>
      <c r="B7" s="211">
        <v>0.62928252967067533</v>
      </c>
      <c r="C7" s="210">
        <v>43831</v>
      </c>
      <c r="D7">
        <v>1</v>
      </c>
      <c r="E7" s="40"/>
      <c r="F7" s="40"/>
      <c r="G7" s="40"/>
      <c r="H7" s="40"/>
      <c r="I7" s="40"/>
      <c r="J7" s="40"/>
      <c r="K7" s="40"/>
      <c r="L7" s="40"/>
      <c r="M7" s="40"/>
      <c r="N7" s="40"/>
      <c r="O7" s="40"/>
      <c r="P7" s="40"/>
      <c r="Q7" s="40"/>
    </row>
    <row r="8" spans="1:21" x14ac:dyDescent="0.25">
      <c r="A8" s="78">
        <v>7</v>
      </c>
      <c r="B8" s="211">
        <v>0.42085659692574584</v>
      </c>
      <c r="C8" s="210">
        <v>43831</v>
      </c>
      <c r="D8">
        <v>1</v>
      </c>
      <c r="E8" s="40"/>
      <c r="F8" s="40"/>
      <c r="G8" s="40"/>
      <c r="H8" s="40"/>
      <c r="I8" s="40"/>
      <c r="J8" s="40"/>
      <c r="K8" s="40"/>
      <c r="L8" s="40"/>
      <c r="M8" s="40"/>
      <c r="N8" s="40"/>
      <c r="O8" s="40"/>
      <c r="P8" s="40"/>
      <c r="Q8" s="40"/>
    </row>
    <row r="9" spans="1:21" x14ac:dyDescent="0.25">
      <c r="A9" s="78">
        <v>8</v>
      </c>
      <c r="B9" s="211">
        <v>0.8669843692477871</v>
      </c>
      <c r="C9" s="210">
        <v>43831</v>
      </c>
      <c r="D9">
        <v>1</v>
      </c>
      <c r="E9" s="40"/>
      <c r="F9" s="40"/>
      <c r="G9" s="40"/>
      <c r="H9" s="40"/>
      <c r="I9" s="40"/>
      <c r="J9" s="40"/>
      <c r="K9" s="40"/>
      <c r="L9" s="40"/>
      <c r="M9" s="40"/>
      <c r="N9" s="40"/>
      <c r="O9" s="40"/>
      <c r="P9" s="40"/>
      <c r="Q9" s="40"/>
    </row>
    <row r="10" spans="1:21" x14ac:dyDescent="0.25">
      <c r="A10" s="78">
        <v>9</v>
      </c>
      <c r="B10" s="211">
        <v>0.84074097773045775</v>
      </c>
      <c r="C10" s="210">
        <v>43831</v>
      </c>
      <c r="D10">
        <v>1</v>
      </c>
      <c r="E10" s="40"/>
      <c r="F10" s="40"/>
      <c r="G10" s="40"/>
      <c r="H10" s="40"/>
      <c r="I10" s="40"/>
      <c r="J10" s="40"/>
      <c r="K10" s="40"/>
      <c r="L10" s="40"/>
      <c r="M10" s="40"/>
      <c r="N10" s="40"/>
      <c r="O10" s="40"/>
      <c r="P10" s="40"/>
      <c r="Q10" s="40"/>
    </row>
    <row r="11" spans="1:21" x14ac:dyDescent="0.25">
      <c r="A11" s="78">
        <v>10</v>
      </c>
      <c r="B11" s="211">
        <v>0.18143268094449974</v>
      </c>
      <c r="C11" s="210">
        <v>43831</v>
      </c>
      <c r="D11">
        <v>1</v>
      </c>
      <c r="E11" s="40"/>
      <c r="F11" s="40"/>
      <c r="G11" s="40"/>
      <c r="H11" s="40"/>
      <c r="I11" s="40"/>
      <c r="J11" s="40"/>
      <c r="K11" s="40"/>
      <c r="L11" s="40"/>
      <c r="M11" s="40"/>
      <c r="N11" s="40"/>
      <c r="O11" s="40"/>
      <c r="P11" s="40"/>
      <c r="Q11" s="40"/>
    </row>
    <row r="12" spans="1:21" x14ac:dyDescent="0.25">
      <c r="A12" s="78">
        <v>11</v>
      </c>
      <c r="B12" s="211">
        <v>0.84156498151521253</v>
      </c>
      <c r="C12" s="210">
        <v>43831</v>
      </c>
      <c r="D12">
        <v>1</v>
      </c>
      <c r="E12" s="40"/>
      <c r="F12" s="40"/>
      <c r="G12" s="40"/>
      <c r="H12" s="40"/>
      <c r="I12" s="40"/>
      <c r="J12" s="40"/>
      <c r="K12" s="40"/>
      <c r="L12" s="40"/>
      <c r="M12" s="40"/>
      <c r="N12" s="40"/>
      <c r="O12" s="40"/>
      <c r="P12" s="40"/>
      <c r="Q12" s="40"/>
    </row>
    <row r="13" spans="1:21" x14ac:dyDescent="0.25">
      <c r="A13" s="78">
        <v>12</v>
      </c>
      <c r="B13" s="211">
        <v>0.72515890749111012</v>
      </c>
      <c r="C13" s="210">
        <v>43831</v>
      </c>
      <c r="D13">
        <v>1</v>
      </c>
      <c r="E13" s="40"/>
      <c r="F13" s="40"/>
      <c r="G13" s="40"/>
      <c r="H13" s="40"/>
      <c r="I13" s="40"/>
      <c r="J13" s="40"/>
      <c r="K13" s="40"/>
      <c r="L13" s="40"/>
      <c r="M13" s="40"/>
      <c r="N13" s="40"/>
      <c r="O13" s="40"/>
      <c r="P13" s="40"/>
      <c r="Q13" s="40"/>
    </row>
    <row r="14" spans="1:21" x14ac:dyDescent="0.25">
      <c r="A14" s="78">
        <v>13</v>
      </c>
      <c r="B14" s="211">
        <v>0.42068282564470322</v>
      </c>
      <c r="C14" s="210">
        <v>43831</v>
      </c>
      <c r="D14">
        <v>1</v>
      </c>
      <c r="E14" s="40"/>
      <c r="F14" s="40"/>
      <c r="G14" s="40"/>
      <c r="H14" s="40"/>
      <c r="I14" s="40"/>
      <c r="J14" s="40"/>
      <c r="K14" s="40"/>
      <c r="L14" s="40"/>
      <c r="M14" s="40"/>
      <c r="N14" s="40"/>
      <c r="O14" s="40"/>
      <c r="P14" s="40"/>
      <c r="Q14" s="40"/>
    </row>
    <row r="15" spans="1:21" x14ac:dyDescent="0.25">
      <c r="A15" s="78">
        <v>14</v>
      </c>
      <c r="B15" s="211">
        <v>0.8637086124746074</v>
      </c>
      <c r="C15" s="210">
        <v>43831</v>
      </c>
      <c r="D15">
        <v>1</v>
      </c>
      <c r="E15" s="40"/>
      <c r="F15" s="40"/>
      <c r="G15" s="40"/>
      <c r="H15" s="40"/>
      <c r="I15" s="40"/>
      <c r="J15" s="40"/>
      <c r="K15" s="40"/>
      <c r="L15" s="40"/>
      <c r="M15" s="40"/>
      <c r="N15" s="40"/>
      <c r="O15" s="40"/>
      <c r="P15" s="40"/>
      <c r="Q15" s="40"/>
    </row>
    <row r="16" spans="1:21" x14ac:dyDescent="0.25">
      <c r="A16" s="78">
        <v>15</v>
      </c>
      <c r="B16" s="211">
        <v>0.45201984615995117</v>
      </c>
      <c r="C16" s="210">
        <v>43831</v>
      </c>
      <c r="D16">
        <v>1</v>
      </c>
      <c r="E16" s="40"/>
      <c r="F16" s="40"/>
      <c r="G16" s="40"/>
      <c r="H16" s="40"/>
      <c r="I16" s="40"/>
      <c r="J16" s="40"/>
      <c r="K16" s="40"/>
      <c r="L16" s="40"/>
      <c r="M16" s="40"/>
      <c r="N16" s="40"/>
      <c r="O16" s="40"/>
      <c r="P16" s="40"/>
      <c r="Q16" s="40"/>
    </row>
    <row r="17" spans="1:17" x14ac:dyDescent="0.25">
      <c r="A17" s="78">
        <v>16</v>
      </c>
      <c r="B17" s="211">
        <v>0.67538905598599397</v>
      </c>
      <c r="C17" s="210">
        <v>43831</v>
      </c>
      <c r="D17">
        <v>1</v>
      </c>
      <c r="E17" s="40"/>
      <c r="F17" s="40"/>
      <c r="G17" s="40"/>
      <c r="H17" s="40"/>
      <c r="I17" s="40"/>
      <c r="J17" s="40"/>
      <c r="K17" s="40"/>
      <c r="L17" s="40"/>
      <c r="M17" s="40"/>
      <c r="N17" s="40"/>
      <c r="O17" s="40"/>
      <c r="P17" s="40"/>
      <c r="Q17" s="40"/>
    </row>
    <row r="18" spans="1:17" x14ac:dyDescent="0.25">
      <c r="A18" s="78">
        <v>17</v>
      </c>
      <c r="B18" s="211">
        <v>0.45260419449570904</v>
      </c>
      <c r="C18" s="210">
        <v>43831</v>
      </c>
      <c r="D18">
        <v>1</v>
      </c>
      <c r="E18" s="40"/>
      <c r="F18" s="40"/>
      <c r="G18" s="40"/>
      <c r="H18" s="40"/>
      <c r="I18" s="40"/>
      <c r="J18" s="40"/>
      <c r="K18" s="40"/>
      <c r="L18" s="40"/>
      <c r="M18" s="40"/>
      <c r="N18" s="40"/>
      <c r="O18" s="40"/>
      <c r="P18" s="40"/>
      <c r="Q18" s="40"/>
    </row>
    <row r="19" spans="1:17" x14ac:dyDescent="0.25">
      <c r="A19" s="78">
        <v>18</v>
      </c>
      <c r="B19" s="211">
        <v>2.9219082961309698E-27</v>
      </c>
      <c r="C19" s="210">
        <v>43831</v>
      </c>
      <c r="D19">
        <v>1</v>
      </c>
      <c r="E19" s="178"/>
      <c r="F19" s="178"/>
      <c r="G19" s="178"/>
      <c r="H19" s="178"/>
      <c r="I19" s="178"/>
      <c r="J19" s="40"/>
      <c r="K19" s="40"/>
      <c r="L19" s="40"/>
      <c r="M19" s="40"/>
      <c r="N19" s="40"/>
      <c r="O19" s="40"/>
      <c r="P19" s="40"/>
      <c r="Q19" s="40"/>
    </row>
    <row r="20" spans="1:17" x14ac:dyDescent="0.25">
      <c r="A20" s="78">
        <v>19</v>
      </c>
      <c r="B20" s="211">
        <v>5.2591865660564285E-2</v>
      </c>
      <c r="C20" s="210">
        <v>43831</v>
      </c>
      <c r="D20">
        <v>1</v>
      </c>
      <c r="E20" s="40"/>
      <c r="F20" s="40"/>
      <c r="G20" s="40"/>
      <c r="H20" s="40"/>
      <c r="I20" s="40"/>
      <c r="J20" s="40"/>
      <c r="K20" s="40"/>
      <c r="L20" s="40"/>
      <c r="M20" s="40"/>
      <c r="N20" s="40"/>
      <c r="O20" s="40"/>
      <c r="P20" s="40"/>
      <c r="Q20" s="40"/>
    </row>
    <row r="21" spans="1:17" x14ac:dyDescent="0.25">
      <c r="A21" s="78">
        <v>20</v>
      </c>
      <c r="B21" s="211">
        <v>0.18497480014970277</v>
      </c>
      <c r="C21" s="210">
        <v>43831</v>
      </c>
      <c r="D21">
        <v>1</v>
      </c>
      <c r="E21" s="40"/>
      <c r="F21" s="40"/>
      <c r="G21" s="40"/>
      <c r="H21" s="40"/>
      <c r="I21" s="40"/>
      <c r="J21" s="40"/>
      <c r="K21" s="40"/>
      <c r="L21" s="40"/>
      <c r="M21" s="40"/>
      <c r="N21" s="40"/>
      <c r="O21" s="40"/>
      <c r="P21" s="40"/>
      <c r="Q21" s="40"/>
    </row>
    <row r="22" spans="1:17" x14ac:dyDescent="0.25">
      <c r="A22" s="78">
        <v>21</v>
      </c>
      <c r="B22" s="211">
        <v>7.5226162318416626E-2</v>
      </c>
      <c r="C22" s="210">
        <v>43831</v>
      </c>
      <c r="D22">
        <v>1</v>
      </c>
      <c r="E22" s="40"/>
      <c r="F22" s="40"/>
      <c r="G22" s="40"/>
      <c r="H22" s="40"/>
      <c r="I22" s="40"/>
      <c r="J22" s="40"/>
      <c r="K22" s="40"/>
      <c r="L22" s="40"/>
      <c r="M22" s="40"/>
      <c r="N22" s="40"/>
      <c r="O22" s="40"/>
      <c r="P22" s="40"/>
      <c r="Q22" s="40"/>
    </row>
    <row r="23" spans="1:17" x14ac:dyDescent="0.25">
      <c r="A23" s="78">
        <v>22</v>
      </c>
      <c r="B23" s="211">
        <v>0.44699462510252219</v>
      </c>
      <c r="C23" s="210">
        <v>43831</v>
      </c>
      <c r="D23">
        <v>1</v>
      </c>
      <c r="E23" s="40"/>
      <c r="F23" s="40"/>
      <c r="G23" s="40"/>
      <c r="H23" s="40"/>
      <c r="I23" s="40"/>
      <c r="J23" s="40"/>
      <c r="K23" s="40"/>
      <c r="L23" s="40"/>
      <c r="M23" s="40"/>
      <c r="N23" s="40"/>
      <c r="O23" s="40"/>
      <c r="P23" s="40"/>
      <c r="Q23" s="40"/>
    </row>
    <row r="24" spans="1:17" x14ac:dyDescent="0.25">
      <c r="A24" s="78">
        <v>23</v>
      </c>
      <c r="B24" s="211">
        <v>0.57365484355308494</v>
      </c>
      <c r="C24" s="210">
        <v>43831</v>
      </c>
      <c r="D24">
        <v>1</v>
      </c>
      <c r="E24" s="40"/>
      <c r="F24" s="40"/>
      <c r="G24" s="40"/>
      <c r="H24" s="40"/>
      <c r="I24" s="40"/>
      <c r="J24" s="40"/>
      <c r="K24" s="40"/>
      <c r="L24" s="40"/>
      <c r="M24" s="40"/>
      <c r="N24" s="40"/>
      <c r="O24" s="40"/>
      <c r="P24" s="40"/>
      <c r="Q24" s="40"/>
    </row>
    <row r="25" spans="1:17" x14ac:dyDescent="0.25">
      <c r="A25" s="78">
        <v>24</v>
      </c>
      <c r="B25" s="211">
        <v>0.61233391193073605</v>
      </c>
      <c r="C25" s="210">
        <v>43831</v>
      </c>
      <c r="D25">
        <v>1</v>
      </c>
      <c r="E25" s="40"/>
      <c r="F25" s="40"/>
      <c r="G25" s="40"/>
      <c r="H25" s="40"/>
      <c r="I25" s="40"/>
      <c r="J25" s="40"/>
      <c r="K25" s="40"/>
      <c r="L25" s="40"/>
      <c r="M25" s="40"/>
      <c r="N25" s="40"/>
      <c r="O25" s="40"/>
      <c r="P25" s="40"/>
      <c r="Q25" s="40"/>
    </row>
    <row r="26" spans="1:17" x14ac:dyDescent="0.25">
      <c r="A26" s="78">
        <v>25</v>
      </c>
      <c r="B26" s="211">
        <v>1.9647672977061498E-5</v>
      </c>
      <c r="C26" s="210">
        <v>43831</v>
      </c>
      <c r="D26">
        <v>1</v>
      </c>
      <c r="E26" s="40"/>
      <c r="F26" s="40"/>
      <c r="G26" s="40"/>
      <c r="H26" s="40"/>
      <c r="I26" s="40"/>
      <c r="J26" s="40"/>
      <c r="K26" s="40"/>
      <c r="L26" s="40"/>
      <c r="M26" s="40"/>
      <c r="N26" s="40"/>
      <c r="O26" s="40"/>
      <c r="P26" s="40"/>
      <c r="Q26" s="40"/>
    </row>
    <row r="27" spans="1:17" x14ac:dyDescent="0.25">
      <c r="A27" s="78">
        <v>26</v>
      </c>
      <c r="B27" s="211">
        <v>0.55982362798046859</v>
      </c>
      <c r="C27" s="210">
        <v>43831</v>
      </c>
      <c r="D27">
        <v>1</v>
      </c>
      <c r="E27" s="40"/>
      <c r="F27" s="40"/>
      <c r="G27" s="40"/>
      <c r="H27" s="40"/>
      <c r="I27" s="40"/>
      <c r="J27" s="40"/>
      <c r="K27" s="40"/>
      <c r="L27" s="40"/>
      <c r="M27" s="40"/>
      <c r="N27" s="40"/>
      <c r="O27" s="40"/>
      <c r="P27" s="40"/>
      <c r="Q27" s="40"/>
    </row>
    <row r="28" spans="1:17" x14ac:dyDescent="0.25">
      <c r="A28" s="78">
        <v>27</v>
      </c>
      <c r="B28" s="211">
        <v>0.72901337966665491</v>
      </c>
      <c r="C28" s="210">
        <v>43831</v>
      </c>
      <c r="D28">
        <v>1</v>
      </c>
      <c r="E28" s="40"/>
      <c r="F28" s="40"/>
      <c r="G28" s="40"/>
      <c r="H28" s="40"/>
      <c r="I28" s="40"/>
      <c r="J28" s="40"/>
      <c r="K28" s="40"/>
      <c r="L28" s="40"/>
      <c r="M28" s="40"/>
      <c r="N28" s="40"/>
      <c r="O28" s="40"/>
      <c r="P28" s="40"/>
      <c r="Q28" s="40"/>
    </row>
    <row r="29" spans="1:17" x14ac:dyDescent="0.25">
      <c r="A29" s="78">
        <v>28</v>
      </c>
      <c r="B29" s="225">
        <v>0.15646869999999999</v>
      </c>
      <c r="C29" s="210">
        <v>43831</v>
      </c>
      <c r="D29">
        <v>1</v>
      </c>
      <c r="E29" s="178"/>
      <c r="F29" s="178"/>
      <c r="G29" s="178"/>
      <c r="H29" s="178"/>
      <c r="I29" s="178"/>
      <c r="J29" s="178"/>
      <c r="K29" s="178"/>
      <c r="L29" s="178"/>
      <c r="M29" s="178"/>
      <c r="N29" s="178"/>
      <c r="O29" s="178"/>
      <c r="P29" s="178"/>
      <c r="Q29" s="178"/>
    </row>
    <row r="30" spans="1:17" x14ac:dyDescent="0.25">
      <c r="A30" s="78">
        <v>29</v>
      </c>
      <c r="B30" s="211">
        <v>0.6932015792708397</v>
      </c>
      <c r="C30" s="210">
        <v>43831</v>
      </c>
      <c r="D30">
        <v>1</v>
      </c>
      <c r="E30" s="40"/>
      <c r="F30" s="40"/>
      <c r="G30" s="40"/>
      <c r="H30" s="40"/>
      <c r="I30" s="40"/>
      <c r="J30" s="40"/>
      <c r="K30" s="40"/>
      <c r="L30" s="40"/>
      <c r="M30" s="40"/>
      <c r="N30" s="40"/>
      <c r="O30" s="40"/>
      <c r="P30" s="40"/>
      <c r="Q30" s="40"/>
    </row>
    <row r="31" spans="1:17" x14ac:dyDescent="0.25">
      <c r="A31" s="78">
        <v>30</v>
      </c>
      <c r="B31" s="211">
        <v>0.78240689706143041</v>
      </c>
      <c r="C31" s="210">
        <v>43831</v>
      </c>
      <c r="D31">
        <v>1</v>
      </c>
      <c r="E31" s="40"/>
      <c r="F31" s="40"/>
      <c r="G31" s="40"/>
      <c r="H31" s="40"/>
      <c r="I31" s="40"/>
      <c r="J31" s="40"/>
      <c r="K31" s="40"/>
      <c r="L31" s="40"/>
      <c r="M31" s="40"/>
      <c r="N31" s="40"/>
      <c r="O31" s="40"/>
      <c r="P31" s="40"/>
      <c r="Q31" s="40"/>
    </row>
    <row r="32" spans="1:17" x14ac:dyDescent="0.25">
      <c r="A32" s="78">
        <v>31</v>
      </c>
      <c r="B32" s="211">
        <v>0.40150764435463804</v>
      </c>
      <c r="C32" s="210">
        <v>43831</v>
      </c>
      <c r="D32">
        <v>1</v>
      </c>
      <c r="E32" s="178"/>
      <c r="F32" s="178"/>
      <c r="G32" s="178"/>
      <c r="H32" s="178"/>
      <c r="I32" s="178"/>
      <c r="J32" s="178"/>
      <c r="K32" s="178"/>
      <c r="L32" s="40"/>
      <c r="M32" s="40"/>
      <c r="N32" s="40"/>
      <c r="O32" s="40"/>
      <c r="P32" s="40"/>
      <c r="Q32" s="40"/>
    </row>
    <row r="33" spans="1:17" x14ac:dyDescent="0.25">
      <c r="A33" s="78">
        <v>32</v>
      </c>
      <c r="B33" s="211">
        <v>0.71863533572077543</v>
      </c>
      <c r="C33" s="210">
        <v>43831</v>
      </c>
      <c r="D33">
        <v>1</v>
      </c>
      <c r="E33" s="40"/>
      <c r="F33" s="40"/>
      <c r="G33" s="40"/>
      <c r="H33" s="40"/>
      <c r="I33" s="40"/>
      <c r="J33" s="40"/>
      <c r="K33" s="40"/>
      <c r="L33" s="40"/>
      <c r="M33" s="40"/>
      <c r="N33" s="40"/>
      <c r="O33" s="40"/>
      <c r="P33" s="40"/>
      <c r="Q33" s="40"/>
    </row>
    <row r="34" spans="1:17" x14ac:dyDescent="0.25">
      <c r="A34" s="78">
        <v>33</v>
      </c>
      <c r="B34" s="211">
        <v>0.6359884492044493</v>
      </c>
      <c r="C34" s="210">
        <v>43831</v>
      </c>
      <c r="D34">
        <v>1</v>
      </c>
      <c r="E34" s="40"/>
      <c r="F34" s="40"/>
      <c r="G34" s="40"/>
      <c r="H34" s="40"/>
      <c r="I34" s="40"/>
      <c r="J34" s="40"/>
      <c r="K34" s="40"/>
      <c r="L34" s="40"/>
      <c r="M34" s="40"/>
      <c r="N34" s="40"/>
      <c r="O34" s="40"/>
      <c r="P34" s="40"/>
      <c r="Q34" s="40"/>
    </row>
    <row r="35" spans="1:17" x14ac:dyDescent="0.25">
      <c r="A35" s="78">
        <v>34</v>
      </c>
      <c r="B35" s="211">
        <v>0.70616954998198789</v>
      </c>
      <c r="C35" s="210">
        <v>43831</v>
      </c>
      <c r="D35">
        <v>1</v>
      </c>
      <c r="E35" s="40"/>
      <c r="F35" s="40"/>
      <c r="G35" s="40"/>
      <c r="H35" s="40"/>
      <c r="I35" s="40"/>
      <c r="J35" s="40"/>
      <c r="K35" s="40"/>
      <c r="L35" s="40"/>
      <c r="M35" s="40"/>
      <c r="N35" s="40"/>
      <c r="O35" s="40"/>
      <c r="P35" s="40"/>
      <c r="Q35" s="40"/>
    </row>
    <row r="36" spans="1:17" x14ac:dyDescent="0.25">
      <c r="A36" s="78">
        <v>35</v>
      </c>
      <c r="B36" s="211">
        <v>0.72750045035371713</v>
      </c>
      <c r="C36" s="210">
        <v>43831</v>
      </c>
      <c r="D36">
        <v>1</v>
      </c>
      <c r="E36" s="40"/>
      <c r="F36" s="40"/>
      <c r="G36" s="40"/>
      <c r="H36" s="40"/>
      <c r="I36" s="40"/>
      <c r="J36" s="40"/>
      <c r="K36" s="40"/>
      <c r="L36" s="40"/>
      <c r="M36" s="40"/>
      <c r="N36" s="40"/>
      <c r="O36" s="40"/>
      <c r="P36" s="40"/>
      <c r="Q36" s="40"/>
    </row>
    <row r="37" spans="1:17" x14ac:dyDescent="0.25">
      <c r="A37" s="78">
        <v>36</v>
      </c>
      <c r="B37" s="211">
        <v>1.4645438649009006E-2</v>
      </c>
      <c r="C37" s="210">
        <v>43831</v>
      </c>
      <c r="D37">
        <v>1</v>
      </c>
      <c r="E37" s="178"/>
      <c r="F37" s="178"/>
      <c r="G37" s="178"/>
      <c r="H37" s="178"/>
      <c r="I37" s="178"/>
      <c r="J37" s="178"/>
      <c r="K37" s="178"/>
      <c r="L37" s="40"/>
      <c r="M37" s="40"/>
      <c r="N37" s="40"/>
      <c r="O37" s="40"/>
      <c r="P37" s="40"/>
      <c r="Q37" s="40"/>
    </row>
    <row r="38" spans="1:17" x14ac:dyDescent="0.25">
      <c r="A38" s="78">
        <v>37</v>
      </c>
      <c r="B38" s="211">
        <v>0.6010586406692372</v>
      </c>
      <c r="C38" s="210">
        <v>43831</v>
      </c>
      <c r="D38">
        <v>1</v>
      </c>
      <c r="E38" s="40"/>
      <c r="F38" s="40"/>
      <c r="G38" s="40"/>
      <c r="H38" s="40"/>
      <c r="I38" s="40"/>
      <c r="J38" s="40"/>
      <c r="K38" s="40"/>
      <c r="L38" s="40"/>
      <c r="M38" s="40"/>
      <c r="N38" s="40"/>
      <c r="O38" s="40"/>
      <c r="P38" s="40"/>
      <c r="Q38" s="40"/>
    </row>
    <row r="39" spans="1:17" x14ac:dyDescent="0.25">
      <c r="A39" s="78">
        <v>38</v>
      </c>
      <c r="B39" s="211">
        <v>0.32782428225746812</v>
      </c>
      <c r="C39" s="210">
        <v>43831</v>
      </c>
      <c r="D39">
        <v>1</v>
      </c>
      <c r="E39" s="40"/>
      <c r="F39" s="40"/>
      <c r="G39" s="40"/>
      <c r="H39" s="40"/>
      <c r="I39" s="40"/>
      <c r="J39" s="40"/>
      <c r="K39" s="40"/>
      <c r="L39" s="40"/>
      <c r="M39" s="40"/>
      <c r="N39" s="40"/>
      <c r="O39" s="40"/>
      <c r="P39" s="40"/>
      <c r="Q39" s="40"/>
    </row>
    <row r="40" spans="1:17" x14ac:dyDescent="0.25">
      <c r="A40" s="78">
        <v>39</v>
      </c>
      <c r="B40" s="211">
        <v>0.6912434563734674</v>
      </c>
      <c r="C40" s="210">
        <v>43831</v>
      </c>
      <c r="D40">
        <v>1</v>
      </c>
      <c r="E40" s="40"/>
      <c r="F40" s="40"/>
      <c r="G40" s="40"/>
      <c r="H40" s="40"/>
      <c r="I40" s="40"/>
      <c r="J40" s="40"/>
      <c r="K40" s="40"/>
      <c r="L40" s="40"/>
      <c r="M40" s="40"/>
      <c r="N40" s="40"/>
      <c r="O40" s="40"/>
      <c r="P40" s="40"/>
      <c r="Q40" s="40"/>
    </row>
    <row r="41" spans="1:17" x14ac:dyDescent="0.25">
      <c r="A41" s="78">
        <v>40</v>
      </c>
      <c r="B41" s="211">
        <v>0.69106444392582844</v>
      </c>
      <c r="C41" s="210">
        <v>43831</v>
      </c>
      <c r="D41">
        <v>1</v>
      </c>
      <c r="E41" s="40"/>
      <c r="F41" s="40"/>
      <c r="G41" s="40"/>
      <c r="H41" s="40"/>
      <c r="I41" s="40"/>
      <c r="J41" s="40"/>
      <c r="K41" s="40"/>
      <c r="L41" s="40"/>
      <c r="M41" s="40"/>
      <c r="N41" s="40"/>
      <c r="O41" s="40"/>
      <c r="P41" s="40"/>
      <c r="Q41" s="40"/>
    </row>
    <row r="42" spans="1:17" x14ac:dyDescent="0.25">
      <c r="A42" s="78">
        <v>41</v>
      </c>
      <c r="B42" s="211">
        <v>0.58176803973490876</v>
      </c>
      <c r="C42" s="210">
        <v>43831</v>
      </c>
      <c r="D42">
        <v>1</v>
      </c>
      <c r="E42" s="40"/>
      <c r="F42" s="40"/>
      <c r="G42" s="40"/>
      <c r="H42" s="40"/>
      <c r="I42" s="40"/>
      <c r="J42" s="40"/>
      <c r="K42" s="40"/>
      <c r="L42" s="40"/>
      <c r="M42" s="40"/>
      <c r="N42" s="40"/>
      <c r="O42" s="40"/>
      <c r="P42" s="40"/>
      <c r="Q42" s="40"/>
    </row>
    <row r="43" spans="1:17" x14ac:dyDescent="0.25">
      <c r="A43" s="78">
        <v>42</v>
      </c>
      <c r="B43" s="211">
        <v>0.38859031527457727</v>
      </c>
      <c r="C43" s="210">
        <v>43831</v>
      </c>
      <c r="D43">
        <v>1</v>
      </c>
      <c r="E43" s="40"/>
      <c r="F43" s="40"/>
      <c r="G43" s="40"/>
      <c r="H43" s="40"/>
      <c r="I43" s="40"/>
      <c r="J43" s="40"/>
      <c r="K43" s="40"/>
      <c r="L43" s="40"/>
      <c r="M43" s="40"/>
      <c r="N43" s="40"/>
      <c r="O43" s="40"/>
      <c r="P43" s="40"/>
      <c r="Q43" s="40"/>
    </row>
    <row r="44" spans="1:17" x14ac:dyDescent="0.25">
      <c r="A44" s="78">
        <v>43</v>
      </c>
      <c r="B44" s="211">
        <v>0.68174237421537986</v>
      </c>
      <c r="C44" s="210">
        <v>43831</v>
      </c>
      <c r="D44">
        <v>1</v>
      </c>
      <c r="E44" s="40"/>
      <c r="F44" s="40"/>
      <c r="G44" s="40"/>
      <c r="H44" s="40"/>
      <c r="I44" s="40"/>
      <c r="J44" s="40"/>
      <c r="K44" s="40"/>
      <c r="L44" s="40"/>
      <c r="M44" s="40"/>
      <c r="N44" s="40"/>
      <c r="O44" s="40"/>
      <c r="P44" s="40"/>
      <c r="Q44" s="40"/>
    </row>
    <row r="45" spans="1:17" x14ac:dyDescent="0.25">
      <c r="A45" s="78">
        <v>44</v>
      </c>
      <c r="B45" s="211">
        <v>0.5905659724824005</v>
      </c>
      <c r="C45" s="210">
        <v>43831</v>
      </c>
      <c r="D45">
        <v>1</v>
      </c>
      <c r="E45" s="40"/>
      <c r="F45" s="40"/>
      <c r="G45" s="40"/>
      <c r="H45" s="40"/>
      <c r="I45" s="40"/>
      <c r="J45" s="40"/>
      <c r="K45" s="40"/>
      <c r="L45" s="40"/>
      <c r="M45" s="40"/>
      <c r="N45" s="40"/>
      <c r="O45" s="40"/>
      <c r="P45" s="40"/>
      <c r="Q45" s="40"/>
    </row>
    <row r="46" spans="1:17" x14ac:dyDescent="0.25">
      <c r="A46" s="78">
        <v>45</v>
      </c>
      <c r="B46" s="211">
        <v>0.6814206555844623</v>
      </c>
      <c r="C46" s="210">
        <v>43831</v>
      </c>
      <c r="D46">
        <v>1</v>
      </c>
      <c r="E46" s="40"/>
      <c r="F46" s="40"/>
      <c r="G46" s="40"/>
      <c r="H46" s="40"/>
      <c r="I46" s="40"/>
      <c r="J46" s="40"/>
      <c r="K46" s="40"/>
      <c r="L46" s="40"/>
      <c r="M46" s="40"/>
      <c r="N46" s="40"/>
      <c r="O46" s="40"/>
      <c r="P46" s="40"/>
      <c r="Q46" s="40"/>
    </row>
    <row r="47" spans="1:17" x14ac:dyDescent="0.25">
      <c r="A47" s="78">
        <v>46</v>
      </c>
      <c r="B47" s="211">
        <v>0.77677145803246694</v>
      </c>
      <c r="C47" s="210">
        <v>43831</v>
      </c>
      <c r="D47">
        <v>1</v>
      </c>
      <c r="E47" s="40"/>
      <c r="F47" s="40"/>
      <c r="G47" s="40"/>
      <c r="H47" s="40"/>
      <c r="I47" s="40"/>
      <c r="J47" s="40"/>
      <c r="K47" s="40"/>
      <c r="L47" s="40"/>
      <c r="M47" s="40"/>
      <c r="N47" s="40"/>
      <c r="O47" s="40"/>
      <c r="P47" s="40"/>
      <c r="Q47" s="40"/>
    </row>
    <row r="48" spans="1:17" x14ac:dyDescent="0.25">
      <c r="A48" s="78">
        <v>47</v>
      </c>
      <c r="B48" s="211">
        <v>0.69020048123336475</v>
      </c>
      <c r="C48" s="210">
        <v>43831</v>
      </c>
      <c r="D48">
        <v>1</v>
      </c>
      <c r="E48" s="40"/>
      <c r="F48" s="40"/>
      <c r="G48" s="40"/>
      <c r="H48" s="40"/>
      <c r="I48" s="40"/>
      <c r="J48" s="40"/>
      <c r="K48" s="40"/>
      <c r="L48" s="40"/>
      <c r="M48" s="40"/>
      <c r="N48" s="40"/>
      <c r="O48" s="40"/>
      <c r="P48" s="40"/>
      <c r="Q48" s="40"/>
    </row>
    <row r="49" spans="1:17" x14ac:dyDescent="0.25">
      <c r="A49" s="78">
        <v>48</v>
      </c>
      <c r="B49" s="211">
        <v>0.59105272523975794</v>
      </c>
      <c r="C49" s="210">
        <v>43831</v>
      </c>
      <c r="D49">
        <v>1</v>
      </c>
      <c r="E49" s="40"/>
      <c r="F49" s="40"/>
      <c r="G49" s="40"/>
      <c r="H49" s="40"/>
      <c r="I49" s="40"/>
      <c r="J49" s="40"/>
      <c r="K49" s="40"/>
      <c r="L49" s="40"/>
      <c r="M49" s="40"/>
      <c r="N49" s="40"/>
      <c r="O49" s="40"/>
      <c r="P49" s="40"/>
      <c r="Q49" s="40"/>
    </row>
    <row r="50" spans="1:17" x14ac:dyDescent="0.25">
      <c r="A50" s="78">
        <v>49</v>
      </c>
      <c r="B50" s="211">
        <v>0.50762271695332184</v>
      </c>
      <c r="C50" s="210">
        <v>43831</v>
      </c>
      <c r="D50">
        <v>1</v>
      </c>
      <c r="E50" s="40"/>
      <c r="F50" s="40"/>
      <c r="G50" s="40"/>
      <c r="H50" s="40"/>
      <c r="I50" s="40"/>
      <c r="J50" s="40"/>
      <c r="K50" s="40"/>
      <c r="L50" s="40"/>
      <c r="M50" s="40"/>
      <c r="N50" s="40"/>
      <c r="O50" s="40"/>
      <c r="P50" s="40"/>
      <c r="Q50" s="40"/>
    </row>
    <row r="51" spans="1:17" x14ac:dyDescent="0.25">
      <c r="A51" s="78">
        <v>50</v>
      </c>
      <c r="B51" s="211">
        <v>0.27216268268053451</v>
      </c>
      <c r="C51" s="210">
        <v>43831</v>
      </c>
      <c r="D51">
        <v>1</v>
      </c>
      <c r="E51" s="40"/>
      <c r="F51" s="40"/>
      <c r="G51" s="40"/>
      <c r="H51" s="40"/>
      <c r="I51" s="40"/>
      <c r="J51" s="40"/>
      <c r="K51" s="40"/>
      <c r="L51" s="40"/>
      <c r="M51" s="40"/>
      <c r="N51" s="40"/>
      <c r="O51" s="40"/>
      <c r="P51" s="40"/>
      <c r="Q51" s="40"/>
    </row>
    <row r="52" spans="1:17" x14ac:dyDescent="0.25">
      <c r="A52" s="78">
        <v>51</v>
      </c>
      <c r="B52" s="211">
        <v>0.52566849395666004</v>
      </c>
      <c r="C52" s="210">
        <v>43831</v>
      </c>
      <c r="D52">
        <v>1</v>
      </c>
      <c r="E52" s="40"/>
      <c r="F52" s="40"/>
      <c r="G52" s="40"/>
      <c r="H52" s="40"/>
      <c r="I52" s="40"/>
      <c r="J52" s="40"/>
      <c r="K52" s="40"/>
      <c r="L52" s="40"/>
      <c r="M52" s="40"/>
      <c r="N52" s="40"/>
      <c r="O52" s="40"/>
      <c r="P52" s="40"/>
      <c r="Q52" s="40"/>
    </row>
    <row r="53" spans="1:17" x14ac:dyDescent="0.25">
      <c r="A53" s="78">
        <v>52</v>
      </c>
      <c r="B53" s="211">
        <v>0.38614534698288006</v>
      </c>
      <c r="C53" s="210">
        <v>43831</v>
      </c>
      <c r="D53">
        <v>1</v>
      </c>
      <c r="E53" s="40"/>
      <c r="F53" s="40"/>
      <c r="G53" s="40"/>
      <c r="H53" s="40"/>
      <c r="I53" s="40"/>
      <c r="J53" s="40"/>
      <c r="K53" s="40"/>
      <c r="L53" s="40"/>
      <c r="M53" s="40"/>
      <c r="N53" s="40"/>
      <c r="O53" s="40"/>
      <c r="P53" s="40"/>
      <c r="Q53" s="40"/>
    </row>
    <row r="54" spans="1:17" x14ac:dyDescent="0.25">
      <c r="A54" s="78">
        <v>53</v>
      </c>
      <c r="B54" s="211">
        <v>0.70806842682553728</v>
      </c>
      <c r="C54" s="210">
        <v>43831</v>
      </c>
      <c r="D54">
        <v>1</v>
      </c>
      <c r="E54" s="40"/>
      <c r="F54" s="40"/>
      <c r="G54" s="40"/>
      <c r="H54" s="40"/>
      <c r="I54" s="40"/>
      <c r="J54" s="40"/>
      <c r="K54" s="40"/>
      <c r="L54" s="40"/>
      <c r="M54" s="40"/>
      <c r="N54" s="40"/>
      <c r="O54" s="40"/>
      <c r="P54" s="40"/>
      <c r="Q54" s="40"/>
    </row>
    <row r="55" spans="1:17" x14ac:dyDescent="0.25">
      <c r="A55" s="78">
        <v>54</v>
      </c>
      <c r="B55" s="211">
        <v>0.77747954930032437</v>
      </c>
      <c r="C55" s="210">
        <v>43831</v>
      </c>
      <c r="D55">
        <v>1</v>
      </c>
      <c r="E55" s="40"/>
      <c r="F55" s="40"/>
      <c r="G55" s="40"/>
      <c r="H55" s="40"/>
      <c r="I55" s="40"/>
      <c r="J55" s="40"/>
      <c r="K55" s="40"/>
      <c r="L55" s="40"/>
      <c r="M55" s="40"/>
      <c r="N55" s="40"/>
      <c r="O55" s="40"/>
      <c r="P55" s="40"/>
      <c r="Q55" s="40"/>
    </row>
    <row r="56" spans="1:17" x14ac:dyDescent="0.25">
      <c r="A56" s="78">
        <v>55</v>
      </c>
      <c r="B56" s="211">
        <v>0.52822075553058079</v>
      </c>
      <c r="C56" s="210">
        <v>43831</v>
      </c>
      <c r="D56">
        <v>1</v>
      </c>
      <c r="E56" s="40"/>
      <c r="F56" s="40"/>
      <c r="G56" s="40"/>
      <c r="H56" s="40"/>
      <c r="I56" s="40"/>
      <c r="J56" s="40"/>
      <c r="K56" s="40"/>
      <c r="L56" s="40"/>
      <c r="M56" s="40"/>
      <c r="N56" s="40"/>
      <c r="O56" s="40"/>
      <c r="P56" s="40"/>
      <c r="Q56" s="40"/>
    </row>
    <row r="57" spans="1:17" x14ac:dyDescent="0.25">
      <c r="A57" s="78">
        <v>56</v>
      </c>
      <c r="B57" s="211">
        <v>0.72786718006828799</v>
      </c>
      <c r="C57" s="210">
        <v>43831</v>
      </c>
      <c r="D57">
        <v>1</v>
      </c>
      <c r="E57" s="40"/>
      <c r="F57" s="40"/>
      <c r="G57" s="40"/>
      <c r="H57" s="40"/>
      <c r="I57" s="40"/>
      <c r="J57" s="40"/>
      <c r="K57" s="40"/>
      <c r="L57" s="40"/>
      <c r="M57" s="40"/>
      <c r="N57" s="40"/>
      <c r="O57" s="40"/>
      <c r="P57" s="40"/>
      <c r="Q57" s="40"/>
    </row>
    <row r="58" spans="1:17" x14ac:dyDescent="0.25">
      <c r="A58" s="78">
        <v>57</v>
      </c>
      <c r="B58" s="211">
        <v>0.5832439552249935</v>
      </c>
      <c r="C58" s="210">
        <v>43831</v>
      </c>
      <c r="D58">
        <v>1</v>
      </c>
      <c r="E58" s="40"/>
      <c r="F58" s="40"/>
      <c r="G58" s="40"/>
      <c r="H58" s="40"/>
      <c r="I58" s="40"/>
      <c r="J58" s="40"/>
      <c r="K58" s="40"/>
      <c r="L58" s="40"/>
      <c r="M58" s="40"/>
      <c r="N58" s="40"/>
      <c r="O58" s="40"/>
      <c r="P58" s="40"/>
      <c r="Q58" s="40"/>
    </row>
    <row r="59" spans="1:17" x14ac:dyDescent="0.25">
      <c r="A59" s="78">
        <v>58</v>
      </c>
      <c r="B59" s="211">
        <v>0.63324559441601169</v>
      </c>
      <c r="C59" s="210">
        <v>43831</v>
      </c>
      <c r="D59">
        <v>1</v>
      </c>
      <c r="E59" s="40"/>
      <c r="F59" s="40"/>
      <c r="G59" s="40"/>
      <c r="H59" s="40"/>
      <c r="I59" s="40"/>
      <c r="J59" s="40"/>
      <c r="K59" s="40"/>
      <c r="L59" s="40"/>
      <c r="M59" s="40"/>
      <c r="N59" s="40"/>
      <c r="O59" s="40"/>
      <c r="P59" s="40"/>
      <c r="Q59" s="40"/>
    </row>
    <row r="60" spans="1:17" x14ac:dyDescent="0.25">
      <c r="A60" s="78">
        <v>59</v>
      </c>
      <c r="B60" s="211">
        <v>0.31558442690366839</v>
      </c>
      <c r="C60" s="210">
        <v>43831</v>
      </c>
      <c r="D60">
        <v>1</v>
      </c>
      <c r="E60" s="40"/>
      <c r="F60" s="40"/>
      <c r="G60" s="40"/>
      <c r="H60" s="40"/>
      <c r="I60" s="40"/>
      <c r="J60" s="40"/>
      <c r="K60" s="40"/>
      <c r="L60" s="40"/>
      <c r="M60" s="40"/>
      <c r="N60" s="40"/>
      <c r="O60" s="40"/>
      <c r="P60" s="40"/>
      <c r="Q60" s="40"/>
    </row>
    <row r="61" spans="1:17" x14ac:dyDescent="0.25">
      <c r="A61" s="78">
        <v>60</v>
      </c>
      <c r="B61" s="211">
        <v>0.33738501717078356</v>
      </c>
      <c r="C61" s="210">
        <v>43831</v>
      </c>
      <c r="D61">
        <v>1</v>
      </c>
      <c r="E61" s="40"/>
      <c r="F61" s="40"/>
      <c r="G61" s="40"/>
      <c r="H61" s="40"/>
      <c r="I61" s="40"/>
      <c r="J61" s="40"/>
      <c r="K61" s="40"/>
      <c r="L61" s="40"/>
      <c r="M61" s="40"/>
      <c r="N61" s="40"/>
      <c r="O61" s="40"/>
      <c r="P61" s="40"/>
      <c r="Q61" s="40"/>
    </row>
    <row r="62" spans="1:17" x14ac:dyDescent="0.25">
      <c r="A62" s="78">
        <v>61</v>
      </c>
      <c r="B62" s="211">
        <v>0.46615566809623288</v>
      </c>
      <c r="C62" s="210">
        <v>43831</v>
      </c>
      <c r="D62">
        <v>1</v>
      </c>
      <c r="E62" s="40"/>
      <c r="F62" s="40"/>
      <c r="G62" s="40"/>
      <c r="H62" s="40"/>
      <c r="I62" s="40"/>
      <c r="J62" s="40"/>
      <c r="K62" s="40"/>
      <c r="L62" s="40"/>
      <c r="M62" s="40"/>
      <c r="N62" s="40"/>
      <c r="O62" s="40"/>
      <c r="P62" s="40"/>
      <c r="Q62" s="40"/>
    </row>
    <row r="63" spans="1:17" x14ac:dyDescent="0.25">
      <c r="A63" s="78">
        <v>62</v>
      </c>
      <c r="B63" s="211">
        <v>0.62736457070186458</v>
      </c>
      <c r="C63" s="210">
        <v>43831</v>
      </c>
      <c r="D63">
        <v>1</v>
      </c>
      <c r="E63" s="40"/>
      <c r="F63" s="40"/>
      <c r="G63" s="40"/>
      <c r="H63" s="40"/>
      <c r="I63" s="40"/>
      <c r="J63" s="40"/>
      <c r="K63" s="40"/>
      <c r="L63" s="40"/>
      <c r="M63" s="40"/>
      <c r="N63" s="40"/>
      <c r="O63" s="40"/>
      <c r="P63" s="40"/>
      <c r="Q63" s="40"/>
    </row>
    <row r="64" spans="1:17" x14ac:dyDescent="0.25">
      <c r="A64" s="78">
        <v>63</v>
      </c>
      <c r="B64" s="211">
        <v>0.23358076618873064</v>
      </c>
      <c r="C64" s="210">
        <v>43831</v>
      </c>
      <c r="D64">
        <v>1</v>
      </c>
      <c r="E64" s="40"/>
      <c r="F64" s="40"/>
      <c r="G64" s="40"/>
      <c r="H64" s="40"/>
      <c r="I64" s="40"/>
      <c r="J64" s="40"/>
      <c r="K64" s="40"/>
      <c r="L64" s="40"/>
      <c r="M64" s="40"/>
      <c r="N64" s="40"/>
      <c r="O64" s="40"/>
      <c r="P64" s="40"/>
      <c r="Q64" s="40"/>
    </row>
    <row r="65" spans="1:17" x14ac:dyDescent="0.25">
      <c r="A65" s="78">
        <v>64</v>
      </c>
      <c r="B65" s="211">
        <v>0.35690410306083337</v>
      </c>
      <c r="C65" s="210">
        <v>43831</v>
      </c>
      <c r="D65">
        <v>1</v>
      </c>
      <c r="E65" s="40"/>
      <c r="F65" s="40"/>
      <c r="G65" s="40"/>
      <c r="H65" s="40"/>
      <c r="I65" s="40"/>
      <c r="J65" s="40"/>
      <c r="K65" s="40"/>
      <c r="L65" s="40"/>
      <c r="M65" s="40"/>
      <c r="N65" s="40"/>
      <c r="O65" s="40"/>
      <c r="P65" s="40"/>
      <c r="Q65" s="40"/>
    </row>
    <row r="66" spans="1:17" x14ac:dyDescent="0.25">
      <c r="A66" s="78">
        <v>65</v>
      </c>
      <c r="B66" s="211">
        <v>0.39050075486600172</v>
      </c>
      <c r="C66" s="210">
        <v>43831</v>
      </c>
      <c r="D66">
        <v>1</v>
      </c>
      <c r="E66" s="40"/>
      <c r="F66" s="40"/>
      <c r="G66" s="40"/>
      <c r="H66" s="40"/>
      <c r="I66" s="40"/>
      <c r="J66" s="40"/>
      <c r="K66" s="40"/>
      <c r="L66" s="40"/>
      <c r="M66" s="40"/>
      <c r="N66" s="40"/>
      <c r="O66" s="40"/>
      <c r="P66" s="40"/>
      <c r="Q66" s="40"/>
    </row>
    <row r="67" spans="1:17" x14ac:dyDescent="0.25">
      <c r="A67" s="78">
        <v>66</v>
      </c>
      <c r="B67" s="211">
        <v>0.70182329680221356</v>
      </c>
      <c r="C67" s="210">
        <v>43831</v>
      </c>
      <c r="D67">
        <v>1</v>
      </c>
      <c r="E67" s="40"/>
      <c r="F67" s="40"/>
      <c r="G67" s="40"/>
      <c r="H67" s="40"/>
      <c r="I67" s="40"/>
      <c r="J67" s="40"/>
      <c r="K67" s="40"/>
      <c r="L67" s="40"/>
      <c r="M67" s="40"/>
      <c r="N67" s="40"/>
      <c r="O67" s="40"/>
      <c r="P67" s="40"/>
      <c r="Q67" s="40"/>
    </row>
    <row r="68" spans="1:17" x14ac:dyDescent="0.25">
      <c r="A68" s="78">
        <v>67</v>
      </c>
      <c r="B68" s="211">
        <v>0.3184030280142276</v>
      </c>
      <c r="C68" s="210">
        <v>43831</v>
      </c>
      <c r="D68">
        <v>1</v>
      </c>
      <c r="E68" s="40"/>
      <c r="F68" s="40"/>
      <c r="G68" s="40"/>
      <c r="H68" s="40"/>
      <c r="I68" s="40"/>
      <c r="J68" s="40"/>
      <c r="K68" s="40"/>
      <c r="L68" s="40"/>
      <c r="M68" s="40"/>
      <c r="N68" s="40"/>
      <c r="O68" s="40"/>
      <c r="P68" s="40"/>
      <c r="Q68" s="40"/>
    </row>
    <row r="69" spans="1:17" x14ac:dyDescent="0.25">
      <c r="A69" s="78">
        <v>68</v>
      </c>
      <c r="B69" s="211">
        <v>0.50750119433830398</v>
      </c>
      <c r="C69" s="210">
        <v>43831</v>
      </c>
      <c r="D69">
        <v>1</v>
      </c>
      <c r="E69" s="40"/>
      <c r="F69" s="40"/>
      <c r="G69" s="40"/>
      <c r="H69" s="40"/>
      <c r="I69" s="40"/>
      <c r="J69" s="40"/>
      <c r="K69" s="40"/>
      <c r="L69" s="40"/>
      <c r="M69" s="40"/>
      <c r="N69" s="40"/>
      <c r="O69" s="40"/>
      <c r="P69" s="40"/>
      <c r="Q69" s="40"/>
    </row>
    <row r="70" spans="1:17" x14ac:dyDescent="0.25">
      <c r="A70" s="78">
        <v>69</v>
      </c>
      <c r="B70" s="211">
        <v>0.41001090451972327</v>
      </c>
      <c r="C70" s="210">
        <v>43831</v>
      </c>
      <c r="D70">
        <v>1</v>
      </c>
      <c r="E70" s="40"/>
      <c r="F70" s="40"/>
      <c r="G70" s="40"/>
      <c r="H70" s="40"/>
      <c r="I70" s="40"/>
      <c r="J70" s="40"/>
      <c r="K70" s="40"/>
      <c r="L70" s="40"/>
      <c r="M70" s="40"/>
      <c r="N70" s="40"/>
      <c r="O70" s="40"/>
      <c r="P70" s="40"/>
      <c r="Q70" s="40"/>
    </row>
    <row r="71" spans="1:17" x14ac:dyDescent="0.25">
      <c r="A71" s="78">
        <v>70</v>
      </c>
      <c r="B71" s="211">
        <v>0.33491502513614818</v>
      </c>
      <c r="C71" s="210">
        <v>43831</v>
      </c>
      <c r="D71">
        <v>1</v>
      </c>
      <c r="E71" s="40"/>
      <c r="F71" s="40"/>
      <c r="G71" s="40"/>
      <c r="H71" s="40"/>
      <c r="I71" s="40"/>
      <c r="J71" s="40"/>
      <c r="K71" s="40"/>
      <c r="L71" s="40"/>
      <c r="M71" s="40"/>
      <c r="N71" s="40"/>
      <c r="O71" s="40"/>
      <c r="P71" s="40"/>
      <c r="Q71" s="40"/>
    </row>
    <row r="72" spans="1:17" x14ac:dyDescent="0.25">
      <c r="A72" s="78">
        <v>71</v>
      </c>
      <c r="B72" s="211">
        <v>0.51707863932057418</v>
      </c>
      <c r="C72" s="210">
        <v>43831</v>
      </c>
      <c r="D72">
        <v>1</v>
      </c>
      <c r="E72" s="40"/>
      <c r="F72" s="40"/>
      <c r="G72" s="40"/>
      <c r="H72" s="40"/>
      <c r="I72" s="40"/>
      <c r="J72" s="40"/>
      <c r="K72" s="40"/>
      <c r="L72" s="40"/>
      <c r="M72" s="40"/>
      <c r="N72" s="40"/>
      <c r="O72" s="40"/>
      <c r="P72" s="40"/>
      <c r="Q72" s="40"/>
    </row>
    <row r="73" spans="1:17" x14ac:dyDescent="0.25">
      <c r="A73" s="78">
        <v>72</v>
      </c>
      <c r="B73" s="211">
        <v>0.62246865477001045</v>
      </c>
      <c r="C73" s="210">
        <v>43831</v>
      </c>
      <c r="D73">
        <v>1</v>
      </c>
      <c r="E73" s="40"/>
      <c r="F73" s="40"/>
      <c r="G73" s="40"/>
      <c r="H73" s="40"/>
      <c r="I73" s="40"/>
      <c r="J73" s="40"/>
      <c r="K73" s="40"/>
      <c r="L73" s="40"/>
      <c r="M73" s="40"/>
      <c r="N73" s="40"/>
      <c r="O73" s="40"/>
      <c r="P73" s="40"/>
      <c r="Q73" s="40"/>
    </row>
    <row r="74" spans="1:17" x14ac:dyDescent="0.25">
      <c r="A74" s="78">
        <v>73</v>
      </c>
      <c r="B74" s="211">
        <v>0.45862543045669163</v>
      </c>
      <c r="C74" s="210">
        <v>43831</v>
      </c>
      <c r="D74">
        <v>1</v>
      </c>
      <c r="E74" s="40"/>
      <c r="F74" s="40"/>
      <c r="G74" s="40"/>
      <c r="H74" s="40"/>
      <c r="I74" s="40"/>
      <c r="J74" s="40"/>
      <c r="K74" s="40"/>
      <c r="L74" s="40"/>
      <c r="M74" s="40"/>
      <c r="N74" s="40"/>
      <c r="O74" s="40"/>
      <c r="P74" s="40"/>
      <c r="Q74" s="40"/>
    </row>
    <row r="75" spans="1:17" x14ac:dyDescent="0.25">
      <c r="A75" s="78">
        <v>74</v>
      </c>
      <c r="B75" s="211">
        <v>0.39368165009463513</v>
      </c>
      <c r="C75" s="210">
        <v>43831</v>
      </c>
      <c r="D75">
        <v>1</v>
      </c>
      <c r="E75" s="40"/>
      <c r="F75" s="40"/>
      <c r="G75" s="40"/>
      <c r="H75" s="40"/>
      <c r="I75" s="40"/>
      <c r="J75" s="40"/>
      <c r="K75" s="40"/>
      <c r="L75" s="40"/>
      <c r="M75" s="40"/>
      <c r="N75" s="40"/>
      <c r="O75" s="40"/>
      <c r="P75" s="40"/>
      <c r="Q75" s="40"/>
    </row>
    <row r="76" spans="1:17" x14ac:dyDescent="0.25">
      <c r="A76" s="78">
        <v>75</v>
      </c>
      <c r="B76" s="211">
        <v>0.45674971050571594</v>
      </c>
      <c r="C76" s="210">
        <v>43831</v>
      </c>
      <c r="D76">
        <v>1</v>
      </c>
      <c r="E76" s="40"/>
      <c r="F76" s="40"/>
      <c r="G76" s="40"/>
      <c r="H76" s="40"/>
      <c r="I76" s="40"/>
      <c r="J76" s="40"/>
      <c r="K76" s="40"/>
      <c r="L76" s="40"/>
      <c r="M76" s="40"/>
      <c r="N76" s="40"/>
      <c r="O76" s="40"/>
      <c r="P76" s="40"/>
      <c r="Q76" s="40"/>
    </row>
    <row r="77" spans="1:17" x14ac:dyDescent="0.25">
      <c r="A77" s="78">
        <v>76</v>
      </c>
      <c r="B77" s="211">
        <v>0.34624923026855364</v>
      </c>
      <c r="C77" s="210">
        <v>43831</v>
      </c>
      <c r="D77">
        <v>1</v>
      </c>
      <c r="E77" s="40"/>
      <c r="F77" s="40"/>
      <c r="G77" s="40"/>
      <c r="H77" s="40"/>
      <c r="I77" s="40"/>
      <c r="J77" s="40"/>
      <c r="K77" s="40"/>
      <c r="L77" s="40"/>
      <c r="M77" s="40"/>
      <c r="N77" s="40"/>
      <c r="O77" s="40"/>
      <c r="P77" s="40"/>
      <c r="Q77" s="40"/>
    </row>
    <row r="78" spans="1:17" x14ac:dyDescent="0.25">
      <c r="A78" s="78">
        <v>77</v>
      </c>
      <c r="B78" s="211">
        <v>0.16501826045993584</v>
      </c>
      <c r="C78" s="210">
        <v>43831</v>
      </c>
      <c r="D78">
        <v>1</v>
      </c>
      <c r="E78" s="40"/>
      <c r="F78" s="40"/>
      <c r="G78" s="40"/>
      <c r="H78" s="40"/>
      <c r="I78" s="40"/>
      <c r="J78" s="40"/>
      <c r="K78" s="40"/>
      <c r="L78" s="40"/>
      <c r="M78" s="40"/>
      <c r="N78" s="40"/>
      <c r="O78" s="40"/>
      <c r="P78" s="40"/>
      <c r="Q78" s="40"/>
    </row>
    <row r="79" spans="1:17" x14ac:dyDescent="0.25">
      <c r="A79" s="78">
        <v>78</v>
      </c>
      <c r="B79" s="211">
        <v>0.69411039342355074</v>
      </c>
      <c r="C79" s="210">
        <v>43831</v>
      </c>
      <c r="D79">
        <v>1</v>
      </c>
      <c r="E79" s="40"/>
      <c r="F79" s="40"/>
      <c r="G79" s="40"/>
      <c r="H79" s="40"/>
      <c r="I79" s="40"/>
      <c r="J79" s="40"/>
      <c r="K79" s="40"/>
      <c r="L79" s="40"/>
      <c r="M79" s="40"/>
      <c r="N79" s="40"/>
      <c r="O79" s="40"/>
      <c r="P79" s="40"/>
      <c r="Q79" s="40"/>
    </row>
    <row r="80" spans="1:17" x14ac:dyDescent="0.25">
      <c r="A80" s="78">
        <v>79</v>
      </c>
      <c r="B80" s="211">
        <v>0.28629178250621207</v>
      </c>
      <c r="C80" s="210">
        <v>43831</v>
      </c>
      <c r="D80">
        <v>1</v>
      </c>
      <c r="E80" s="40"/>
      <c r="F80" s="40"/>
      <c r="G80" s="40"/>
      <c r="H80" s="40"/>
      <c r="I80" s="40"/>
      <c r="J80" s="40"/>
      <c r="K80" s="40"/>
      <c r="L80" s="40"/>
      <c r="M80" s="40"/>
      <c r="N80" s="40"/>
      <c r="O80" s="40"/>
      <c r="P80" s="40"/>
      <c r="Q80" s="40"/>
    </row>
    <row r="81" spans="1:18" x14ac:dyDescent="0.25">
      <c r="A81" s="78">
        <v>80</v>
      </c>
      <c r="B81" s="211">
        <v>0.41546359332051869</v>
      </c>
      <c r="C81" s="210">
        <v>43831</v>
      </c>
      <c r="D81">
        <v>1</v>
      </c>
      <c r="E81" s="40"/>
      <c r="F81" s="40"/>
      <c r="G81" s="40"/>
      <c r="H81" s="40"/>
      <c r="I81" s="40"/>
      <c r="J81" s="40"/>
      <c r="K81" s="40"/>
      <c r="L81" s="40"/>
      <c r="M81" s="40"/>
      <c r="N81" s="40"/>
      <c r="O81" s="40"/>
      <c r="P81" s="40"/>
      <c r="Q81" s="40"/>
    </row>
    <row r="82" spans="1:18" x14ac:dyDescent="0.25">
      <c r="A82" s="78">
        <v>81</v>
      </c>
      <c r="B82" s="211">
        <v>0.40837004774298036</v>
      </c>
      <c r="C82" s="210">
        <v>43831</v>
      </c>
      <c r="D82">
        <v>1</v>
      </c>
      <c r="E82" s="40"/>
      <c r="F82" s="40"/>
      <c r="G82" s="40"/>
      <c r="H82" s="40"/>
      <c r="I82" s="40"/>
      <c r="J82" s="40"/>
      <c r="K82" s="40"/>
      <c r="L82" s="40"/>
      <c r="M82" s="40"/>
      <c r="N82" s="40"/>
      <c r="O82" s="40"/>
      <c r="P82" s="40"/>
      <c r="Q82" s="40"/>
    </row>
    <row r="83" spans="1:18" x14ac:dyDescent="0.25">
      <c r="A83" s="78">
        <v>82</v>
      </c>
      <c r="B83" s="211">
        <v>0.461259741893637</v>
      </c>
      <c r="C83" s="210">
        <v>43831</v>
      </c>
      <c r="D83">
        <v>1</v>
      </c>
      <c r="E83" s="40"/>
      <c r="F83" s="40"/>
      <c r="G83" s="40"/>
      <c r="H83" s="40"/>
      <c r="I83" s="40"/>
      <c r="J83" s="40"/>
      <c r="K83" s="40"/>
      <c r="L83" s="40"/>
      <c r="M83" s="40"/>
      <c r="N83" s="40"/>
      <c r="O83" s="40"/>
      <c r="P83" s="40"/>
      <c r="Q83" s="40"/>
    </row>
    <row r="85" spans="1:18" x14ac:dyDescent="0.25">
      <c r="B85" s="118"/>
      <c r="C85" s="113"/>
      <c r="D85" s="113"/>
      <c r="E85" s="113"/>
      <c r="F85" s="113"/>
      <c r="G85" s="113"/>
      <c r="H85" s="113"/>
      <c r="I85" s="113"/>
      <c r="J85" s="113"/>
      <c r="K85" s="113"/>
      <c r="L85" s="113"/>
      <c r="M85" s="113"/>
      <c r="N85" s="113"/>
      <c r="O85" s="113"/>
      <c r="P85" s="113"/>
      <c r="Q85" s="113"/>
      <c r="R85" s="115"/>
    </row>
  </sheetData>
  <phoneticPr fontId="1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51"/>
  </sheetPr>
  <dimension ref="A1:R84"/>
  <sheetViews>
    <sheetView topLeftCell="D19" workbookViewId="0">
      <selection activeCell="R2" sqref="R2"/>
    </sheetView>
  </sheetViews>
  <sheetFormatPr defaultRowHeight="15" x14ac:dyDescent="0.25"/>
  <cols>
    <col min="1" max="1" width="4" customWidth="1"/>
    <col min="2" max="2" width="40.7109375" customWidth="1"/>
    <col min="3" max="18" width="8.7109375" customWidth="1"/>
  </cols>
  <sheetData>
    <row r="1" spans="1:18" s="71" customFormat="1" ht="15.75" x14ac:dyDescent="0.25">
      <c r="A1" s="82" t="s">
        <v>0</v>
      </c>
      <c r="B1" s="79" t="s">
        <v>1</v>
      </c>
      <c r="C1" s="81">
        <v>2005</v>
      </c>
      <c r="D1" s="81">
        <v>2006</v>
      </c>
      <c r="E1" s="81">
        <v>2007</v>
      </c>
      <c r="F1" s="81">
        <v>2008</v>
      </c>
      <c r="G1" s="81">
        <v>2009</v>
      </c>
      <c r="H1" s="81">
        <v>2010</v>
      </c>
      <c r="I1" s="81">
        <v>2011</v>
      </c>
      <c r="J1" s="81">
        <v>2012</v>
      </c>
      <c r="K1" s="81">
        <v>2013</v>
      </c>
      <c r="L1" s="81">
        <v>2014</v>
      </c>
      <c r="M1" s="81">
        <v>2015</v>
      </c>
      <c r="N1" s="81">
        <v>2016</v>
      </c>
      <c r="O1" s="81">
        <v>2017</v>
      </c>
      <c r="P1" s="81">
        <v>2018</v>
      </c>
      <c r="Q1" s="81">
        <v>2019</v>
      </c>
      <c r="R1" s="81">
        <v>2020</v>
      </c>
    </row>
    <row r="2" spans="1:18" s="71" customFormat="1" ht="15.75" x14ac:dyDescent="0.25">
      <c r="A2" s="78">
        <v>1</v>
      </c>
      <c r="B2" s="51" t="s">
        <v>2</v>
      </c>
      <c r="C2" s="40">
        <f>Строительство!B3/Насел!C3</f>
        <v>9.7623677248677261</v>
      </c>
      <c r="D2" s="40">
        <f>Строительство!C3/Насел!D3</f>
        <v>12.272336201191264</v>
      </c>
      <c r="E2" s="40">
        <f>Строительство!D3/Насел!E3</f>
        <v>21.614200792602379</v>
      </c>
      <c r="F2" s="40">
        <f>Строительство!E3/Насел!F3</f>
        <v>28.695589203423303</v>
      </c>
      <c r="G2" s="40">
        <f>Строительство!F3/Насел!G3</f>
        <v>19.562229508196722</v>
      </c>
      <c r="H2" s="40">
        <f>Строительство!G3/Насел!H3</f>
        <v>26.95998694516971</v>
      </c>
      <c r="I2" s="40">
        <f>Строительство!H3/Насел!I3</f>
        <v>46.098958333333336</v>
      </c>
      <c r="J2" s="40">
        <f>Строительство!I3/Насел!J3</f>
        <v>51.925827384815051</v>
      </c>
      <c r="K2" s="40">
        <f>Строительство!J3/Насел!K3</f>
        <v>46.167357512953366</v>
      </c>
      <c r="L2" s="40">
        <f>Строительство!K3/Насел!L3</f>
        <v>40.919056847545221</v>
      </c>
      <c r="M2" s="40">
        <f>Строительство!L3/Насел!M3</f>
        <v>49.500709677419358</v>
      </c>
      <c r="N2" s="40">
        <f>Строительство!M3/Насел!N3</f>
        <v>45.708177720540888</v>
      </c>
      <c r="O2" s="40">
        <f>Строительство!N3/Насел!O3</f>
        <v>57.155999999999999</v>
      </c>
      <c r="P2" s="40">
        <f>Строительство!O3/Насел!P3</f>
        <v>59.84386304909561</v>
      </c>
      <c r="Q2" s="40">
        <f>Строительство!P3/Насел!Q3</f>
        <v>76.515171078114918</v>
      </c>
      <c r="R2" s="40">
        <f>Строительство!Q3/Насел!R3</f>
        <v>82.327515733471742</v>
      </c>
    </row>
    <row r="3" spans="1:18" s="71" customFormat="1" ht="15.75" x14ac:dyDescent="0.25">
      <c r="A3" s="78">
        <v>2</v>
      </c>
      <c r="B3" s="51" t="s">
        <v>3</v>
      </c>
      <c r="C3" s="40">
        <f>Строительство!B4/Насел!C4</f>
        <v>3.1069329314242649</v>
      </c>
      <c r="D3" s="40">
        <f>Строительство!C4/Насел!D4</f>
        <v>3.7291510142749811</v>
      </c>
      <c r="E3" s="40">
        <f>Строительство!D4/Насел!E4</f>
        <v>6.1848899012908127</v>
      </c>
      <c r="F3" s="40">
        <f>Строительство!E4/Насел!F4</f>
        <v>9.0618792971734141</v>
      </c>
      <c r="G3" s="40">
        <f>Строительство!E4/Насел!G4</f>
        <v>9.1246153846153852</v>
      </c>
      <c r="H3" s="40">
        <f>Строительство!G4/Насел!H4</f>
        <v>10.902666666666667</v>
      </c>
      <c r="I3" s="40">
        <f>Строительство!H4/Насел!I4</f>
        <v>13.403401898734179</v>
      </c>
      <c r="J3" s="40">
        <f>Строительство!I4/Насел!J4</f>
        <v>14.368819776714513</v>
      </c>
      <c r="K3" s="40">
        <f>Строительство!J4/Насел!K4</f>
        <v>18.113285024154589</v>
      </c>
      <c r="L3" s="40">
        <f>Строительство!K4/Насел!L4</f>
        <v>19.443309002433089</v>
      </c>
      <c r="M3" s="40">
        <f>Строительство!L4/Насел!M4</f>
        <v>20.378303425774877</v>
      </c>
      <c r="N3" s="40">
        <f>Строительство!M4/Насел!N4</f>
        <v>22.739066339066341</v>
      </c>
      <c r="O3" s="40">
        <f>Строительство!N4/Насел!O4</f>
        <v>23.587613542526835</v>
      </c>
      <c r="P3" s="40">
        <f>Строительство!O4/Насел!P4</f>
        <v>21.097083333333334</v>
      </c>
      <c r="Q3" s="40">
        <f>Строительство!P4/Насел!Q4</f>
        <v>25.427493713327745</v>
      </c>
      <c r="R3" s="40">
        <f>Строительство!Q4/Насел!R4</f>
        <v>39.272342944110932</v>
      </c>
    </row>
    <row r="4" spans="1:18" s="71" customFormat="1" ht="15.75" x14ac:dyDescent="0.25">
      <c r="A4" s="78">
        <v>3</v>
      </c>
      <c r="B4" s="51" t="s">
        <v>4</v>
      </c>
      <c r="C4" s="40">
        <f>Строительство!B5/Насел!C5</f>
        <v>4.3381561238223423</v>
      </c>
      <c r="D4" s="40">
        <f>Строительство!C5/Насел!D5</f>
        <v>6.0261371350984385</v>
      </c>
      <c r="E4" s="40">
        <f>Строительство!D5/Насел!E5</f>
        <v>11.138245373543523</v>
      </c>
      <c r="F4" s="40">
        <f>Строительство!E5/Насел!F5</f>
        <v>14.212836438923397</v>
      </c>
      <c r="G4" s="40">
        <f>Строительство!F5/Насел!G5</f>
        <v>13.936805555555555</v>
      </c>
      <c r="H4" s="40">
        <f>Строительство!G5/Насел!H5</f>
        <v>14.787578070784178</v>
      </c>
      <c r="I4" s="40">
        <f>Строительство!H5/Насел!I5</f>
        <v>16.279050279329606</v>
      </c>
      <c r="J4" s="40">
        <f>Строительство!I5/Насел!J5</f>
        <v>19.040646976090013</v>
      </c>
      <c r="K4" s="40">
        <f>Строительство!J5/Насел!K5</f>
        <v>21.381033262561925</v>
      </c>
      <c r="L4" s="40">
        <f>Строительство!K5/Насел!L5</f>
        <v>22.976884779516357</v>
      </c>
      <c r="M4" s="40">
        <f>Строительство!L5/Насел!M5</f>
        <v>21.887043664996423</v>
      </c>
      <c r="N4" s="40">
        <f>Строительство!M5/Насел!N5</f>
        <v>24.660215827338128</v>
      </c>
      <c r="O4" s="40">
        <f>Строительство!N5/Насел!O5</f>
        <v>27.523222060957909</v>
      </c>
      <c r="P4" s="40">
        <f>Строительство!O5/Насел!P5</f>
        <v>29.659590043923867</v>
      </c>
      <c r="Q4" s="40">
        <f>Строительство!P5/Насел!Q5</f>
        <v>31.608173784977911</v>
      </c>
      <c r="R4" s="40">
        <f>Строительство!Q5/Насел!R5</f>
        <v>34.323522837344463</v>
      </c>
    </row>
    <row r="5" spans="1:18" s="71" customFormat="1" ht="15.75" x14ac:dyDescent="0.25">
      <c r="A5" s="78">
        <v>4</v>
      </c>
      <c r="B5" s="51" t="s">
        <v>5</v>
      </c>
      <c r="C5" s="40">
        <f>Строительство!B6/Насел!C6</f>
        <v>4.7120711562897082</v>
      </c>
      <c r="D5" s="40">
        <f>Строительство!C6/Насел!D6</f>
        <v>6.44580812445981</v>
      </c>
      <c r="E5" s="40">
        <f>Строительство!D6/Насел!E6</f>
        <v>10.147799564270153</v>
      </c>
      <c r="F5" s="40">
        <f>Строительство!E6/Насел!F6</f>
        <v>14.246666666666668</v>
      </c>
      <c r="G5" s="40">
        <f>Строительство!E6/Насел!G6</f>
        <v>14.30942731277533</v>
      </c>
      <c r="H5" s="40">
        <f>Строительство!G6/Насел!H6</f>
        <v>17.454004282655244</v>
      </c>
      <c r="I5" s="40">
        <f>Строительство!H6/Насел!I6</f>
        <v>20.933319039451113</v>
      </c>
      <c r="J5" s="40">
        <f>Строительство!I6/Насел!J6</f>
        <v>26.604291845493563</v>
      </c>
      <c r="K5" s="40">
        <f>Строительство!J6/Насел!K6</f>
        <v>29.506225848003435</v>
      </c>
      <c r="L5" s="40">
        <f>Строительство!K6/Насел!L6</f>
        <v>32.021964821964822</v>
      </c>
      <c r="M5" s="40">
        <f>Строительство!L6/Насел!M6</f>
        <v>46.117188169738533</v>
      </c>
      <c r="N5" s="40">
        <f>Строительство!M6/Насел!N6</f>
        <v>42.999400428265524</v>
      </c>
      <c r="O5" s="40">
        <f>Строительство!N6/Насел!O6</f>
        <v>46.091341620231461</v>
      </c>
      <c r="P5" s="40">
        <f>Строительство!O6/Насел!P6</f>
        <v>55.266666666666666</v>
      </c>
      <c r="Q5" s="40">
        <f>Строительство!P6/Насел!Q6</f>
        <v>58.917641996557663</v>
      </c>
      <c r="R5" s="40">
        <f>Строительство!Q6/Насел!R6</f>
        <v>0.44227099236641226</v>
      </c>
    </row>
    <row r="6" spans="1:18" s="71" customFormat="1" ht="15.75" x14ac:dyDescent="0.25">
      <c r="A6" s="78">
        <v>5</v>
      </c>
      <c r="B6" s="51" t="s">
        <v>6</v>
      </c>
      <c r="C6" s="40">
        <f>Строительство!B7/Насел!C7</f>
        <v>3.2849364791288567</v>
      </c>
      <c r="D6" s="40">
        <f>Строительство!C7/Насел!D7</f>
        <v>6.2730909090909091</v>
      </c>
      <c r="E6" s="40">
        <f>Строительство!D7/Насел!E7</f>
        <v>9.5622242647058826</v>
      </c>
      <c r="F6" s="40">
        <f>Строительство!E7/Насел!F7</f>
        <v>11.171018518518519</v>
      </c>
      <c r="G6" s="40">
        <f>Строительство!F7/Насел!G7</f>
        <v>13.986766076421247</v>
      </c>
      <c r="H6" s="40">
        <f>Строительство!G7/Насел!H7</f>
        <v>12.076226415094339</v>
      </c>
      <c r="I6" s="40">
        <f>Строительство!H7/Насел!I7</f>
        <v>15.390417457305503</v>
      </c>
      <c r="J6" s="40">
        <f>Строительство!I7/Насел!J7</f>
        <v>15.476358436606292</v>
      </c>
      <c r="K6" s="40">
        <f>Строительство!J7/Насел!K7</f>
        <v>17.812847555129434</v>
      </c>
      <c r="L6" s="40">
        <f>Строительство!K7/Насел!L7</f>
        <v>20.176470588235293</v>
      </c>
      <c r="M6" s="40">
        <f>Строительство!L7/Насел!M7</f>
        <v>21.222427184466017</v>
      </c>
      <c r="N6" s="40">
        <f>Строительство!M7/Насел!N7</f>
        <v>20.379960899315737</v>
      </c>
      <c r="O6" s="40">
        <f>Строительство!N7/Насел!O7</f>
        <v>27.432019704433497</v>
      </c>
      <c r="P6" s="40">
        <f>Строительство!O7/Насел!P7</f>
        <v>31.870916334661356</v>
      </c>
      <c r="Q6" s="40">
        <f>Строительство!P7/Насел!Q7</f>
        <v>40.174222668004006</v>
      </c>
      <c r="R6" s="40">
        <f>Строительство!Q7/Насел!R7</f>
        <v>45.652684903748728</v>
      </c>
    </row>
    <row r="7" spans="1:18" s="71" customFormat="1" ht="15.75" x14ac:dyDescent="0.25">
      <c r="A7" s="78">
        <v>6</v>
      </c>
      <c r="B7" s="51" t="s">
        <v>7</v>
      </c>
      <c r="C7" s="40">
        <f>Строительство!B8/Насел!C8</f>
        <v>7.4512218963831867</v>
      </c>
      <c r="D7" s="40">
        <f>Строительство!C8/Насел!D8</f>
        <v>10.782642998027614</v>
      </c>
      <c r="E7" s="40">
        <f>Строительство!D8/Насел!E8</f>
        <v>15.296035678889991</v>
      </c>
      <c r="F7" s="40">
        <f>Строительство!E8/Насел!F8</f>
        <v>24.138866799204774</v>
      </c>
      <c r="G7" s="40">
        <f>Строительство!E8/Насел!G8</f>
        <v>24.211066799601198</v>
      </c>
      <c r="H7" s="40">
        <f>Строительство!G8/Насел!H8</f>
        <v>26.573240832507434</v>
      </c>
      <c r="I7" s="40">
        <f>Строительство!H8/Насел!I8</f>
        <v>33.507242063492065</v>
      </c>
      <c r="J7" s="40">
        <f>Строительство!I8/Насел!J8</f>
        <v>42.478926441351895</v>
      </c>
      <c r="K7" s="40">
        <f>Строительство!J8/Насел!K8</f>
        <v>42.225174129353235</v>
      </c>
      <c r="L7" s="40">
        <f>Строительство!K8/Насел!L8</f>
        <v>44.480019782393676</v>
      </c>
      <c r="M7" s="40">
        <f>Строительство!L8/Насел!M8</f>
        <v>59.171287128712869</v>
      </c>
      <c r="N7" s="40">
        <f>Строительство!M8/Насел!N8</f>
        <v>53.135009861932943</v>
      </c>
      <c r="O7" s="40">
        <f>Строительство!N8/Насел!O8</f>
        <v>66.142490118577072</v>
      </c>
      <c r="P7" s="40">
        <f>Строительство!O8/Насел!P8</f>
        <v>67.390882061446973</v>
      </c>
      <c r="Q7" s="40">
        <f>Строительство!P8/Насел!Q8</f>
        <v>66.911266201395819</v>
      </c>
      <c r="R7" s="40">
        <f>Строительство!Q8/Насел!R8</f>
        <v>74.491108891108894</v>
      </c>
    </row>
    <row r="8" spans="1:18" s="71" customFormat="1" ht="15.75" x14ac:dyDescent="0.25">
      <c r="A8" s="78">
        <v>7</v>
      </c>
      <c r="B8" s="51" t="s">
        <v>8</v>
      </c>
      <c r="C8" s="40">
        <f>Строительство!B9/Насел!C9</f>
        <v>5.5942857142857143</v>
      </c>
      <c r="D8" s="40">
        <f>Строительство!C9/Насел!D9</f>
        <v>7.5146685472496468</v>
      </c>
      <c r="E8" s="40">
        <f>Строительство!D9/Насел!E9</f>
        <v>11.383475783475783</v>
      </c>
      <c r="F8" s="40">
        <f>Строительство!E9/Насел!F9</f>
        <v>13.888665710186514</v>
      </c>
      <c r="G8" s="40">
        <f>Строительство!F9/Насел!G9</f>
        <v>11.144075144508671</v>
      </c>
      <c r="H8" s="40">
        <f>Строительство!G9/Насел!H9</f>
        <v>13.454204204204204</v>
      </c>
      <c r="I8" s="40">
        <f>Строительство!H9/Насел!I9</f>
        <v>12.15392749244713</v>
      </c>
      <c r="J8" s="40">
        <f>Строительство!I9/Насел!J9</f>
        <v>12.875872534142642</v>
      </c>
      <c r="K8" s="40">
        <f>Строительство!J9/Насел!K9</f>
        <v>12.663719512195122</v>
      </c>
      <c r="L8" s="40">
        <f>Строительство!K9/Насел!L9</f>
        <v>13.246330275229358</v>
      </c>
      <c r="M8" s="40">
        <f>Строительство!L9/Насел!M9</f>
        <v>20.735330261136713</v>
      </c>
      <c r="N8" s="40">
        <f>Строительство!M9/Насел!N9</f>
        <v>16.897685185185185</v>
      </c>
      <c r="O8" s="40">
        <f>Строительство!N9/Насел!O9</f>
        <v>14.028149300155521</v>
      </c>
      <c r="P8" s="40">
        <f>Строительство!O9/Насел!P9</f>
        <v>18.493249607535322</v>
      </c>
      <c r="Q8" s="40">
        <f>Строительство!P9/Насел!Q9</f>
        <v>19.892417061611376</v>
      </c>
      <c r="R8" s="40">
        <f>Строительство!Q9/Насел!R9</f>
        <v>25.553469127943984</v>
      </c>
    </row>
    <row r="9" spans="1:18" s="71" customFormat="1" ht="15.75" x14ac:dyDescent="0.25">
      <c r="A9" s="78">
        <v>8</v>
      </c>
      <c r="B9" s="51" t="s">
        <v>9</v>
      </c>
      <c r="C9" s="40">
        <f>Строительство!B10/Насел!C10</f>
        <v>6.0488964346349752</v>
      </c>
      <c r="D9" s="40">
        <f>Строительство!C10/Насел!D10</f>
        <v>8.6631756756756761</v>
      </c>
      <c r="E9" s="40">
        <f>Строительство!D10/Насел!E10</f>
        <v>12.524252775405635</v>
      </c>
      <c r="F9" s="40">
        <f>Строительство!E10/Насел!F10</f>
        <v>17.594578313253013</v>
      </c>
      <c r="G9" s="40">
        <f>Строительство!E10/Насел!G10</f>
        <v>17.685899653979241</v>
      </c>
      <c r="H9" s="40">
        <f>Строительство!G10/Насел!H10</f>
        <v>20.697957371225577</v>
      </c>
      <c r="I9" s="40">
        <f>Строительство!H10/Насел!I10</f>
        <v>26.365240641711228</v>
      </c>
      <c r="J9" s="40">
        <f>Строительство!I10/Насел!J10</f>
        <v>30.069794459338695</v>
      </c>
      <c r="K9" s="40">
        <f>Строительство!J10/Насел!K10</f>
        <v>32.992225201072387</v>
      </c>
      <c r="L9" s="40">
        <f>Строительство!K10/Насел!L10</f>
        <v>37.65487914055506</v>
      </c>
      <c r="M9" s="40">
        <f>Строительство!L10/Насел!M10</f>
        <v>38.835625</v>
      </c>
      <c r="N9" s="40">
        <f>Строительство!M10/Насел!N10</f>
        <v>39.992430988423862</v>
      </c>
      <c r="O9" s="40">
        <f>Строительство!N10/Насел!O10</f>
        <v>45.022869955156949</v>
      </c>
      <c r="P9" s="40">
        <f>Строительство!O10/Насел!P10</f>
        <v>51.604336043360433</v>
      </c>
      <c r="Q9" s="40">
        <f>Строительство!P10/Насел!Q10</f>
        <v>69.819746376811594</v>
      </c>
      <c r="R9" s="40">
        <f>Строительство!Q10/Насел!R10</f>
        <v>69.835932512539898</v>
      </c>
    </row>
    <row r="10" spans="1:18" s="71" customFormat="1" ht="15.75" x14ac:dyDescent="0.25">
      <c r="A10" s="78">
        <v>9</v>
      </c>
      <c r="B10" s="51" t="s">
        <v>10</v>
      </c>
      <c r="C10" s="40">
        <f>Строительство!B11/Насел!C11</f>
        <v>10.264154103852595</v>
      </c>
      <c r="D10" s="40">
        <f>Строительство!C11/Насел!D11</f>
        <v>12.855376799322608</v>
      </c>
      <c r="E10" s="40">
        <f>Строительство!D11/Насел!E11</f>
        <v>17.030664395229984</v>
      </c>
      <c r="F10" s="40">
        <f>Строительство!E11/Насел!F11</f>
        <v>19.998374679213001</v>
      </c>
      <c r="G10" s="40">
        <f>Строительство!F11/Насел!G11</f>
        <v>21.611435941530523</v>
      </c>
      <c r="H10" s="40">
        <f>Строительство!G11/Насел!H11</f>
        <v>21.942406143344709</v>
      </c>
      <c r="I10" s="40">
        <f>Строительство!H11/Насел!I11</f>
        <v>24.412349914236707</v>
      </c>
      <c r="J10" s="40">
        <f>Строительство!I11/Насел!J11</f>
        <v>26.998450946643718</v>
      </c>
      <c r="K10" s="40">
        <f>Строительство!J11/Насел!K11</f>
        <v>29.54034482758621</v>
      </c>
      <c r="L10" s="40">
        <f>Строительство!K11/Насел!L11</f>
        <v>31.68428324697755</v>
      </c>
      <c r="M10" s="40">
        <f>Строительство!L11/Насел!M11</f>
        <v>35.326989619377166</v>
      </c>
      <c r="N10" s="40">
        <f>Строительство!M11/Насел!N11</f>
        <v>36.667733564013844</v>
      </c>
      <c r="O10" s="40">
        <f>Строительство!N11/Насел!O11</f>
        <v>42.258434782608695</v>
      </c>
      <c r="P10" s="40">
        <f>Строительство!O11/Насел!P11</f>
        <v>48.964335664335664</v>
      </c>
      <c r="Q10" s="40">
        <f>Строительство!P11/Насел!Q11</f>
        <v>59.541352063213353</v>
      </c>
      <c r="R10" s="40">
        <f>Строительство!Q11/Насел!R11</f>
        <v>72.334160609820941</v>
      </c>
    </row>
    <row r="11" spans="1:18" s="71" customFormat="1" ht="15.75" x14ac:dyDescent="0.25">
      <c r="A11" s="78">
        <v>10</v>
      </c>
      <c r="B11" s="51" t="s">
        <v>11</v>
      </c>
      <c r="C11" s="40">
        <f>Строительство!B12/Насел!C12</f>
        <v>17.723658608490567</v>
      </c>
      <c r="D11" s="40">
        <f>Строительство!C12/Насел!D12</f>
        <v>24.411421243210622</v>
      </c>
      <c r="E11" s="40">
        <f>Строительство!D12/Насел!E12</f>
        <v>32.746298525428827</v>
      </c>
      <c r="F11" s="40">
        <f>Строительство!E12/Насел!F12</f>
        <v>40.63676007792597</v>
      </c>
      <c r="G11" s="40">
        <f>Строительство!E12/Насел!G12</f>
        <v>40.394622374497239</v>
      </c>
      <c r="H11" s="40">
        <f>Строительство!G12/Насел!H12</f>
        <v>32.475555868280324</v>
      </c>
      <c r="I11" s="40">
        <f>Строительство!H12/Насел!I12</f>
        <v>36.819836088345603</v>
      </c>
      <c r="J11" s="40">
        <f>Строительство!I12/Насел!J12</f>
        <v>43.001078320090805</v>
      </c>
      <c r="K11" s="40">
        <f>Строительство!J12/Насел!K12</f>
        <v>40.559489767311469</v>
      </c>
      <c r="L11" s="40">
        <f>Строительство!K12/Насел!L12</f>
        <v>43.469202046743185</v>
      </c>
      <c r="M11" s="40">
        <f>Строительство!L12/Насел!M12</f>
        <v>43.819674818964344</v>
      </c>
      <c r="N11" s="40">
        <f>Строительство!M12/Насел!N12</f>
        <v>44.250033679105485</v>
      </c>
      <c r="O11" s="40">
        <f>Строительство!N12/Насел!O12</f>
        <v>47.654938024790084</v>
      </c>
      <c r="P11" s="40">
        <f>Строительство!O12/Насел!P12</f>
        <v>61.79549940781682</v>
      </c>
      <c r="Q11" s="40">
        <f>Строительство!P12/Насел!Q12</f>
        <v>67.626654531270319</v>
      </c>
      <c r="R11" s="40">
        <f>Строительство!Q12/Насел!R12</f>
        <v>87.622702211844071</v>
      </c>
    </row>
    <row r="12" spans="1:18" s="71" customFormat="1" ht="15.75" x14ac:dyDescent="0.25">
      <c r="A12" s="78">
        <v>11</v>
      </c>
      <c r="B12" s="51" t="s">
        <v>12</v>
      </c>
      <c r="C12" s="40">
        <f>Строительство!B13/Насел!C13</f>
        <v>5.1766423357664229</v>
      </c>
      <c r="D12" s="40">
        <f>Строительство!C13/Насел!D13</f>
        <v>6.9496402877697845</v>
      </c>
      <c r="E12" s="40">
        <f>Строительство!D13/Насел!E13</f>
        <v>9.6510278113663848</v>
      </c>
      <c r="F12" s="40">
        <f>Строительство!E13/Насел!F13</f>
        <v>13.288807785888077</v>
      </c>
      <c r="G12" s="40">
        <f>Строительство!F13/Насел!G13</f>
        <v>9.6932680538555687</v>
      </c>
      <c r="H12" s="40">
        <f>Строительство!G13/Насел!H13</f>
        <v>9.9996183206106863</v>
      </c>
      <c r="I12" s="40">
        <f>Строительство!H13/Насел!I13</f>
        <v>11.92279129321383</v>
      </c>
      <c r="J12" s="40">
        <f>Строительство!I13/Насел!J13</f>
        <v>18.926546391752577</v>
      </c>
      <c r="K12" s="40">
        <f>Строительство!J13/Насел!K13</f>
        <v>20.515064935064935</v>
      </c>
      <c r="L12" s="40">
        <f>Строительство!K13/Насел!L13</f>
        <v>22.041045751633987</v>
      </c>
      <c r="M12" s="40">
        <f>Строительство!L13/Насел!M13</f>
        <v>31.154473684210529</v>
      </c>
      <c r="N12" s="40">
        <f>Строительство!M13/Насел!N13</f>
        <v>25.886225165562912</v>
      </c>
      <c r="O12" s="40">
        <f>Строительство!N13/Насел!O13</f>
        <v>28.400401606425699</v>
      </c>
      <c r="P12" s="40">
        <f>Строительство!O13/Насел!P13</f>
        <v>30.739729729729731</v>
      </c>
      <c r="Q12" s="40">
        <f>Строительство!P13/Насел!Q13</f>
        <v>36.822207084468666</v>
      </c>
      <c r="R12" s="40">
        <f>Строительство!Q13/Насел!R13</f>
        <v>47.009107216779356</v>
      </c>
    </row>
    <row r="13" spans="1:18" s="71" customFormat="1" ht="15.75" x14ac:dyDescent="0.25">
      <c r="A13" s="78">
        <v>12</v>
      </c>
      <c r="B13" s="51" t="s">
        <v>13</v>
      </c>
      <c r="C13" s="40">
        <f>Строительство!B14/Насел!C14</f>
        <v>10.231202691337257</v>
      </c>
      <c r="D13" s="40">
        <f>Строительство!C14/Насел!D14</f>
        <v>11.832741116751269</v>
      </c>
      <c r="E13" s="40">
        <f>Строительство!D14/Насел!E14</f>
        <v>18.832764505119453</v>
      </c>
      <c r="F13" s="40">
        <f>Строительство!E14/Насел!F14</f>
        <v>24.087124463519313</v>
      </c>
      <c r="G13" s="40">
        <f>Строительство!E14/Насел!G14</f>
        <v>24.232728842832469</v>
      </c>
      <c r="H13" s="40">
        <f>Строительство!G14/Насел!H14</f>
        <v>22.36831597222222</v>
      </c>
      <c r="I13" s="40">
        <f>Строительство!H14/Насел!I14</f>
        <v>27.974825783972125</v>
      </c>
      <c r="J13" s="40">
        <f>Строительство!I14/Насел!J14</f>
        <v>31.913986013986012</v>
      </c>
      <c r="K13" s="40">
        <f>Строительство!J14/Насел!K14</f>
        <v>36.98527607361963</v>
      </c>
      <c r="L13" s="40">
        <f>Строительство!K14/Насел!L14</f>
        <v>29.155242290748895</v>
      </c>
      <c r="M13" s="40">
        <f>Строительство!L14/Насел!M14</f>
        <v>38.442389380530976</v>
      </c>
      <c r="N13" s="40">
        <f>Строительство!M14/Насел!N14</f>
        <v>35.666104702750665</v>
      </c>
      <c r="O13" s="40">
        <f>Строительство!N14/Насел!O14</f>
        <v>40.643672014260247</v>
      </c>
      <c r="P13" s="40">
        <f>Строительство!O14/Насел!P14</f>
        <v>44.187522441651709</v>
      </c>
      <c r="Q13" s="40">
        <f>Строительство!P14/Насел!Q14</f>
        <v>49.325338142470699</v>
      </c>
      <c r="R13" s="40">
        <f>Строительство!Q14/Насел!R14</f>
        <v>30.924974961303835</v>
      </c>
    </row>
    <row r="14" spans="1:18" s="71" customFormat="1" ht="15.75" x14ac:dyDescent="0.25">
      <c r="A14" s="78">
        <v>13</v>
      </c>
      <c r="B14" s="51" t="s">
        <v>14</v>
      </c>
      <c r="C14" s="40">
        <f>Строительство!B15/Насел!C15</f>
        <v>7.0384390243902439</v>
      </c>
      <c r="D14" s="40">
        <f>Строительство!C15/Насел!D15</f>
        <v>8.4219681908548711</v>
      </c>
      <c r="E14" s="40">
        <f>Строительство!D15/Насел!E15</f>
        <v>10.961267605633802</v>
      </c>
      <c r="F14" s="40">
        <f>Строительство!E15/Насел!F15</f>
        <v>15.975991861648016</v>
      </c>
      <c r="G14" s="40">
        <f>Строительство!F15/Насел!G15</f>
        <v>16.025975359342915</v>
      </c>
      <c r="H14" s="40">
        <f>Строительство!G15/Насел!H15</f>
        <v>19.67589013224822</v>
      </c>
      <c r="I14" s="40">
        <f>Строительство!H15/Насел!I15</f>
        <v>26.061365953109075</v>
      </c>
      <c r="J14" s="40">
        <f>Строительство!I15/Насел!J15</f>
        <v>27.204410256410256</v>
      </c>
      <c r="K14" s="40">
        <f>Строительство!J15/Насел!K15</f>
        <v>26.18150826446281</v>
      </c>
      <c r="L14" s="40">
        <f>Строительство!K15/Насел!L15</f>
        <v>26.696165803108808</v>
      </c>
      <c r="M14" s="40">
        <f>Строительство!L15/Насел!M15</f>
        <v>24.577789363920751</v>
      </c>
      <c r="N14" s="40">
        <f>Строительство!M15/Насел!N15</f>
        <v>25.103462749213008</v>
      </c>
      <c r="O14" s="40">
        <f>Строительство!N15/Насел!O15</f>
        <v>26.500631578947367</v>
      </c>
      <c r="P14" s="40">
        <f>Строительство!O15/Насел!P15</f>
        <v>25.951698513800423</v>
      </c>
      <c r="Q14" s="40">
        <f>Строительство!P15/Насел!Q15</f>
        <v>28.237326203208557</v>
      </c>
      <c r="R14" s="40">
        <f>Строительство!Q15/Насел!R15</f>
        <v>29.562045380523283</v>
      </c>
    </row>
    <row r="15" spans="1:18" s="71" customFormat="1" ht="15.75" x14ac:dyDescent="0.25">
      <c r="A15" s="78">
        <v>14</v>
      </c>
      <c r="B15" s="51" t="s">
        <v>15</v>
      </c>
      <c r="C15" s="40">
        <f>Строительство!B16/Насел!C16</f>
        <v>5.7798946444249344</v>
      </c>
      <c r="D15" s="40">
        <f>Строительство!C16/Насел!D16</f>
        <v>7.5777876106194686</v>
      </c>
      <c r="E15" s="40">
        <f>Строительство!D16/Насел!E16</f>
        <v>10.870456580125335</v>
      </c>
      <c r="F15" s="40">
        <f>Строительство!E16/Насел!F16</f>
        <v>14.965009041591319</v>
      </c>
      <c r="G15" s="40">
        <f>Строительство!E16/Насел!G16</f>
        <v>15.08778486782133</v>
      </c>
      <c r="H15" s="40">
        <f>Строительство!G16/Насел!H16</f>
        <v>16.11018348623853</v>
      </c>
      <c r="I15" s="40">
        <f>Строительство!H16/Насел!I16</f>
        <v>18.918946395563768</v>
      </c>
      <c r="J15" s="40">
        <f>Строительство!I16/Насел!J16</f>
        <v>22.499628252788103</v>
      </c>
      <c r="K15" s="40">
        <f>Строительство!J16/Насел!K16</f>
        <v>25.630308699719365</v>
      </c>
      <c r="L15" s="40">
        <f>Строительство!K16/Насел!L16</f>
        <v>28.768738229755179</v>
      </c>
      <c r="M15" s="40">
        <f>Строительство!L16/Насел!M16</f>
        <v>31.608380952380955</v>
      </c>
      <c r="N15" s="40">
        <f>Строительство!M16/Насел!N16</f>
        <v>31.474230769230768</v>
      </c>
      <c r="O15" s="40">
        <f>Строительство!N16/Насел!O16</f>
        <v>32.232236205227494</v>
      </c>
      <c r="P15" s="40">
        <f>Строительство!O16/Насел!P16</f>
        <v>29.39517716535433</v>
      </c>
      <c r="Q15" s="40">
        <f>Строительство!P16/Насел!Q16</f>
        <v>30.583813306852036</v>
      </c>
      <c r="R15" s="40">
        <f>Строительство!Q16/Насел!R16</f>
        <v>31.910197103781176</v>
      </c>
    </row>
    <row r="16" spans="1:18" s="71" customFormat="1" ht="15.75" x14ac:dyDescent="0.25">
      <c r="A16" s="78">
        <v>15</v>
      </c>
      <c r="B16" s="51" t="s">
        <v>16</v>
      </c>
      <c r="C16" s="40">
        <f>Строительство!B17/Насел!C17</f>
        <v>9.6098233215547708</v>
      </c>
      <c r="D16" s="40">
        <f>Строительство!C17/Насел!D17</f>
        <v>7.7917555081734182</v>
      </c>
      <c r="E16" s="40">
        <f>Строительство!D17/Насел!E17</f>
        <v>8.7438848920863315</v>
      </c>
      <c r="F16" s="40">
        <f>Строительство!E17/Насел!F17</f>
        <v>14.492391304347827</v>
      </c>
      <c r="G16" s="40">
        <f>Строительство!F17/Насел!G17</f>
        <v>18.973484295105916</v>
      </c>
      <c r="H16" s="40">
        <f>Строительство!G17/Насел!H17</f>
        <v>20.57140740740741</v>
      </c>
      <c r="I16" s="40">
        <f>Строительство!H17/Насел!I17</f>
        <v>24.243368107302533</v>
      </c>
      <c r="J16" s="40">
        <f>Строительство!I17/Насел!J17</f>
        <v>14.892278860569714</v>
      </c>
      <c r="K16" s="40">
        <f>Строительство!J17/Насел!K17</f>
        <v>12.420603773584904</v>
      </c>
      <c r="L16" s="40">
        <f>Строительство!K17/Насел!L17</f>
        <v>13.770798479087452</v>
      </c>
      <c r="M16" s="40">
        <f>Строительство!L17/Насел!M17</f>
        <v>23.040536398467435</v>
      </c>
      <c r="N16" s="40">
        <f>Строительство!M17/Насел!N17</f>
        <v>20.144024672320739</v>
      </c>
      <c r="O16" s="40">
        <f>Строительство!N17/Насел!O17</f>
        <v>24.312850467289721</v>
      </c>
      <c r="P16" s="40">
        <f>Строительство!O17/Насел!P17</f>
        <v>19.109212598425199</v>
      </c>
      <c r="Q16" s="40">
        <f>Строительство!P17/Насел!Q17</f>
        <v>23.041666666666668</v>
      </c>
      <c r="R16" s="40">
        <f>Строительство!Q17/Насел!R17</f>
        <v>28.64675658317277</v>
      </c>
    </row>
    <row r="17" spans="1:18" s="71" customFormat="1" ht="15.75" x14ac:dyDescent="0.25">
      <c r="A17" s="78">
        <v>16</v>
      </c>
      <c r="B17" s="51" t="s">
        <v>17</v>
      </c>
      <c r="C17" s="40">
        <f>Строительство!B18/Насел!C18</f>
        <v>6.1</v>
      </c>
      <c r="D17" s="40">
        <f>Строительство!C18/Насел!D18</f>
        <v>8.0906874999999996</v>
      </c>
      <c r="E17" s="40">
        <f>Строительство!D18/Насел!E18</f>
        <v>11.546582278481011</v>
      </c>
      <c r="F17" s="40">
        <f>Строительство!E18/Насел!F18</f>
        <v>14.927905491698594</v>
      </c>
      <c r="G17" s="40">
        <f>Строительство!E18/Насел!G18</f>
        <v>15.052865421764325</v>
      </c>
      <c r="H17" s="40">
        <f>Строительство!G18/Насел!H18</f>
        <v>16.155870967741933</v>
      </c>
      <c r="I17" s="40">
        <f>Строительство!H18/Насел!I18</f>
        <v>12.702200647249192</v>
      </c>
      <c r="J17" s="40">
        <f>Строительство!I18/Насел!J18</f>
        <v>14.546279373368147</v>
      </c>
      <c r="K17" s="40">
        <f>Строительство!J18/Насел!K18</f>
        <v>16.415571616294351</v>
      </c>
      <c r="L17" s="40">
        <f>Строительство!K18/Насел!L18</f>
        <v>17.684015852047555</v>
      </c>
      <c r="M17" s="40">
        <f>Строительство!L18/Насел!M18</f>
        <v>26.229880478087647</v>
      </c>
      <c r="N17" s="40">
        <f>Строительство!M18/Насел!N18</f>
        <v>27.836624416277516</v>
      </c>
      <c r="O17" s="40">
        <f>Строительство!N18/Насел!O18</f>
        <v>28.327144772117961</v>
      </c>
      <c r="P17" s="40">
        <f>Строительство!O18/Насел!P18</f>
        <v>33.906220419202164</v>
      </c>
      <c r="Q17" s="40">
        <f>Строительство!P18/Насел!Q18</f>
        <v>56.166507503410642</v>
      </c>
      <c r="R17" s="40">
        <f>Строительство!Q18/Насел!R18</f>
        <v>63.225312262783802</v>
      </c>
    </row>
    <row r="18" spans="1:18" s="71" customFormat="1" ht="15.75" x14ac:dyDescent="0.25">
      <c r="A18" s="78">
        <v>17</v>
      </c>
      <c r="B18" s="51" t="s">
        <v>18</v>
      </c>
      <c r="C18" s="40">
        <f>Строительство!B19/Насел!C19</f>
        <v>15.326732673267326</v>
      </c>
      <c r="D18" s="40">
        <f>Строительство!C19/Насел!D19</f>
        <v>17.724021084337348</v>
      </c>
      <c r="E18" s="40">
        <f>Строительство!D19/Насел!E19</f>
        <v>18.651590909090906</v>
      </c>
      <c r="F18" s="40">
        <f>Строительство!E19/Насел!F19</f>
        <v>25.299771863117869</v>
      </c>
      <c r="G18" s="40">
        <f>Строительство!F19/Насел!G19</f>
        <v>24.732977099236642</v>
      </c>
      <c r="H18" s="40">
        <f>Строительство!G19/Насел!H19</f>
        <v>28.972226593233671</v>
      </c>
      <c r="I18" s="40">
        <f>Строительство!H19/Насел!I19</f>
        <v>31.327222659323368</v>
      </c>
      <c r="J18" s="40">
        <f>Строительство!I19/Насел!J19</f>
        <v>32.623270440251574</v>
      </c>
      <c r="K18" s="40">
        <f>Строительство!J19/Насел!K19</f>
        <v>34.194418238993713</v>
      </c>
      <c r="L18" s="40">
        <f>Строительство!K19/Насел!L19</f>
        <v>36.267845911949685</v>
      </c>
      <c r="M18" s="40">
        <f>Строительство!L19/Насел!M19</f>
        <v>32.205503144654088</v>
      </c>
      <c r="N18" s="40">
        <f>Строительство!M19/Насел!N19</f>
        <v>36.368843430369793</v>
      </c>
      <c r="O18" s="40">
        <f>Строительство!N19/Насел!O19</f>
        <v>40.644707740916267</v>
      </c>
      <c r="P18" s="40">
        <f>Строительство!O19/Насел!P19</f>
        <v>47.071269841269846</v>
      </c>
      <c r="Q18" s="40">
        <f>Строительство!P19/Насел!Q19</f>
        <v>33.258692185007973</v>
      </c>
      <c r="R18" s="40">
        <f>Строительство!Q19/Насел!R19</f>
        <v>42.397857257934582</v>
      </c>
    </row>
    <row r="19" spans="1:18" s="71" customFormat="1" ht="15.75" x14ac:dyDescent="0.25">
      <c r="A19" s="78">
        <v>18</v>
      </c>
      <c r="B19" s="51" t="s">
        <v>19</v>
      </c>
      <c r="C19" s="40">
        <f>Строительство!B20/Насел!C20</f>
        <v>23.088200292932992</v>
      </c>
      <c r="D19" s="40">
        <f>Строительство!C20/Насел!D20</f>
        <v>34.997103117505993</v>
      </c>
      <c r="E19" s="40">
        <f>Строительство!D20/Насел!E20</f>
        <v>44.831245810590829</v>
      </c>
      <c r="F19" s="40">
        <f>Строительство!E20/Насел!F20</f>
        <v>57.059541547277938</v>
      </c>
      <c r="G19" s="40">
        <f>Строительство!E20/Насел!G20</f>
        <v>56.84778761061947</v>
      </c>
      <c r="H19" s="40">
        <f>Строительство!G20/Насел!H20</f>
        <v>47.991933108049565</v>
      </c>
      <c r="I19" s="40">
        <f>Строительство!H20/Насел!I20</f>
        <v>47.281133212778784</v>
      </c>
      <c r="J19" s="40">
        <f>Строительство!I20/Насел!J20</f>
        <v>50.895601001669455</v>
      </c>
      <c r="K19" s="40">
        <f>Строительство!J20/Насел!K20</f>
        <v>55.688536504790228</v>
      </c>
      <c r="L19" s="40">
        <f>Строительство!K20/Насел!L20</f>
        <v>60.235926867262442</v>
      </c>
      <c r="M19" s="40">
        <f>Строительство!L20/Насел!M20</f>
        <v>65.386480129764806</v>
      </c>
      <c r="N19" s="40">
        <f>Строительство!M20/Насел!N20</f>
        <v>70.815644939827152</v>
      </c>
      <c r="O19" s="40">
        <f>Строительство!N20/Насел!O20</f>
        <v>72.846997681298475</v>
      </c>
      <c r="P19" s="40">
        <f>Строительство!O20/Насел!P20</f>
        <v>72.577867617915189</v>
      </c>
      <c r="Q19" s="40">
        <f>Строительство!P20/Насел!Q20</f>
        <v>75.045590787190406</v>
      </c>
      <c r="R19" s="40">
        <f>Строительство!Q20/Насел!R20</f>
        <v>86.220456574819636</v>
      </c>
    </row>
    <row r="20" spans="1:18" s="71" customFormat="1" ht="15.75" x14ac:dyDescent="0.25">
      <c r="A20" s="78">
        <v>19</v>
      </c>
      <c r="B20" s="51" t="s">
        <v>20</v>
      </c>
      <c r="C20" s="40">
        <f>Строительство!B21/Насел!C21</f>
        <v>7.2378698224852069</v>
      </c>
      <c r="D20" s="40">
        <f>Строительство!C21/Насел!D21</f>
        <v>8.9143266475644705</v>
      </c>
      <c r="E20" s="40">
        <f>Строительство!D21/Насел!E21</f>
        <v>10.671717171717171</v>
      </c>
      <c r="F20" s="40">
        <f>Строительство!E21/Насел!F21</f>
        <v>14.079739507959479</v>
      </c>
      <c r="G20" s="40">
        <f>Строительство!F21/Насел!G21</f>
        <v>12.310771470160116</v>
      </c>
      <c r="H20" s="40">
        <f>Строительство!G21/Насел!H21</f>
        <v>19.195956454121305</v>
      </c>
      <c r="I20" s="40">
        <f>Строительство!H21/Насел!I21</f>
        <v>17.047968750000003</v>
      </c>
      <c r="J20" s="40">
        <f>Строительство!I21/Насел!J21</f>
        <v>19.124960753532182</v>
      </c>
      <c r="K20" s="40">
        <f>Строительство!J21/Насел!K21</f>
        <v>25.960883280757098</v>
      </c>
      <c r="L20" s="40">
        <f>Строительство!K21/Насел!L21</f>
        <v>22.12211690363349</v>
      </c>
      <c r="M20" s="40">
        <f>Строительство!L21/Насел!M21</f>
        <v>30.363333333333337</v>
      </c>
      <c r="N20" s="40">
        <f>Строительство!M21/Насел!N21</f>
        <v>27.044976076555024</v>
      </c>
      <c r="O20" s="40">
        <f>Строительство!N21/Насел!O21</f>
        <v>34.920418006430872</v>
      </c>
      <c r="P20" s="40">
        <f>Строительство!O21/Насел!P21</f>
        <v>51.233818770226534</v>
      </c>
      <c r="Q20" s="40">
        <f>Строительство!P21/Насел!Q21</f>
        <v>48.926710097719869</v>
      </c>
      <c r="R20" s="40">
        <f>Строительство!Q21/Насел!R21</f>
        <v>39.026104087998682</v>
      </c>
    </row>
    <row r="21" spans="1:18" s="71" customFormat="1" ht="15.75" x14ac:dyDescent="0.25">
      <c r="A21" s="78">
        <v>20</v>
      </c>
      <c r="B21" s="51" t="s">
        <v>21</v>
      </c>
      <c r="C21" s="40">
        <f>Строительство!B22/Насел!C22</f>
        <v>23.648805815160955</v>
      </c>
      <c r="D21" s="40">
        <f>Строительство!C22/Насел!D22</f>
        <v>35.196954314720813</v>
      </c>
      <c r="E21" s="40">
        <f>Строительство!D22/Насел!E22</f>
        <v>35.402564102564099</v>
      </c>
      <c r="F21" s="40">
        <f>Строительство!E22/Насел!F22</f>
        <v>42.924483471074382</v>
      </c>
      <c r="G21" s="40">
        <f>Строительство!E22/Насел!G22</f>
        <v>43.327320125130349</v>
      </c>
      <c r="H21" s="40">
        <f>Строительство!G22/Насел!H22</f>
        <v>62.968743047830927</v>
      </c>
      <c r="I21" s="40">
        <f>Строительство!H22/Насел!I22</f>
        <v>77.070786516853929</v>
      </c>
      <c r="J21" s="40">
        <f>Строительство!I22/Насел!J22</f>
        <v>118.32159090909092</v>
      </c>
      <c r="K21" s="40">
        <f>Строительство!J22/Насел!K22</f>
        <v>105.75894495412844</v>
      </c>
      <c r="L21" s="40">
        <f>Строительство!K22/Насел!L22</f>
        <v>93.962962962962962</v>
      </c>
      <c r="M21" s="40">
        <f>Строительство!L22/Насел!M22</f>
        <v>90.233838973162193</v>
      </c>
      <c r="N21" s="40">
        <f>Строительство!M22/Насел!N22</f>
        <v>123.90682352941177</v>
      </c>
      <c r="O21" s="40">
        <f>Строительство!N22/Насел!O22</f>
        <v>53.698810939357905</v>
      </c>
      <c r="P21" s="40">
        <f>Строительство!O22/Насел!P22</f>
        <v>57.40481927710843</v>
      </c>
      <c r="Q21" s="40">
        <f>Строительство!P22/Насел!Q22</f>
        <v>54.646406820950055</v>
      </c>
      <c r="R21" s="40">
        <f>Строительство!Q22/Насел!R22</f>
        <v>53.441002949852503</v>
      </c>
    </row>
    <row r="22" spans="1:18" s="71" customFormat="1" ht="15.75" x14ac:dyDescent="0.25">
      <c r="A22" s="78">
        <v>21</v>
      </c>
      <c r="B22" s="51" t="s">
        <v>22</v>
      </c>
      <c r="C22" s="40">
        <f>Строительство!B23/Насел!C23</f>
        <v>18.111076443057723</v>
      </c>
      <c r="D22" s="40">
        <f>Строительство!C23/Насел!D23</f>
        <v>29.031061192873739</v>
      </c>
      <c r="E22" s="40">
        <f>Строительство!D23/Насел!E23</f>
        <v>31.021171875</v>
      </c>
      <c r="F22" s="40">
        <f>Строительство!E23/Насел!F23</f>
        <v>31.27421383647799</v>
      </c>
      <c r="G22" s="40">
        <f>Строительство!F23/Насел!G23</f>
        <v>17.654278922345483</v>
      </c>
      <c r="H22" s="40">
        <f>Строительство!G23/Насел!H23</f>
        <v>26.886938775510203</v>
      </c>
      <c r="I22" s="40">
        <f>Строительство!H23/Насел!I23</f>
        <v>32.322753503709812</v>
      </c>
      <c r="J22" s="40">
        <f>Строительство!I23/Насел!J23</f>
        <v>29.51422628951747</v>
      </c>
      <c r="K22" s="40">
        <f>Строительство!J23/Насел!K23</f>
        <v>43.892533557046981</v>
      </c>
      <c r="L22" s="40">
        <f>Строительство!K23/Насел!L23</f>
        <v>33.810312764158915</v>
      </c>
      <c r="M22" s="40">
        <f>Строительство!L23/Насел!M23</f>
        <v>39.100340715502561</v>
      </c>
      <c r="N22" s="40">
        <f>Строительство!M23/Насел!N23</f>
        <v>48.634048027444258</v>
      </c>
      <c r="O22" s="40">
        <f>Строительство!N23/Насел!O23</f>
        <v>61.947359307359307</v>
      </c>
      <c r="P22" s="40">
        <f>Строительство!O23/Насел!P23</f>
        <v>83.795629370629371</v>
      </c>
      <c r="Q22" s="40">
        <f>Строительство!P23/Насел!Q23</f>
        <v>74.220246478873236</v>
      </c>
      <c r="R22" s="40">
        <f>Строительство!Q23/Насел!R23</f>
        <v>46.874900186318875</v>
      </c>
    </row>
    <row r="23" spans="1:18" s="71" customFormat="1" ht="15.75" x14ac:dyDescent="0.25">
      <c r="A23" s="78">
        <v>22</v>
      </c>
      <c r="B23" s="51" t="s">
        <v>23</v>
      </c>
      <c r="C23" s="40">
        <f>Строительство!B24/Насел!C24</f>
        <v>16.216356275303646</v>
      </c>
      <c r="D23" s="40">
        <f>Строительство!C24/Насел!D24</f>
        <v>32.44485829959514</v>
      </c>
      <c r="E23" s="40">
        <f>Строительство!D24/Насел!E24</f>
        <v>31.544218241042348</v>
      </c>
      <c r="F23" s="40">
        <f>Строительство!E24/Насел!F24</f>
        <v>31.107113654946851</v>
      </c>
      <c r="G23" s="40">
        <f>Строительство!E24/Насел!G24</f>
        <v>31.234811165845649</v>
      </c>
      <c r="H23" s="40">
        <f>Строительство!G24/Насел!H24</f>
        <v>30.304163197335555</v>
      </c>
      <c r="I23" s="40">
        <f>Строительство!H24/Насел!I24</f>
        <v>49.819449081803</v>
      </c>
      <c r="J23" s="40">
        <f>Строительство!I24/Насел!J24</f>
        <v>50.565217391304351</v>
      </c>
      <c r="K23" s="40">
        <f>Строительство!J24/Насел!K24</f>
        <v>40.957837384744337</v>
      </c>
      <c r="L23" s="40">
        <f>Строительство!K24/Насел!L24</f>
        <v>34.78547439126784</v>
      </c>
      <c r="M23" s="40">
        <f>Строительство!L24/Насел!M24</f>
        <v>46.866498316498316</v>
      </c>
      <c r="N23" s="40">
        <f>Строительство!M24/Насел!N24</f>
        <v>55.548310810810811</v>
      </c>
      <c r="O23" s="40">
        <f>Строительство!N24/Насел!O24</f>
        <v>78.065165675446053</v>
      </c>
      <c r="P23" s="40">
        <f>Строительство!O24/Насел!P24</f>
        <v>88.226626712328766</v>
      </c>
      <c r="Q23" s="40">
        <f>Строительство!P24/Насел!Q24</f>
        <v>93.669913793103447</v>
      </c>
      <c r="R23" s="40">
        <f>Строительство!Q24/Насел!R24</f>
        <v>98.19070373588184</v>
      </c>
    </row>
    <row r="24" spans="1:18" s="71" customFormat="1" ht="15.75" x14ac:dyDescent="0.25">
      <c r="A24" s="78">
        <v>23</v>
      </c>
      <c r="B24" s="51" t="s">
        <v>24</v>
      </c>
      <c r="C24" s="40">
        <f>Строительство!B25/Насел!C25</f>
        <v>10.237499999999999</v>
      </c>
      <c r="D24" s="40">
        <f>Строительство!C25/Насел!D25</f>
        <v>20.224787234042552</v>
      </c>
      <c r="E24" s="40">
        <f>Строительство!D25/Насел!E25</f>
        <v>22.038954108858057</v>
      </c>
      <c r="F24" s="40">
        <f>Строительство!E25/Насел!F25</f>
        <v>25.168623265741729</v>
      </c>
      <c r="G24" s="40">
        <f>Строительство!F25/Насел!G25</f>
        <v>26.108751334044825</v>
      </c>
      <c r="H24" s="40">
        <f>Строительство!G25/Насел!H25</f>
        <v>28.100743099787689</v>
      </c>
      <c r="I24" s="40">
        <f>Строительство!H25/Насел!I25</f>
        <v>35.536008447729671</v>
      </c>
      <c r="J24" s="40">
        <f>Строительство!I25/Насел!J25</f>
        <v>32.454764397905755</v>
      </c>
      <c r="K24" s="40">
        <f>Строительство!J25/Насел!K25</f>
        <v>35.933852544132918</v>
      </c>
      <c r="L24" s="40">
        <f>Строительство!K25/Насел!L25</f>
        <v>43.390402476780189</v>
      </c>
      <c r="M24" s="40">
        <f>Строительство!L25/Насел!M25</f>
        <v>61.403381147540983</v>
      </c>
      <c r="N24" s="40">
        <f>Строительство!M25/Насел!N25</f>
        <v>73.195334685598382</v>
      </c>
      <c r="O24" s="40">
        <f>Строительство!N25/Насел!O25</f>
        <v>99.321407035175881</v>
      </c>
      <c r="P24" s="40">
        <f>Строительство!O25/Насел!P25</f>
        <v>105.57045908183633</v>
      </c>
      <c r="Q24" s="40">
        <f>Строительство!P25/Насел!Q25</f>
        <v>70.965942744323797</v>
      </c>
      <c r="R24" s="40">
        <f>Строительство!Q25/Насел!R25</f>
        <v>70.203592814371248</v>
      </c>
    </row>
    <row r="25" spans="1:18" s="71" customFormat="1" ht="15.75" x14ac:dyDescent="0.25">
      <c r="A25" s="78">
        <v>24</v>
      </c>
      <c r="B25" s="51" t="s">
        <v>25</v>
      </c>
      <c r="C25" s="40">
        <f>Строительство!B26/Насел!C26</f>
        <v>16.176973293768548</v>
      </c>
      <c r="D25" s="40">
        <f>Строительство!C26/Насел!D26</f>
        <v>32.680656934306569</v>
      </c>
      <c r="E25" s="40">
        <f>Строительство!D26/Насел!E26</f>
        <v>35.523870573870575</v>
      </c>
      <c r="F25" s="40">
        <f>Строительство!E26/Насел!F26</f>
        <v>47.726760563380282</v>
      </c>
      <c r="G25" s="40">
        <f>Строительство!E26/Насел!G26</f>
        <v>47.756004901960786</v>
      </c>
      <c r="H25" s="40">
        <f>Строительство!G26/Насел!H26</f>
        <v>51.835136707388017</v>
      </c>
      <c r="I25" s="40">
        <f>Строительство!H26/Насел!I26</f>
        <v>59.377393310265276</v>
      </c>
      <c r="J25" s="40">
        <f>Строительство!I26/Насел!J26</f>
        <v>65.470302684180467</v>
      </c>
      <c r="K25" s="40">
        <f>Строительство!J26/Насел!K26</f>
        <v>51.190589569160998</v>
      </c>
      <c r="L25" s="40">
        <f>Строительство!K26/Насел!L26</f>
        <v>56.938682432432437</v>
      </c>
      <c r="M25" s="40">
        <f>Строительство!L26/Насел!M26</f>
        <v>58.736087689713322</v>
      </c>
      <c r="N25" s="40">
        <f>Строительство!M26/Насел!N26</f>
        <v>54.771205357142854</v>
      </c>
      <c r="O25" s="40">
        <f>Строительство!N26/Насел!O26</f>
        <v>62.035501653803749</v>
      </c>
      <c r="P25" s="40">
        <f>Строительство!O26/Насел!P26</f>
        <v>86.161904761904765</v>
      </c>
      <c r="Q25" s="40">
        <f>Строительство!P26/Насел!Q26</f>
        <v>133.79104477611941</v>
      </c>
      <c r="R25" s="40">
        <f>Строительство!Q26/Насел!R26</f>
        <v>109.27415860939399</v>
      </c>
    </row>
    <row r="26" spans="1:18" s="71" customFormat="1" ht="15.75" x14ac:dyDescent="0.25">
      <c r="A26" s="78">
        <v>25</v>
      </c>
      <c r="B26" s="51" t="s">
        <v>26</v>
      </c>
      <c r="C26" s="40">
        <f>Строительство!B27/Насел!C27</f>
        <v>11.303814064362335</v>
      </c>
      <c r="D26" s="40">
        <f>Строительство!C27/Насел!D27</f>
        <v>12.11261574074074</v>
      </c>
      <c r="E26" s="40">
        <f>Строительство!D27/Насел!E27</f>
        <v>14.739439906651109</v>
      </c>
      <c r="F26" s="40">
        <f>Строительство!E27/Насел!F27</f>
        <v>19.6192714453584</v>
      </c>
      <c r="G26" s="40">
        <f>Строительство!F27/Насел!G27</f>
        <v>19.25693950177936</v>
      </c>
      <c r="H26" s="40">
        <f>Строительство!G27/Насел!H27</f>
        <v>23.119521410579345</v>
      </c>
      <c r="I26" s="40">
        <f>Строительство!H27/Насел!I27</f>
        <v>27.169035532994926</v>
      </c>
      <c r="J26" s="40">
        <f>Строительство!I27/Насел!J27</f>
        <v>28.532307692307693</v>
      </c>
      <c r="K26" s="40">
        <f>Строительство!J27/Насел!K27</f>
        <v>29.523476005188066</v>
      </c>
      <c r="L26" s="40">
        <f>Строительство!K27/Насел!L27</f>
        <v>37.276109660574413</v>
      </c>
      <c r="M26" s="40">
        <f>Строительство!L27/Насел!M27</f>
        <v>44.631233595800524</v>
      </c>
      <c r="N26" s="40">
        <f>Строительство!M27/Насел!N27</f>
        <v>45.415059445178329</v>
      </c>
      <c r="O26" s="40">
        <f>Строительство!N27/Насел!O27</f>
        <v>60.123342175066313</v>
      </c>
      <c r="P26" s="40">
        <f>Строительство!O27/Насел!P27</f>
        <v>50.645989304812829</v>
      </c>
      <c r="Q26" s="40">
        <f>Строительство!P27/Насел!Q27</f>
        <v>81.962753036437249</v>
      </c>
      <c r="R26" s="40">
        <f>Строительство!Q27/Насел!R27</f>
        <v>102.67130577159232</v>
      </c>
    </row>
    <row r="27" spans="1:18" s="71" customFormat="1" ht="15.75" x14ac:dyDescent="0.25">
      <c r="A27" s="78">
        <v>26</v>
      </c>
      <c r="B27" s="51" t="s">
        <v>27</v>
      </c>
      <c r="C27" s="40">
        <f>Строительство!B28/Насел!C28</f>
        <v>9.7827327327327325</v>
      </c>
      <c r="D27" s="40">
        <f>Строительство!C28/Насел!D28</f>
        <v>10.559548872180452</v>
      </c>
      <c r="E27" s="40">
        <f>Строительство!D28/Насел!E28</f>
        <v>14.266514459665146</v>
      </c>
      <c r="F27" s="40">
        <f>Строительство!E28/Насел!F28</f>
        <v>19.318865030674846</v>
      </c>
      <c r="G27" s="40">
        <f>Строительство!E28/Насел!G28</f>
        <v>19.498297213622291</v>
      </c>
      <c r="H27" s="40">
        <f>Строительство!G28/Насел!H28</f>
        <v>27.648183254344392</v>
      </c>
      <c r="I27" s="40">
        <f>Строительство!H28/Насел!I28</f>
        <v>28.478888888888889</v>
      </c>
      <c r="J27" s="40">
        <f>Строительство!I28/Насел!J28</f>
        <v>34.27827476038339</v>
      </c>
      <c r="K27" s="40">
        <f>Строительство!J28/Насел!K28</f>
        <v>41.896950240770465</v>
      </c>
      <c r="L27" s="40">
        <f>Строительство!K28/Насел!L28</f>
        <v>56.192084006462039</v>
      </c>
      <c r="M27" s="40">
        <f>Строительство!L28/Насел!M28</f>
        <v>67.98327922077921</v>
      </c>
      <c r="N27" s="40">
        <f>Строительство!M28/Насел!N28</f>
        <v>94.971451876019572</v>
      </c>
      <c r="O27" s="40">
        <f>Строительство!N28/Насел!O28</f>
        <v>61.590759075907592</v>
      </c>
      <c r="P27" s="40">
        <f>Строительство!O28/Насел!P28</f>
        <v>43.253499999999995</v>
      </c>
      <c r="Q27" s="40">
        <f>Строительство!P28/Насел!Q28</f>
        <v>25.207537688442212</v>
      </c>
      <c r="R27" s="40">
        <f>Строительство!Q28/Насел!R28</f>
        <v>33.061276164753544</v>
      </c>
    </row>
    <row r="28" spans="1:18" s="71" customFormat="1" ht="15.75" x14ac:dyDescent="0.25">
      <c r="A28" s="78">
        <v>27</v>
      </c>
      <c r="B28" s="51" t="s">
        <v>28</v>
      </c>
      <c r="C28" s="40">
        <f>Строительство!B29/Насел!C29</f>
        <v>5.430235783633842</v>
      </c>
      <c r="D28" s="40">
        <f>Строительство!C29/Насел!D29</f>
        <v>5.5634482758620694</v>
      </c>
      <c r="E28" s="40">
        <f>Строительство!D29/Насел!E29</f>
        <v>9.624789915966387</v>
      </c>
      <c r="F28" s="40">
        <f>Строительство!E29/Насел!F29</f>
        <v>13.077620396600565</v>
      </c>
      <c r="G28" s="40">
        <f>Строительство!F29/Насел!G29</f>
        <v>9.2544540229885062</v>
      </c>
      <c r="H28" s="40">
        <f>Строительство!G29/Насел!H29</f>
        <v>13.700000000000001</v>
      </c>
      <c r="I28" s="40">
        <f>Строительство!H29/Насел!I29</f>
        <v>15.519790104947527</v>
      </c>
      <c r="J28" s="40">
        <f>Строительство!I29/Насел!J29</f>
        <v>15.057401812688822</v>
      </c>
      <c r="K28" s="40">
        <f>Строительство!J29/Насел!K29</f>
        <v>17.657990867579908</v>
      </c>
      <c r="L28" s="40">
        <f>Строительство!K29/Насел!L29</f>
        <v>19.516897081413209</v>
      </c>
      <c r="M28" s="40">
        <f>Строительство!L29/Насел!M29</f>
        <v>26.990247678018576</v>
      </c>
      <c r="N28" s="40">
        <f>Строительство!M29/Насел!N29</f>
        <v>32.868068535825543</v>
      </c>
      <c r="O28" s="40">
        <f>Строительство!N29/Насел!O29</f>
        <v>39.739622641509435</v>
      </c>
      <c r="P28" s="40">
        <f>Строительство!O29/Насел!P29</f>
        <v>42.4252380952381</v>
      </c>
      <c r="Q28" s="40">
        <f>Строительство!P29/Насел!Q29</f>
        <v>45.986581469648563</v>
      </c>
      <c r="R28" s="40">
        <f>Строительство!Q29/Насел!R29</f>
        <v>44.695582070299899</v>
      </c>
    </row>
    <row r="29" spans="1:18" s="71" customFormat="1" ht="15.75" x14ac:dyDescent="0.25">
      <c r="A29" s="78">
        <v>28</v>
      </c>
      <c r="B29" s="51" t="s">
        <v>29</v>
      </c>
      <c r="C29" s="40">
        <f>Строительство!B30/Насел!C30</f>
        <v>21.645894334818589</v>
      </c>
      <c r="D29" s="40">
        <f>Строительство!C30/Насел!D30</f>
        <v>32.255009823182711</v>
      </c>
      <c r="E29" s="40">
        <f>Строительство!D30/Насел!E30</f>
        <v>48.854255086414348</v>
      </c>
      <c r="F29" s="40">
        <f>Строительство!E30/Насел!F30</f>
        <v>79.199605954465852</v>
      </c>
      <c r="G29" s="40">
        <f>Строительство!E30/Насел!G30</f>
        <v>78.957616761239635</v>
      </c>
      <c r="H29" s="40">
        <f>Строительство!G30/Насел!H30</f>
        <v>77.773076137987346</v>
      </c>
      <c r="I29" s="40">
        <f>Строительство!H30/Насел!I30</f>
        <v>77.047385422975978</v>
      </c>
      <c r="J29" s="40">
        <f>Строительство!I30/Насел!J30</f>
        <v>73.960222752585523</v>
      </c>
      <c r="K29" s="40">
        <f>Строительство!J30/Насел!K30</f>
        <v>73.227513639906462</v>
      </c>
      <c r="L29" s="40">
        <f>Строительство!K30/Насел!L30</f>
        <v>81.218239599383665</v>
      </c>
      <c r="M29" s="40">
        <f>Строительство!L30/Насел!M30</f>
        <v>113.34510141599694</v>
      </c>
      <c r="N29" s="40">
        <f>Строительство!M30/Насел!N30</f>
        <v>118.53010223400227</v>
      </c>
      <c r="O29" s="40">
        <f>Строительство!N30/Насел!O30</f>
        <v>96.688565022421528</v>
      </c>
      <c r="P29" s="40">
        <f>Строительство!O30/Насел!P30</f>
        <v>104.90111441307577</v>
      </c>
      <c r="Q29" s="40">
        <f>Строительство!P30/Насел!Q30</f>
        <v>86.934327528714334</v>
      </c>
      <c r="R29" s="40">
        <f>Строительство!Q30/Насел!R30</f>
        <v>81.148152963244982</v>
      </c>
    </row>
    <row r="30" spans="1:18" s="71" customFormat="1" ht="15.75" x14ac:dyDescent="0.25">
      <c r="A30" s="78">
        <v>29</v>
      </c>
      <c r="B30" s="51" t="s">
        <v>30</v>
      </c>
      <c r="C30" s="40">
        <f>Строительство!B31/Насел!C31</f>
        <v>3.5927437641723357</v>
      </c>
      <c r="D30" s="40">
        <f>Строительство!C31/Насел!D31</f>
        <v>4.1582392776523696</v>
      </c>
      <c r="E30" s="40">
        <f>Строительство!D31/Насел!E31</f>
        <v>15.64920634920635</v>
      </c>
      <c r="F30" s="40">
        <f>Строительство!E31/Насел!F31</f>
        <v>14.827664399092971</v>
      </c>
      <c r="G30" s="40">
        <f>Строительство!F31/Насел!G31</f>
        <v>17.609480812641085</v>
      </c>
      <c r="H30" s="40">
        <f>Строительство!G31/Насел!H31</f>
        <v>17.641818181818181</v>
      </c>
      <c r="I30" s="40">
        <f>Строительство!H31/Насел!I31</f>
        <v>20.876749435665914</v>
      </c>
      <c r="J30" s="40">
        <f>Строительство!I31/Насел!J31</f>
        <v>22.166741573033711</v>
      </c>
      <c r="K30" s="40">
        <f>Строительство!J31/Насел!K31</f>
        <v>21.640358744394618</v>
      </c>
      <c r="L30" s="40">
        <f>Строительство!K31/Насел!L31</f>
        <v>22.895545657015592</v>
      </c>
      <c r="M30" s="40">
        <f>Строительство!L31/Насел!M31</f>
        <v>25.600443458980042</v>
      </c>
      <c r="N30" s="40">
        <f>Строительство!M31/Насел!N31</f>
        <v>28.343612334801762</v>
      </c>
      <c r="O30" s="40">
        <f>Строительство!N31/Насел!O31</f>
        <v>27.983259911894272</v>
      </c>
      <c r="P30" s="40">
        <f>Строительство!O31/Насел!P31</f>
        <v>42.756043956043953</v>
      </c>
      <c r="Q30" s="40">
        <f>Строительство!P31/Насел!Q31</f>
        <v>55.017494600431959</v>
      </c>
      <c r="R30" s="40">
        <f>Строительство!Q31/Насел!R31</f>
        <v>43.762305699481871</v>
      </c>
    </row>
    <row r="31" spans="1:18" s="71" customFormat="1" ht="15.75" x14ac:dyDescent="0.25">
      <c r="A31" s="78">
        <v>30</v>
      </c>
      <c r="B31" s="51" t="s">
        <v>31</v>
      </c>
      <c r="C31" s="40">
        <f>Строительство!B32/Насел!C32</f>
        <v>6.5037414965986393</v>
      </c>
      <c r="D31" s="40">
        <f>Строительство!C32/Насел!D32</f>
        <v>7.6515570934256063</v>
      </c>
      <c r="E31" s="40">
        <f>Строительство!D32/Насел!E32</f>
        <v>6.8118466898954706</v>
      </c>
      <c r="F31" s="40">
        <f>Строительство!E32/Насел!F32</f>
        <v>8.2601398601398603</v>
      </c>
      <c r="G31" s="40">
        <f>Строительство!E32/Насел!G32</f>
        <v>8.3183098591549296</v>
      </c>
      <c r="H31" s="40">
        <f>Строительство!G32/Насел!H32</f>
        <v>10.165397923875434</v>
      </c>
      <c r="I31" s="40">
        <f>Строительство!H32/Насел!I32</f>
        <v>10.075261324041811</v>
      </c>
      <c r="J31" s="40">
        <f>Строительство!I32/Насел!J32</f>
        <v>12.690492957746478</v>
      </c>
      <c r="K31" s="40">
        <f>Строительство!J32/Насел!K32</f>
        <v>13.697872340425533</v>
      </c>
      <c r="L31" s="40">
        <f>Строительство!K32/Насел!L32</f>
        <v>28.911032028469752</v>
      </c>
      <c r="M31" s="40">
        <f>Строительство!L32/Насел!M32</f>
        <v>12.636559139784946</v>
      </c>
      <c r="N31" s="40">
        <f>Строительство!M32/Насел!N32</f>
        <v>4.7510791366906471</v>
      </c>
      <c r="O31" s="40">
        <f>Строительство!N32/Насел!O32</f>
        <v>10.710909090909091</v>
      </c>
      <c r="P31" s="40">
        <f>Строительство!O32/Насел!P32</f>
        <v>23.879044117647059</v>
      </c>
      <c r="Q31" s="40">
        <f>Строительство!P32/Насел!Q32</f>
        <v>27.373431734317343</v>
      </c>
      <c r="R31" s="40">
        <f>Строительство!Q32/Насел!R32</f>
        <v>25.19</v>
      </c>
    </row>
    <row r="32" spans="1:18" s="71" customFormat="1" ht="15.75" x14ac:dyDescent="0.25">
      <c r="A32" s="78">
        <v>31</v>
      </c>
      <c r="B32" s="51" t="s">
        <v>32</v>
      </c>
      <c r="C32" s="93"/>
      <c r="D32" s="93"/>
      <c r="E32" s="93"/>
      <c r="F32" s="93"/>
      <c r="G32" s="93"/>
      <c r="H32" s="93"/>
      <c r="I32" s="93"/>
      <c r="J32" s="93"/>
      <c r="K32" s="93"/>
      <c r="L32" s="40">
        <f>Строительство!K33/Насел!L33</f>
        <v>1.6923523206751054</v>
      </c>
      <c r="M32" s="40">
        <f>Строительство!L33/Насел!M33</f>
        <v>1.7573151546932353</v>
      </c>
      <c r="N32" s="40">
        <f>Строительство!M33/Насел!N33</f>
        <v>8.378451882845189</v>
      </c>
      <c r="O32" s="40">
        <f>Строительство!N33/Насел!O33</f>
        <v>26.690595611285268</v>
      </c>
      <c r="P32" s="40">
        <f>Строительство!O33/Насел!P33</f>
        <v>79.473744769874472</v>
      </c>
      <c r="Q32" s="40">
        <f>Строительство!P33/Насел!Q33</f>
        <v>72.618514644351464</v>
      </c>
      <c r="R32" s="40">
        <f>Строительство!Q33/Насел!R33</f>
        <v>74.348829871154351</v>
      </c>
    </row>
    <row r="33" spans="1:18" s="71" customFormat="1" ht="15.75" x14ac:dyDescent="0.25">
      <c r="A33" s="78">
        <v>32</v>
      </c>
      <c r="B33" s="51" t="s">
        <v>33</v>
      </c>
      <c r="C33" s="40">
        <f>Строительство!B34/Насел!C34</f>
        <v>11.27727716013263</v>
      </c>
      <c r="D33" s="40">
        <f>Строительство!C34/Насел!D34</f>
        <v>16.676609105180535</v>
      </c>
      <c r="E33" s="40">
        <f>Строительство!D34/Насел!E34</f>
        <v>24.557126053714956</v>
      </c>
      <c r="F33" s="40">
        <f>Строительство!E34/Насел!F34</f>
        <v>35.594084342053883</v>
      </c>
      <c r="G33" s="40">
        <f>Строительство!E34/Насел!G34</f>
        <v>35.455639828860363</v>
      </c>
      <c r="H33" s="40">
        <f>Строительство!G34/Насел!H34</f>
        <v>57.280152963671128</v>
      </c>
      <c r="I33" s="40">
        <f>Строительство!H34/Насел!I34</f>
        <v>75.58609008327025</v>
      </c>
      <c r="J33" s="40">
        <f>Строительство!I34/Насел!J34</f>
        <v>83.001257035647285</v>
      </c>
      <c r="K33" s="40">
        <f>Строительство!J34/Насел!K34</f>
        <v>88.945891931902295</v>
      </c>
      <c r="L33" s="40">
        <f>Строительство!K34/Насел!L34</f>
        <v>57.973322332233224</v>
      </c>
      <c r="M33" s="40">
        <f>Строительство!L34/Насел!M34</f>
        <v>49.972760246644903</v>
      </c>
      <c r="N33" s="40">
        <f>Строительство!M34/Насел!N34</f>
        <v>45.25101418057799</v>
      </c>
      <c r="O33" s="40">
        <f>Строительство!N34/Насел!O34</f>
        <v>55.090005354274496</v>
      </c>
      <c r="P33" s="40">
        <f>Строительство!O34/Насел!P34</f>
        <v>55.073672096317274</v>
      </c>
      <c r="Q33" s="40">
        <f>Строительство!P34/Насел!Q34</f>
        <v>49.46330162085976</v>
      </c>
      <c r="R33" s="40">
        <f>Строительство!Q34/Насел!R34</f>
        <v>49.909094107918861</v>
      </c>
    </row>
    <row r="34" spans="1:18" s="71" customFormat="1" ht="15.75" x14ac:dyDescent="0.25">
      <c r="A34" s="78">
        <v>33</v>
      </c>
      <c r="B34" s="51" t="s">
        <v>34</v>
      </c>
      <c r="C34" s="40">
        <f>Строительство!B35/Насел!C35</f>
        <v>8.6633100697906276</v>
      </c>
      <c r="D34" s="40">
        <f>Строительство!C35/Насел!D35</f>
        <v>11.076760563380281</v>
      </c>
      <c r="E34" s="40">
        <f>Строительство!D35/Насел!E35</f>
        <v>18.241247484909454</v>
      </c>
      <c r="F34" s="40">
        <f>Строительство!E35/Насел!F35</f>
        <v>28.741858141858142</v>
      </c>
      <c r="G34" s="40">
        <f>Строительство!F35/Насел!G35</f>
        <v>20.434925373134327</v>
      </c>
      <c r="H34" s="40">
        <f>Строительство!G35/Насел!H35</f>
        <v>17.263762376237626</v>
      </c>
      <c r="I34" s="40">
        <f>Строительство!H35/Насел!I35</f>
        <v>17.951822660098522</v>
      </c>
      <c r="J34" s="40">
        <f>Строительство!I35/Насел!J35</f>
        <v>20.969526627218933</v>
      </c>
      <c r="K34" s="40">
        <f>Строительство!J35/Насел!K35</f>
        <v>51.41091445427729</v>
      </c>
      <c r="L34" s="40">
        <f>Строительство!K35/Насел!L35</f>
        <v>41.18442703232126</v>
      </c>
      <c r="M34" s="40">
        <f>Строительство!L35/Насел!M35</f>
        <v>35.632090284592735</v>
      </c>
      <c r="N34" s="40">
        <f>Строительство!M35/Насел!N35</f>
        <v>25.979980372914621</v>
      </c>
      <c r="O34" s="40">
        <f>Строительство!N35/Насел!O35</f>
        <v>38.917600786627332</v>
      </c>
      <c r="P34" s="40">
        <f>Строительство!O35/Насел!P35</f>
        <v>40.398422090729781</v>
      </c>
      <c r="Q34" s="40">
        <f>Строительство!P35/Насел!Q35</f>
        <v>40.158548707753482</v>
      </c>
      <c r="R34" s="40">
        <f>Строительство!Q35/Насел!R35</f>
        <v>52.514331529364604</v>
      </c>
    </row>
    <row r="35" spans="1:18" s="71" customFormat="1" ht="15.75" x14ac:dyDescent="0.25">
      <c r="A35" s="78">
        <v>34</v>
      </c>
      <c r="B35" s="51" t="s">
        <v>35</v>
      </c>
      <c r="C35" s="40">
        <f>Строительство!B36/Насел!C36</f>
        <v>7.8371212121212119</v>
      </c>
      <c r="D35" s="40">
        <f>Строительство!C36/Насел!D36</f>
        <v>9.534863429438543</v>
      </c>
      <c r="E35" s="40">
        <f>Строительство!D36/Насел!E36</f>
        <v>12.605954198473281</v>
      </c>
      <c r="F35" s="40">
        <f>Строительство!E36/Насел!F36</f>
        <v>19.981487159831353</v>
      </c>
      <c r="G35" s="40">
        <f>Строительство!E36/Насел!G36</f>
        <v>20.058368603308963</v>
      </c>
      <c r="H35" s="40">
        <f>Строительство!G36/Насел!H36</f>
        <v>17.446068277713849</v>
      </c>
      <c r="I35" s="40">
        <f>Строительство!H36/Насел!I36</f>
        <v>18.464277456647402</v>
      </c>
      <c r="J35" s="40">
        <f>Строительство!I36/Насел!J36</f>
        <v>21.210143244289586</v>
      </c>
      <c r="K35" s="40">
        <f>Строительство!J36/Насел!K36</f>
        <v>22.809458933437135</v>
      </c>
      <c r="L35" s="40">
        <f>Строительство!K36/Насел!L36</f>
        <v>24.378607743449354</v>
      </c>
      <c r="M35" s="40">
        <f>Строительство!L36/Насел!M36</f>
        <v>33.853142183817752</v>
      </c>
      <c r="N35" s="40">
        <f>Строительство!M36/Насел!N36</f>
        <v>30.377001972386587</v>
      </c>
      <c r="O35" s="40">
        <f>Строительство!N36/Насел!O36</f>
        <v>36.442245140817136</v>
      </c>
      <c r="P35" s="40">
        <f>Строительство!O36/Насел!P36</f>
        <v>30.955622009569378</v>
      </c>
      <c r="Q35" s="40">
        <f>Строительство!P36/Насел!Q36</f>
        <v>31.7224407868326</v>
      </c>
      <c r="R35" s="40">
        <f>Строительство!Q36/Насел!R36</f>
        <v>31.427745898327007</v>
      </c>
    </row>
    <row r="36" spans="1:18" s="71" customFormat="1" ht="15.75" x14ac:dyDescent="0.25">
      <c r="A36" s="78">
        <v>35</v>
      </c>
      <c r="B36" s="51" t="s">
        <v>36</v>
      </c>
      <c r="C36" s="40">
        <f>Строительство!B37/Насел!C37</f>
        <v>7.4939058171745145</v>
      </c>
      <c r="D36" s="40">
        <f>Строительство!C37/Насел!D37</f>
        <v>11.074117100371748</v>
      </c>
      <c r="E36" s="40">
        <f>Строительство!D37/Насел!E37</f>
        <v>14.23234331150608</v>
      </c>
      <c r="F36" s="40">
        <f>Строительство!E37/Насел!F37</f>
        <v>20.061104582843715</v>
      </c>
      <c r="G36" s="40">
        <f>Строительство!F37/Насел!G37</f>
        <v>17.170933521923622</v>
      </c>
      <c r="H36" s="40">
        <f>Строительство!G37/Насел!H37</f>
        <v>17.893473684210527</v>
      </c>
      <c r="I36" s="40">
        <f>Строительство!H37/Насел!I37</f>
        <v>19.574178403755869</v>
      </c>
      <c r="J36" s="40">
        <f>Строительство!I37/Насел!J37</f>
        <v>22.790079924776681</v>
      </c>
      <c r="K36" s="40">
        <f>Строительство!J37/Насел!K37</f>
        <v>29.78391427225624</v>
      </c>
      <c r="L36" s="40">
        <f>Строительство!K37/Насел!L37</f>
        <v>33.765747289014612</v>
      </c>
      <c r="M36" s="40">
        <f>Строительство!L37/Насел!M37</f>
        <v>40.733144475920682</v>
      </c>
      <c r="N36" s="40">
        <f>Строительство!M37/Насел!N37</f>
        <v>37.650815410068546</v>
      </c>
      <c r="O36" s="40">
        <f>Строительство!N37/Насел!O37</f>
        <v>40.571570717839379</v>
      </c>
      <c r="P36" s="40">
        <f>Строительство!O37/Насел!P37</f>
        <v>31.706471567927668</v>
      </c>
      <c r="Q36" s="40">
        <f>Строительство!P37/Насел!Q37</f>
        <v>34.287875178656506</v>
      </c>
      <c r="R36" s="40">
        <f>Строительство!Q37/Насел!R37</f>
        <v>34.224201841444454</v>
      </c>
    </row>
    <row r="37" spans="1:18" s="71" customFormat="1" ht="15.75" x14ac:dyDescent="0.25">
      <c r="A37" s="78">
        <v>36</v>
      </c>
      <c r="B37" s="51" t="s">
        <v>37</v>
      </c>
      <c r="C37" s="93"/>
      <c r="D37" s="93"/>
      <c r="E37" s="93"/>
      <c r="F37" s="93"/>
      <c r="G37" s="93"/>
      <c r="H37" s="93"/>
      <c r="I37" s="93"/>
      <c r="J37" s="93"/>
      <c r="K37" s="93"/>
      <c r="L37" s="40">
        <f>Строительство!K38/Насел!L38</f>
        <v>5.4032581453634085</v>
      </c>
      <c r="M37" s="40">
        <f>Строительство!L38/Насел!M38</f>
        <v>22.786778846153844</v>
      </c>
      <c r="N37" s="40">
        <f>Строительство!M38/Насел!N38</f>
        <v>43.032867132867132</v>
      </c>
      <c r="O37" s="40">
        <f>Строительство!N38/Насел!O38</f>
        <v>24.183066361556065</v>
      </c>
      <c r="P37" s="40">
        <f>Строительство!O38/Насел!P38</f>
        <v>38.644469525959366</v>
      </c>
      <c r="Q37" s="40">
        <f>Строительство!P38/Насел!Q38</f>
        <v>41.560356347438749</v>
      </c>
      <c r="R37" s="40">
        <f>Строительство!Q38/Насел!R38</f>
        <v>16.978823529411766</v>
      </c>
    </row>
    <row r="38" spans="1:18" s="71" customFormat="1" ht="15.75" x14ac:dyDescent="0.25">
      <c r="A38" s="78">
        <v>37</v>
      </c>
      <c r="B38" s="51" t="s">
        <v>38</v>
      </c>
      <c r="C38" s="40">
        <f>Строительство!B39/Насел!C39</f>
        <v>5.2282584478277014</v>
      </c>
      <c r="D38" s="40">
        <f>Строительство!C39/Насел!D39</f>
        <v>8.4685346459674378</v>
      </c>
      <c r="E38" s="40">
        <f>Строительство!D39/Насел!E39</f>
        <v>12.445242572395639</v>
      </c>
      <c r="F38" s="40">
        <f>Строительство!E39/Насел!F39</f>
        <v>16.989136904761907</v>
      </c>
      <c r="G38" s="40">
        <f>Строительство!F39/Насел!G39</f>
        <v>19.780567846607671</v>
      </c>
      <c r="H38" s="40">
        <f>Строительство!G39/Насел!H39</f>
        <v>20.666952642415922</v>
      </c>
      <c r="I38" s="40">
        <f>Строительство!H39/Насел!I39</f>
        <v>23.322517911975435</v>
      </c>
      <c r="J38" s="40">
        <f>Строительство!I39/Насел!J39</f>
        <v>25.701731160896131</v>
      </c>
      <c r="K38" s="40">
        <f>Строительство!J39/Насел!K39</f>
        <v>29.826349527665318</v>
      </c>
      <c r="L38" s="40">
        <f>Строительство!K39/Насел!L39</f>
        <v>35.451070234113715</v>
      </c>
      <c r="M38" s="40">
        <f>Строительство!L39/Насел!M39</f>
        <v>41.101492537313433</v>
      </c>
      <c r="N38" s="40">
        <f>Строительство!M39/Насел!N39</f>
        <v>43.866009204470743</v>
      </c>
      <c r="O38" s="40">
        <f>Строительство!N39/Насел!O39</f>
        <v>49.961814621409921</v>
      </c>
      <c r="P38" s="40">
        <f>Строительство!O39/Насел!P39</f>
        <v>43.768081659105633</v>
      </c>
      <c r="Q38" s="40">
        <f>Строительство!P39/Насел!Q39</f>
        <v>54.842719382835107</v>
      </c>
      <c r="R38" s="40">
        <f>Строительство!Q39/Насел!R39</f>
        <v>57.75948680305109</v>
      </c>
    </row>
    <row r="39" spans="1:18" s="71" customFormat="1" ht="15.75" x14ac:dyDescent="0.25">
      <c r="A39" s="78">
        <v>38</v>
      </c>
      <c r="B39" s="51" t="s">
        <v>39</v>
      </c>
      <c r="C39" s="40">
        <f>Строительство!B40/Насел!C40</f>
        <v>4.6944844124700236</v>
      </c>
      <c r="D39" s="40">
        <f>Строительство!C40/Насел!D40</f>
        <v>3.6416837782340861</v>
      </c>
      <c r="E39" s="40">
        <f>Строительство!D40/Насел!E40</f>
        <v>7.0131845841784992</v>
      </c>
      <c r="F39" s="40">
        <f>Строительство!E40/Насел!F40</f>
        <v>7.0709418837675351</v>
      </c>
      <c r="G39" s="40">
        <f>Строительство!E40/Насел!G40</f>
        <v>6.9456692913385831</v>
      </c>
      <c r="H39" s="40">
        <f>Строительство!G40/Насел!H40</f>
        <v>7.8402409638554209</v>
      </c>
      <c r="I39" s="40">
        <f>Строительство!H40/Насел!I40</f>
        <v>4.4393023255813953</v>
      </c>
      <c r="J39" s="40">
        <f>Строительство!I40/Насел!J40</f>
        <v>9.7680995475113122</v>
      </c>
      <c r="K39" s="40">
        <f>Строительство!J40/Насел!K40</f>
        <v>20.523399558498898</v>
      </c>
      <c r="L39" s="40">
        <f>Строительство!K40/Насел!L40</f>
        <v>22.946551724137933</v>
      </c>
      <c r="M39" s="40">
        <f>Строительство!L40/Насел!M40</f>
        <v>16.81585623678647</v>
      </c>
      <c r="N39" s="40">
        <f>Строительство!M40/Насел!N40</f>
        <v>17.06798336798337</v>
      </c>
      <c r="O39" s="40">
        <f>Строительство!N40/Насел!O40</f>
        <v>12.764549180327869</v>
      </c>
      <c r="P39" s="40">
        <f>Строительство!O40/Насел!P40</f>
        <v>27.940361445783132</v>
      </c>
      <c r="Q39" s="40">
        <f>Строительство!P40/Насел!Q40</f>
        <v>31.904733727810651</v>
      </c>
      <c r="R39" s="40">
        <f>Строительство!Q40/Насел!R40</f>
        <v>36.171483996120273</v>
      </c>
    </row>
    <row r="40" spans="1:18" s="71" customFormat="1" ht="15.75" x14ac:dyDescent="0.25">
      <c r="A40" s="78">
        <v>39</v>
      </c>
      <c r="B40" s="51" t="s">
        <v>40</v>
      </c>
      <c r="C40" s="40">
        <f>Строительство!B41/Насел!C41</f>
        <v>4.5154734411085453</v>
      </c>
      <c r="D40" s="40">
        <f>Строительство!C41/Насел!D41</f>
        <v>3.5638702460850111</v>
      </c>
      <c r="E40" s="40">
        <f>Строительство!D41/Насел!E41</f>
        <v>4.6562289562289561</v>
      </c>
      <c r="F40" s="40">
        <f>Строительство!E41/Насел!F41</f>
        <v>6.9159371492704826</v>
      </c>
      <c r="G40" s="40">
        <f>Строительство!F41/Насел!G41</f>
        <v>6.7878923766816142</v>
      </c>
      <c r="H40" s="40">
        <f>Строительство!G41/Насел!H41</f>
        <v>5.1525581395348832</v>
      </c>
      <c r="I40" s="40">
        <f>Строительство!H41/Насел!I41</f>
        <v>6.6445867287543656</v>
      </c>
      <c r="J40" s="40">
        <f>Строительство!I41/Насел!J41</f>
        <v>7.839813736903376</v>
      </c>
      <c r="K40" s="40">
        <f>Строительство!J41/Насел!K41</f>
        <v>9.240046565774156</v>
      </c>
      <c r="L40" s="40">
        <f>Строительство!K41/Насел!L41</f>
        <v>11.056097560975608</v>
      </c>
      <c r="M40" s="40">
        <f>Строительство!L41/Насел!M41</f>
        <v>15.614849187935034</v>
      </c>
      <c r="N40" s="40">
        <f>Строительство!M41/Насел!N41</f>
        <v>17.203583815028903</v>
      </c>
      <c r="O40" s="40">
        <f>Строительство!N41/Насел!O41</f>
        <v>17.786011560693641</v>
      </c>
      <c r="P40" s="40">
        <f>Строительство!O41/Насел!P41</f>
        <v>21.175057736720554</v>
      </c>
      <c r="Q40" s="40">
        <f>Строительство!P41/Насел!Q41</f>
        <v>27.515092165898615</v>
      </c>
      <c r="R40" s="40">
        <f>Строительство!Q41/Насел!R41</f>
        <v>34.735158766682005</v>
      </c>
    </row>
    <row r="41" spans="1:18" s="71" customFormat="1" ht="15.75" x14ac:dyDescent="0.25">
      <c r="A41" s="78">
        <v>40</v>
      </c>
      <c r="B41" s="51" t="s">
        <v>41</v>
      </c>
      <c r="C41" s="40">
        <f>Строительство!B42/Насел!C42</f>
        <v>6.6404395604395603</v>
      </c>
      <c r="D41" s="40">
        <f>Строительство!C42/Насел!D42</f>
        <v>10.061948955916472</v>
      </c>
      <c r="E41" s="40">
        <f>Строительство!D42/Насел!E42</f>
        <v>11.57878787878788</v>
      </c>
      <c r="F41" s="40">
        <f>Строительство!E42/Насел!F42</f>
        <v>13.841686182669788</v>
      </c>
      <c r="G41" s="40">
        <f>Строительство!E42/Насел!G42</f>
        <v>13.841686182669788</v>
      </c>
      <c r="H41" s="40">
        <f>Строительство!G42/Насел!H42</f>
        <v>9.7280922431865839</v>
      </c>
      <c r="I41" s="40">
        <f>Строительство!H42/Насел!I42</f>
        <v>16.862105263157893</v>
      </c>
      <c r="J41" s="40">
        <f>Строительство!I42/Насел!J42</f>
        <v>22.958898305084748</v>
      </c>
      <c r="K41" s="40">
        <f>Строительство!J42/Насел!K42</f>
        <v>28.623829787234044</v>
      </c>
      <c r="L41" s="40">
        <f>Строительство!K42/Насел!L42</f>
        <v>29.005543710021321</v>
      </c>
      <c r="M41" s="40">
        <f>Строительство!L42/Насел!M42</f>
        <v>28.089102564102564</v>
      </c>
      <c r="N41" s="40">
        <f>Строительство!M42/Насел!N42</f>
        <v>29.352575107296136</v>
      </c>
      <c r="O41" s="40">
        <f>Строительство!N42/Насел!O42</f>
        <v>30.625321888412017</v>
      </c>
      <c r="P41" s="40">
        <f>Строительство!O42/Насел!P42</f>
        <v>35.090128755364809</v>
      </c>
      <c r="Q41" s="40">
        <f>Строительство!P42/Насел!Q42</f>
        <v>34.912231759656656</v>
      </c>
      <c r="R41" s="40">
        <f>Строительство!Q42/Насел!R42</f>
        <v>27.414267296948864</v>
      </c>
    </row>
    <row r="42" spans="1:18" s="71" customFormat="1" ht="15.75" x14ac:dyDescent="0.25">
      <c r="A42" s="78">
        <v>41</v>
      </c>
      <c r="B42" s="51" t="s">
        <v>61</v>
      </c>
      <c r="C42" s="40">
        <f>Строительство!B43/Насел!C43</f>
        <v>5.3977369165487978</v>
      </c>
      <c r="D42" s="40">
        <f>Строительство!C43/Насел!D43</f>
        <v>7.0819088319088319</v>
      </c>
      <c r="E42" s="40">
        <f>Строительство!D43/Насел!E43</f>
        <v>13.816975748930101</v>
      </c>
      <c r="F42" s="40">
        <f>Строительство!E43/Насел!F43</f>
        <v>16.238461538461539</v>
      </c>
      <c r="G42" s="40">
        <f>Строительство!F43/Насел!G43</f>
        <v>17.437464387464388</v>
      </c>
      <c r="H42" s="40">
        <f>Строительство!G43/Насел!H43</f>
        <v>18.179634831460675</v>
      </c>
      <c r="I42" s="40">
        <f>Строительство!H43/Насел!I43</f>
        <v>20.668547249647389</v>
      </c>
      <c r="J42" s="40">
        <f>Строительство!I43/Насел!J43</f>
        <v>17.126912181303116</v>
      </c>
      <c r="K42" s="40">
        <f>Строительство!J43/Насел!K43</f>
        <v>18.257528409090909</v>
      </c>
      <c r="L42" s="40">
        <f>Строительство!K43/Насел!L43</f>
        <v>29.662464589235128</v>
      </c>
      <c r="M42" s="40">
        <f>Строительство!L43/Насел!M43</f>
        <v>31.882102272727273</v>
      </c>
      <c r="N42" s="40">
        <f>Строительство!M43/Насел!N43</f>
        <v>34.125462304409673</v>
      </c>
      <c r="O42" s="40">
        <f>Строительство!N43/Насел!O43</f>
        <v>19.602991452991454</v>
      </c>
      <c r="P42" s="40">
        <f>Строительство!O43/Насел!P43</f>
        <v>27.256652360515023</v>
      </c>
      <c r="Q42" s="40">
        <f>Строительство!P43/Насел!Q43</f>
        <v>30.74189383070301</v>
      </c>
      <c r="R42" s="40">
        <f>Строительство!Q43/Насел!R43</f>
        <v>25.435723560813734</v>
      </c>
    </row>
    <row r="43" spans="1:18" s="71" customFormat="1" ht="15.75" x14ac:dyDescent="0.25">
      <c r="A43" s="78">
        <v>42</v>
      </c>
      <c r="B43" s="51" t="s">
        <v>42</v>
      </c>
      <c r="C43" s="40">
        <f>Строительство!B44/Насел!C44</f>
        <v>2.9689236111111108</v>
      </c>
      <c r="D43" s="40">
        <f>Строительство!C44/Насел!D44</f>
        <v>12.702421652421654</v>
      </c>
      <c r="E43" s="40">
        <f>Строительство!D44/Насел!E44</f>
        <v>34.034379457917261</v>
      </c>
      <c r="F43" s="40">
        <f>Строительство!E44/Насел!F44</f>
        <v>39.843874643874649</v>
      </c>
      <c r="G43" s="40">
        <f>Строительство!E44/Насел!G44</f>
        <v>39.843874643874649</v>
      </c>
      <c r="H43" s="40">
        <f>Строительство!G44/Насел!H44</f>
        <v>18.62078431372549</v>
      </c>
      <c r="I43" s="40">
        <f>Строительство!H44/Насел!I44</f>
        <v>20.619585253456222</v>
      </c>
      <c r="J43" s="40">
        <f>Строительство!I44/Насел!J44</f>
        <v>22.549056603773586</v>
      </c>
      <c r="K43" s="40">
        <f>Строительство!J44/Насел!K44</f>
        <v>14.095542347696879</v>
      </c>
      <c r="L43" s="40">
        <f>Строительство!K44/Насел!L44</f>
        <v>18.566423357664235</v>
      </c>
      <c r="M43" s="40">
        <f>Строительство!L44/Насел!M44</f>
        <v>18.617718794835007</v>
      </c>
      <c r="N43" s="40">
        <f>Строительство!M44/Насел!N44</f>
        <v>18.723674911660776</v>
      </c>
      <c r="O43" s="40">
        <f>Строительство!N44/Насел!O44</f>
        <v>20.649060542797496</v>
      </c>
      <c r="P43" s="40">
        <f>Строительство!O44/Насел!P44</f>
        <v>31.037542896362385</v>
      </c>
      <c r="Q43" s="40">
        <f>Строительство!P44/Насел!Q44</f>
        <v>35.799459093982421</v>
      </c>
      <c r="R43" s="40">
        <f>Строительство!Q44/Насел!R44</f>
        <v>30.328571428571426</v>
      </c>
    </row>
    <row r="44" spans="1:18" s="71" customFormat="1" ht="15.75" x14ac:dyDescent="0.25">
      <c r="A44" s="78">
        <v>43</v>
      </c>
      <c r="B44" s="51" t="s">
        <v>43</v>
      </c>
      <c r="C44" s="40">
        <f>Строительство!B45/Насел!C45</f>
        <v>4.7472515471423371</v>
      </c>
      <c r="D44" s="40">
        <f>Строительство!C45/Насел!D45</f>
        <v>5.6557933579335797</v>
      </c>
      <c r="E44" s="40">
        <f>Строительство!D45/Насел!E45</f>
        <v>7.7241392077008522</v>
      </c>
      <c r="F44" s="40">
        <f>Строительство!E45/Насел!F45</f>
        <v>11.504990757855822</v>
      </c>
      <c r="G44" s="40">
        <f>Строительство!F45/Насел!G45</f>
        <v>8.7799778352419651</v>
      </c>
      <c r="H44" s="40">
        <f>Строительство!G45/Насел!H45</f>
        <v>10.573295046661881</v>
      </c>
      <c r="I44" s="40">
        <f>Строительство!H45/Насел!I45</f>
        <v>13.478902045209901</v>
      </c>
      <c r="J44" s="40">
        <f>Строительство!I45/Насел!J45</f>
        <v>16.002758867789321</v>
      </c>
      <c r="K44" s="40">
        <f>Строительство!J45/Насел!K45</f>
        <v>17.182677165354331</v>
      </c>
      <c r="L44" s="40">
        <f>Строительство!K45/Насел!L45</f>
        <v>22.497213290460877</v>
      </c>
      <c r="M44" s="40">
        <f>Строительство!L45/Насел!M45</f>
        <v>22.094325481798716</v>
      </c>
      <c r="N44" s="40">
        <f>Строительство!M45/Насел!N45</f>
        <v>18.534486447931524</v>
      </c>
      <c r="O44" s="40">
        <f>Строительство!N45/Насел!O45</f>
        <v>27.786362013566585</v>
      </c>
      <c r="P44" s="40">
        <f>Строительство!O45/Насел!P45</f>
        <v>32.811162790697672</v>
      </c>
      <c r="Q44" s="40">
        <f>Строительство!P45/Насел!Q45</f>
        <v>41.572208348198359</v>
      </c>
      <c r="R44" s="40">
        <f>Строительство!Q45/Насел!R45</f>
        <v>51.943175307934681</v>
      </c>
    </row>
    <row r="45" spans="1:18" s="71" customFormat="1" ht="15.75" x14ac:dyDescent="0.25">
      <c r="A45" s="78">
        <v>44</v>
      </c>
      <c r="B45" s="51" t="s">
        <v>44</v>
      </c>
      <c r="C45" s="40">
        <f>Строительство!B46/Насел!C46</f>
        <v>11.421200196753565</v>
      </c>
      <c r="D45" s="40">
        <f>Строительство!C46/Насел!D46</f>
        <v>13.832980556239232</v>
      </c>
      <c r="E45" s="40">
        <f>Строительство!D46/Насел!E46</f>
        <v>20.512540113552209</v>
      </c>
      <c r="F45" s="40">
        <f>Строительство!E46/Насел!F46</f>
        <v>25.345990624228968</v>
      </c>
      <c r="G45" s="40">
        <f>Строительство!E46/Насел!G46</f>
        <v>25.321000739462658</v>
      </c>
      <c r="H45" s="40">
        <f>Строительство!G46/Насел!H46</f>
        <v>19.86493123772102</v>
      </c>
      <c r="I45" s="40">
        <f>Строительство!H46/Насел!I46</f>
        <v>24.535236220472441</v>
      </c>
      <c r="J45" s="40">
        <f>Строительство!I46/Насел!J46</f>
        <v>33.397365180989908</v>
      </c>
      <c r="K45" s="40">
        <f>Строительство!J46/Насел!K46</f>
        <v>34.309803439803439</v>
      </c>
      <c r="L45" s="40">
        <f>Строительство!K46/Насел!L46</f>
        <v>35.710117878192534</v>
      </c>
      <c r="M45" s="40">
        <f>Строительство!L46/Насел!M46</f>
        <v>44.396683861459103</v>
      </c>
      <c r="N45" s="40">
        <f>Строительство!M46/Насел!N46</f>
        <v>47.051659700024587</v>
      </c>
      <c r="O45" s="40">
        <f>Строительство!N46/Насел!O46</f>
        <v>48.185946345065226</v>
      </c>
      <c r="P45" s="40">
        <f>Строительство!O46/Насел!P46</f>
        <v>47.005430757837573</v>
      </c>
      <c r="Q45" s="40">
        <f>Строительство!P46/Насел!Q46</f>
        <v>56.844576523031201</v>
      </c>
      <c r="R45" s="40">
        <f>Строительство!Q46/Насел!R46</f>
        <v>48.88011360805222</v>
      </c>
    </row>
    <row r="46" spans="1:18" s="71" customFormat="1" ht="15.75" x14ac:dyDescent="0.25">
      <c r="A46" s="78">
        <v>45</v>
      </c>
      <c r="B46" s="51" t="s">
        <v>45</v>
      </c>
      <c r="C46" s="40">
        <f>Строительство!B47/Насел!C47</f>
        <v>4.8739130434782609</v>
      </c>
      <c r="D46" s="40">
        <f>Строительство!C47/Насел!D47</f>
        <v>6.4976123595505619</v>
      </c>
      <c r="E46" s="40">
        <f>Строительство!D47/Насел!E47</f>
        <v>10.655445544554455</v>
      </c>
      <c r="F46" s="40">
        <f>Строительство!E47/Насел!F47</f>
        <v>14.170981507823614</v>
      </c>
      <c r="G46" s="40">
        <f>Строительство!F47/Насел!G47</f>
        <v>9.6928571428571431</v>
      </c>
      <c r="H46" s="40">
        <f>Строительство!G47/Насел!H47</f>
        <v>13.68546762589928</v>
      </c>
      <c r="I46" s="40">
        <f>Строительство!H47/Насел!I47</f>
        <v>17.328757225433527</v>
      </c>
      <c r="J46" s="40">
        <f>Строительство!I47/Насел!J47</f>
        <v>17.902898550724636</v>
      </c>
      <c r="K46" s="40">
        <f>Строительство!J47/Насел!K47</f>
        <v>19.079796511627908</v>
      </c>
      <c r="L46" s="40">
        <f>Строительство!K47/Насел!L47</f>
        <v>21.343085880640466</v>
      </c>
      <c r="M46" s="40">
        <f>Строительство!L47/Насел!M47</f>
        <v>22.357580174927111</v>
      </c>
      <c r="N46" s="40">
        <f>Строительство!M47/Насел!N47</f>
        <v>19.291532846715331</v>
      </c>
      <c r="O46" s="40">
        <f>Строительство!N47/Насел!O47</f>
        <v>20.14618768328446</v>
      </c>
      <c r="P46" s="40">
        <f>Строительство!O47/Насел!P47</f>
        <v>21.578267254038177</v>
      </c>
      <c r="Q46" s="40">
        <f>Строительство!P47/Насел!Q47</f>
        <v>26.551251840942562</v>
      </c>
      <c r="R46" s="40">
        <f>Строительство!Q47/Насел!R47</f>
        <v>33.681919147045761</v>
      </c>
    </row>
    <row r="47" spans="1:18" s="71" customFormat="1" ht="15.75" x14ac:dyDescent="0.25">
      <c r="A47" s="78">
        <v>46</v>
      </c>
      <c r="B47" s="51" t="s">
        <v>46</v>
      </c>
      <c r="C47" s="40">
        <f>Строительство!B48/Насел!C48</f>
        <v>6.2195375722543345</v>
      </c>
      <c r="D47" s="40">
        <f>Строительство!C48/Насел!D48</f>
        <v>8.4406067677946321</v>
      </c>
      <c r="E47" s="40">
        <f>Строительство!D48/Насел!E48</f>
        <v>12.997287735849058</v>
      </c>
      <c r="F47" s="40">
        <f>Строительство!E48/Насел!F48</f>
        <v>17.420714285714286</v>
      </c>
      <c r="G47" s="40">
        <f>Строительство!E48/Насел!G48</f>
        <v>17.567106842737093</v>
      </c>
      <c r="H47" s="40">
        <f>Строительство!G48/Насел!H48</f>
        <v>20.678776978417265</v>
      </c>
      <c r="I47" s="40">
        <f>Строительство!H48/Насел!I48</f>
        <v>32.536242424242424</v>
      </c>
      <c r="J47" s="40">
        <f>Строительство!I48/Насел!J48</f>
        <v>30.1017094017094</v>
      </c>
      <c r="K47" s="40">
        <f>Строительство!J48/Насел!K48</f>
        <v>25.289778325123152</v>
      </c>
      <c r="L47" s="40">
        <f>Строительство!K48/Насел!L48</f>
        <v>26.001112484548827</v>
      </c>
      <c r="M47" s="40">
        <f>Строительство!L48/Насел!M48</f>
        <v>33.531722428748452</v>
      </c>
      <c r="N47" s="40">
        <f>Строительство!M48/Насел!N48</f>
        <v>34.753465346534654</v>
      </c>
      <c r="O47" s="40">
        <f>Строительство!N48/Насел!O48</f>
        <v>41.01913043478261</v>
      </c>
      <c r="P47" s="40">
        <f>Строительство!O48/Насел!P48</f>
        <v>32.013081761006291</v>
      </c>
      <c r="Q47" s="40">
        <f>Строительство!P48/Насел!Q48</f>
        <v>37.212784810126578</v>
      </c>
      <c r="R47" s="40">
        <f>Строительство!Q48/Насел!R48</f>
        <v>42.740308087291396</v>
      </c>
    </row>
    <row r="48" spans="1:18" s="71" customFormat="1" ht="15.75" x14ac:dyDescent="0.25">
      <c r="A48" s="78">
        <v>47</v>
      </c>
      <c r="B48" s="51" t="s">
        <v>47</v>
      </c>
      <c r="C48" s="40">
        <f>Строительство!B49/Насел!C49</f>
        <v>19.005794790005318</v>
      </c>
      <c r="D48" s="40">
        <f>Строительство!C49/Насел!D49</f>
        <v>23.021451355661881</v>
      </c>
      <c r="E48" s="40">
        <f>Строительство!D49/Насел!E49</f>
        <v>32.989760638297874</v>
      </c>
      <c r="F48" s="40">
        <f>Строительство!E49/Насел!F49</f>
        <v>41.716104172203032</v>
      </c>
      <c r="G48" s="40">
        <f>Строительство!F49/Насел!G49</f>
        <v>43.836959405677902</v>
      </c>
      <c r="H48" s="40">
        <f>Строительство!G49/Насел!H49</f>
        <v>47.179244784790072</v>
      </c>
      <c r="I48" s="40">
        <f>Строительство!H49/Насел!I49</f>
        <v>58.053536681567188</v>
      </c>
      <c r="J48" s="40">
        <f>Строительство!I49/Насел!J49</f>
        <v>75.157247514390377</v>
      </c>
      <c r="K48" s="40">
        <f>Строительство!J49/Насел!K49</f>
        <v>77.503882230328301</v>
      </c>
      <c r="L48" s="40">
        <f>Строительство!K49/Насел!L49</f>
        <v>80.318858625162136</v>
      </c>
      <c r="M48" s="40">
        <f>Строительство!L49/Насел!M49</f>
        <v>86.374541225122769</v>
      </c>
      <c r="N48" s="40">
        <f>Строительство!M49/Насел!N49</f>
        <v>86.706975546975542</v>
      </c>
      <c r="O48" s="40">
        <f>Строительство!N49/Насел!O49</f>
        <v>88.428010269576376</v>
      </c>
      <c r="P48" s="40">
        <f>Строительство!O49/Насел!P49</f>
        <v>89.53475250064119</v>
      </c>
      <c r="Q48" s="40">
        <f>Строительство!P49/Насел!Q49</f>
        <v>93.320702024084042</v>
      </c>
      <c r="R48" s="40">
        <f>Строительство!Q49/Насел!R49</f>
        <v>91.439896253306287</v>
      </c>
    </row>
    <row r="49" spans="1:18" s="71" customFormat="1" ht="15.75" x14ac:dyDescent="0.25">
      <c r="A49" s="78">
        <v>48</v>
      </c>
      <c r="B49" s="51" t="s">
        <v>48</v>
      </c>
      <c r="C49" s="40">
        <f>Строительство!B50/Насел!C50</f>
        <v>5.8658473479948254</v>
      </c>
      <c r="D49" s="40">
        <f>Строительство!C50/Насел!D50</f>
        <v>6.9295984455958548</v>
      </c>
      <c r="E49" s="40">
        <f>Строительство!D50/Насел!E50</f>
        <v>11.234850455136542</v>
      </c>
      <c r="F49" s="40">
        <f>Строительство!E50/Насел!F50</f>
        <v>16.425701239399867</v>
      </c>
      <c r="G49" s="40">
        <f>Строительство!E50/Насел!G50</f>
        <v>16.468672334859384</v>
      </c>
      <c r="H49" s="40">
        <f>Строительство!G50/Насел!H50</f>
        <v>15.517434210526316</v>
      </c>
      <c r="I49" s="40">
        <f>Строительство!H50/Насел!I50</f>
        <v>16.485968379446639</v>
      </c>
      <c r="J49" s="40">
        <f>Строительство!I50/Насел!J50</f>
        <v>17.662450592885374</v>
      </c>
      <c r="K49" s="40">
        <f>Строительство!J50/Насел!K50</f>
        <v>23.495912986156892</v>
      </c>
      <c r="L49" s="40">
        <f>Строительство!K50/Насел!L50</f>
        <v>25.505994729907773</v>
      </c>
      <c r="M49" s="40">
        <f>Строительство!L50/Насел!M50</f>
        <v>29.11252471984179</v>
      </c>
      <c r="N49" s="40">
        <f>Строительство!M50/Насел!N50</f>
        <v>28.166776532630191</v>
      </c>
      <c r="O49" s="40">
        <f>Строительство!N50/Насел!O50</f>
        <v>27.090350297422336</v>
      </c>
      <c r="P49" s="40">
        <f>Строительство!O50/Насел!P50</f>
        <v>27.189980092899802</v>
      </c>
      <c r="Q49" s="40">
        <f>Строительство!P50/Насел!Q50</f>
        <v>33.115589606928715</v>
      </c>
      <c r="R49" s="40">
        <f>Строительство!Q50/Насел!R50</f>
        <v>36.149658497388508</v>
      </c>
    </row>
    <row r="50" spans="1:18" s="71" customFormat="1" ht="15.75" x14ac:dyDescent="0.25">
      <c r="A50" s="78">
        <v>49</v>
      </c>
      <c r="B50" s="51" t="s">
        <v>49</v>
      </c>
      <c r="C50" s="40">
        <f>Строительство!B51/Насел!C51</f>
        <v>7.7732603596559811</v>
      </c>
      <c r="D50" s="40">
        <f>Строительство!C51/Насел!D51</f>
        <v>10.481578947368421</v>
      </c>
      <c r="E50" s="40">
        <f>Строительство!D51/Насел!E51</f>
        <v>19.467418351477448</v>
      </c>
      <c r="F50" s="40">
        <f>Строительство!E51/Насел!F51</f>
        <v>26.318408736349451</v>
      </c>
      <c r="G50" s="40">
        <f>Строительство!F51/Насел!G51</f>
        <v>13.775918686473808</v>
      </c>
      <c r="H50" s="40">
        <f>Строительство!G51/Насел!H51</f>
        <v>15.58888888888889</v>
      </c>
      <c r="I50" s="40">
        <f>Строительство!H51/Насел!I51</f>
        <v>19.117481956696071</v>
      </c>
      <c r="J50" s="40">
        <f>Строительство!I51/Насел!J51</f>
        <v>22.366077170418009</v>
      </c>
      <c r="K50" s="40">
        <f>Строительство!J51/Насел!K51</f>
        <v>28.17064516129032</v>
      </c>
      <c r="L50" s="40">
        <f>Строительство!K51/Насел!L51</f>
        <v>29.855735056542812</v>
      </c>
      <c r="M50" s="40">
        <f>Строительство!L51/Насел!M51</f>
        <v>28.557396928051737</v>
      </c>
      <c r="N50" s="40">
        <f>Строительство!M51/Насел!N51</f>
        <v>28.998786407766989</v>
      </c>
      <c r="O50" s="40">
        <f>Строительство!N51/Насел!O51</f>
        <v>27.510316815597072</v>
      </c>
      <c r="P50" s="40">
        <f>Строительство!O51/Насел!P51</f>
        <v>32.378904333605888</v>
      </c>
      <c r="Q50" s="40">
        <f>Строительство!P51/Насел!Q51</f>
        <v>31.634400656814446</v>
      </c>
      <c r="R50" s="40">
        <f>Строительство!Q51/Насел!R51</f>
        <v>31.565692524215574</v>
      </c>
    </row>
    <row r="51" spans="1:18" s="71" customFormat="1" ht="15.75" x14ac:dyDescent="0.25">
      <c r="A51" s="78">
        <v>50</v>
      </c>
      <c r="B51" s="51" t="s">
        <v>50</v>
      </c>
      <c r="C51" s="40">
        <f>Строительство!B52/Насел!C52</f>
        <v>8.8180581095991162</v>
      </c>
      <c r="D51" s="40">
        <f>Строительство!C52/Насел!D52</f>
        <v>9.7059315866084432</v>
      </c>
      <c r="E51" s="40">
        <f>Строительство!D52/Насел!E52</f>
        <v>14.242109117539362</v>
      </c>
      <c r="F51" s="40">
        <f>Строительство!E52/Насел!F52</f>
        <v>22.178219278881532</v>
      </c>
      <c r="G51" s="40">
        <f>Строительство!E52/Насел!G52</f>
        <v>22.260118168389955</v>
      </c>
      <c r="H51" s="40">
        <f>Строительство!G52/Насел!H52</f>
        <v>26.817274107820804</v>
      </c>
      <c r="I51" s="40">
        <f>Строительство!H52/Насел!I52</f>
        <v>28.970961611554543</v>
      </c>
      <c r="J51" s="40">
        <f>Строительство!I52/Насел!J52</f>
        <v>29.2078967350038</v>
      </c>
      <c r="K51" s="40">
        <f>Строительство!J52/Насел!K52</f>
        <v>32.597534142640363</v>
      </c>
      <c r="L51" s="40">
        <f>Строительство!K52/Насел!L52</f>
        <v>35.345506257110358</v>
      </c>
      <c r="M51" s="40">
        <f>Строительство!L52/Насел!M52</f>
        <v>42.509529233105546</v>
      </c>
      <c r="N51" s="40">
        <f>Строительство!M52/Насел!N52</f>
        <v>39.870478723404254</v>
      </c>
      <c r="O51" s="40">
        <f>Строительство!N52/Насел!O52</f>
        <v>45.000876858558904</v>
      </c>
      <c r="P51" s="40">
        <f>Строительство!O52/Насел!P52</f>
        <v>46.041171964764459</v>
      </c>
      <c r="Q51" s="40">
        <f>Строительство!P52/Насел!Q52</f>
        <v>55.685417468257022</v>
      </c>
      <c r="R51" s="40">
        <f>Строительство!Q52/Насел!R52</f>
        <v>56.844951923076927</v>
      </c>
    </row>
    <row r="52" spans="1:18" s="71" customFormat="1" ht="15.75" x14ac:dyDescent="0.25">
      <c r="A52" s="78">
        <v>51</v>
      </c>
      <c r="B52" s="51" t="s">
        <v>51</v>
      </c>
      <c r="C52" s="40">
        <f>Строительство!B53/Насел!C53</f>
        <v>3.8996476391825232</v>
      </c>
      <c r="D52" s="40">
        <f>Строительство!C53/Насел!D53</f>
        <v>5.9905751905751901</v>
      </c>
      <c r="E52" s="40">
        <f>Строительство!D53/Насел!E53</f>
        <v>8.1658724597056764</v>
      </c>
      <c r="F52" s="40">
        <f>Строительство!E53/Насел!F53</f>
        <v>10.201273885350318</v>
      </c>
      <c r="G52" s="40">
        <f>Строительство!F53/Насел!G53</f>
        <v>7.8157030692362595</v>
      </c>
      <c r="H52" s="40">
        <f>Строительство!G53/Насел!H53</f>
        <v>12.108812546676624</v>
      </c>
      <c r="I52" s="40">
        <f>Строительство!H53/Насел!I53</f>
        <v>13.805798192771084</v>
      </c>
      <c r="J52" s="40">
        <f>Строительство!I53/Насел!J53</f>
        <v>16.797422289613344</v>
      </c>
      <c r="K52" s="40">
        <f>Строительство!J53/Насел!K53</f>
        <v>19.842791762013732</v>
      </c>
      <c r="L52" s="40">
        <f>Строительство!K53/Насел!L53</f>
        <v>21.725843558282207</v>
      </c>
      <c r="M52" s="40">
        <f>Строительство!L53/Насел!M53</f>
        <v>26.172397841171936</v>
      </c>
      <c r="N52" s="40">
        <f>Строительство!M53/Насел!N53</f>
        <v>26.062306501547987</v>
      </c>
      <c r="O52" s="40">
        <f>Строительство!N53/Насел!O53</f>
        <v>25.173421667965705</v>
      </c>
      <c r="P52" s="40">
        <f>Строительство!O53/Насел!P53</f>
        <v>26.248742138364783</v>
      </c>
      <c r="Q52" s="40">
        <f>Строительство!P53/Насел!Q53</f>
        <v>26.089390340459225</v>
      </c>
      <c r="R52" s="40">
        <f>Строительство!Q53/Насел!R53</f>
        <v>23.35866261398176</v>
      </c>
    </row>
    <row r="53" spans="1:18" s="71" customFormat="1" ht="15.75" x14ac:dyDescent="0.25">
      <c r="A53" s="78">
        <v>52</v>
      </c>
      <c r="B53" s="51" t="s">
        <v>52</v>
      </c>
      <c r="C53" s="40">
        <f>Строительство!B54/Насел!C54</f>
        <v>9.3129759812536612</v>
      </c>
      <c r="D53" s="40">
        <f>Строительство!C54/Насел!D54</f>
        <v>12.427997654646731</v>
      </c>
      <c r="E53" s="40">
        <f>Строительство!D54/Насел!E54</f>
        <v>15.696036675539782</v>
      </c>
      <c r="F53" s="40">
        <f>Строительство!E54/Насел!F54</f>
        <v>32.513184523809528</v>
      </c>
      <c r="G53" s="40">
        <f>Строительство!E54/Насел!G54</f>
        <v>32.69808440586651</v>
      </c>
      <c r="H53" s="40">
        <f>Строительство!G54/Насел!H54</f>
        <v>29.571432889963724</v>
      </c>
      <c r="I53" s="40">
        <f>Строительство!H54/Насел!I54</f>
        <v>31.498908098271155</v>
      </c>
      <c r="J53" s="40">
        <f>Строительство!I54/Насел!J54</f>
        <v>39.012097264437692</v>
      </c>
      <c r="K53" s="40">
        <f>Строительство!J54/Насел!K54</f>
        <v>43.474032307223403</v>
      </c>
      <c r="L53" s="40">
        <f>Строительство!K54/Насел!L54</f>
        <v>47.434464831804284</v>
      </c>
      <c r="M53" s="40">
        <f>Строительство!L54/Насел!M54</f>
        <v>46.045030674846622</v>
      </c>
      <c r="N53" s="40">
        <f>Строительство!M54/Насел!N54</f>
        <v>47.172475369458134</v>
      </c>
      <c r="O53" s="40">
        <f>Строительство!N54/Насел!O54</f>
        <v>52.239041731066457</v>
      </c>
      <c r="P53" s="40">
        <f>Строительство!O54/Насел!P54</f>
        <v>44.720342146189736</v>
      </c>
      <c r="Q53" s="40">
        <f>Строительство!P54/Насел!Q54</f>
        <v>56.661848267249454</v>
      </c>
      <c r="R53" s="40">
        <f>Строительство!Q54/Насел!R54</f>
        <v>60.709774909491578</v>
      </c>
    </row>
    <row r="54" spans="1:18" s="71" customFormat="1" ht="15.75" x14ac:dyDescent="0.25">
      <c r="A54" s="78">
        <v>53</v>
      </c>
      <c r="B54" s="51" t="s">
        <v>53</v>
      </c>
      <c r="C54" s="40">
        <f>Строительство!B55/Насел!C55</f>
        <v>6.2991877687529865</v>
      </c>
      <c r="D54" s="40">
        <f>Строительство!C55/Насел!D55</f>
        <v>8.10112254443405</v>
      </c>
      <c r="E54" s="40">
        <f>Строительство!D55/Насел!E55</f>
        <v>11.589981185324552</v>
      </c>
      <c r="F54" s="40">
        <f>Строительство!E55/Насел!F55</f>
        <v>16.284615384615385</v>
      </c>
      <c r="G54" s="40">
        <f>Строительство!F55/Насел!G55</f>
        <v>12.228361742424243</v>
      </c>
      <c r="H54" s="40">
        <f>Строительство!G55/Насел!H55</f>
        <v>15.457234251968503</v>
      </c>
      <c r="I54" s="40">
        <f>Строительство!H55/Насел!I55</f>
        <v>17.305039525691701</v>
      </c>
      <c r="J54" s="40">
        <f>Строительство!I55/Насел!J55</f>
        <v>20.770585317460316</v>
      </c>
      <c r="K54" s="40">
        <f>Строительство!J55/Насел!K55</f>
        <v>20.635191637630662</v>
      </c>
      <c r="L54" s="40">
        <f>Строительство!K55/Насел!L55</f>
        <v>23.786806596701648</v>
      </c>
      <c r="M54" s="40">
        <f>Строительство!L55/Насел!M55</f>
        <v>30.359248120300752</v>
      </c>
      <c r="N54" s="40">
        <f>Строительство!M55/Насел!N55</f>
        <v>25.000402010050252</v>
      </c>
      <c r="O54" s="40">
        <f>Строительство!N55/Насел!O55</f>
        <v>31.825025278058646</v>
      </c>
      <c r="P54" s="40">
        <f>Строительство!O55/Насел!P55</f>
        <v>40.062913907284766</v>
      </c>
      <c r="Q54" s="40">
        <f>Строительство!P55/Насел!Q55</f>
        <v>51.766479305058766</v>
      </c>
      <c r="R54" s="40">
        <f>Строительство!Q55/Насел!R55</f>
        <v>46.182510679911474</v>
      </c>
    </row>
    <row r="55" spans="1:18" s="71" customFormat="1" ht="15.75" x14ac:dyDescent="0.25">
      <c r="A55" s="78">
        <v>54</v>
      </c>
      <c r="B55" s="51" t="s">
        <v>54</v>
      </c>
      <c r="C55" s="40">
        <f>Строительство!B56/Насел!C56</f>
        <v>4.9900704225352106</v>
      </c>
      <c r="D55" s="40">
        <f>Строительство!C56/Насел!D56</f>
        <v>6.501207386363637</v>
      </c>
      <c r="E55" s="40">
        <f>Строительство!D56/Насел!E56</f>
        <v>12.929871060171919</v>
      </c>
      <c r="F55" s="40">
        <f>Строительство!E56/Насел!F56</f>
        <v>20.822550432276657</v>
      </c>
      <c r="G55" s="40">
        <f>Строительство!E56/Насел!G56</f>
        <v>20.943260869565218</v>
      </c>
      <c r="H55" s="40">
        <f>Строительство!G56/Насел!H56</f>
        <v>15.58778901734104</v>
      </c>
      <c r="I55" s="40">
        <f>Строительство!H56/Насел!I56</f>
        <v>20.024763979665938</v>
      </c>
      <c r="J55" s="40">
        <f>Строительство!I56/Насел!J56</f>
        <v>27.346457268078893</v>
      </c>
      <c r="K55" s="40">
        <f>Строительство!J56/Насел!K56</f>
        <v>29.606098457016902</v>
      </c>
      <c r="L55" s="40">
        <f>Строительство!K56/Насел!L56</f>
        <v>29.369247787610618</v>
      </c>
      <c r="M55" s="40">
        <f>Строительство!L56/Насел!M56</f>
        <v>29.224536693847295</v>
      </c>
      <c r="N55" s="40">
        <f>Строительство!M56/Насел!N56</f>
        <v>25.073323397913562</v>
      </c>
      <c r="O55" s="40">
        <f>Строительство!N56/Насел!O56</f>
        <v>23.993618618618619</v>
      </c>
      <c r="P55" s="40">
        <f>Строительство!O56/Насел!P56</f>
        <v>23.899544764795142</v>
      </c>
      <c r="Q55" s="40">
        <f>Строительство!P56/Насел!Q56</f>
        <v>29.979326186830015</v>
      </c>
      <c r="R55" s="40">
        <f>Строительство!Q56/Насел!R56</f>
        <v>29.203501433108684</v>
      </c>
    </row>
    <row r="56" spans="1:18" s="71" customFormat="1" ht="15.75" x14ac:dyDescent="0.25">
      <c r="A56" s="78">
        <v>55</v>
      </c>
      <c r="B56" s="51" t="s">
        <v>55</v>
      </c>
      <c r="C56" s="40">
        <f>Строительство!B57/Насел!C57</f>
        <v>8.5555486670799752</v>
      </c>
      <c r="D56" s="40">
        <f>Строительство!C57/Насел!D57</f>
        <v>10.460457823769207</v>
      </c>
      <c r="E56" s="40">
        <f>Строительство!D57/Насел!E57</f>
        <v>15.097042164883575</v>
      </c>
      <c r="F56" s="40">
        <f>Строительство!E57/Насел!F57</f>
        <v>17.589221556886226</v>
      </c>
      <c r="G56" s="40">
        <f>Строительство!F57/Насел!G57</f>
        <v>13.720876695048881</v>
      </c>
      <c r="H56" s="40">
        <f>Строительство!G57/Насел!H57</f>
        <v>19.039906687402802</v>
      </c>
      <c r="I56" s="40">
        <f>Строительство!H57/Насел!I57</f>
        <v>21.054853764779093</v>
      </c>
      <c r="J56" s="40">
        <f>Строительство!I57/Насел!J57</f>
        <v>32.059694989106752</v>
      </c>
      <c r="K56" s="40">
        <f>Строительство!J57/Насел!K57</f>
        <v>43.392401121146058</v>
      </c>
      <c r="L56" s="40">
        <f>Строительство!K57/Насел!L57</f>
        <v>49.606224712107064</v>
      </c>
      <c r="M56" s="40">
        <f>Строительство!L57/Насел!M57</f>
        <v>53.254865876481595</v>
      </c>
      <c r="N56" s="40">
        <f>Строительство!M57/Насел!N57</f>
        <v>58.579300655635343</v>
      </c>
      <c r="O56" s="40">
        <f>Строительство!N57/Насел!O57</f>
        <v>60.063294707171941</v>
      </c>
      <c r="P56" s="40">
        <f>Строительство!O57/Насел!P57</f>
        <v>50.01369776939994</v>
      </c>
      <c r="Q56" s="40">
        <f>Строительство!P57/Насел!Q57</f>
        <v>51.356086819754637</v>
      </c>
      <c r="R56" s="40">
        <f>Строительство!Q57/Насел!R57</f>
        <v>50.565531672056302</v>
      </c>
    </row>
    <row r="57" spans="1:18" s="71" customFormat="1" ht="15.75" x14ac:dyDescent="0.25">
      <c r="A57" s="78">
        <v>56</v>
      </c>
      <c r="B57" s="51" t="s">
        <v>56</v>
      </c>
      <c r="C57" s="40">
        <f>Строительство!B58/Насел!C58</f>
        <v>8.0059436510999618</v>
      </c>
      <c r="D57" s="40">
        <f>Строительство!C58/Насел!D58</f>
        <v>9.2883819018404896</v>
      </c>
      <c r="E57" s="40">
        <f>Строительство!D58/Насел!E58</f>
        <v>12.23252408477842</v>
      </c>
      <c r="F57" s="40">
        <f>Строительство!E58/Насел!F58</f>
        <v>16.392182662538701</v>
      </c>
      <c r="G57" s="40">
        <f>Строительство!E58/Насел!G58</f>
        <v>16.462261951029927</v>
      </c>
      <c r="H57" s="40">
        <f>Строительство!G58/Насел!H58</f>
        <v>15.378959904724097</v>
      </c>
      <c r="I57" s="40">
        <f>Строительство!H58/Насел!I58</f>
        <v>18.47457154244719</v>
      </c>
      <c r="J57" s="40">
        <f>Строительство!I58/Насел!J58</f>
        <v>21.631322413104275</v>
      </c>
      <c r="K57" s="40">
        <f>Строительство!J58/Насел!K58</f>
        <v>23.920945134160991</v>
      </c>
      <c r="L57" s="40">
        <f>Строительство!K58/Насел!L58</f>
        <v>24.167107902125952</v>
      </c>
      <c r="M57" s="40">
        <f>Строительство!L58/Насел!M58</f>
        <v>30.772548231511255</v>
      </c>
      <c r="N57" s="40">
        <f>Строительство!M58/Насел!N58</f>
        <v>22.126946349334407</v>
      </c>
      <c r="O57" s="40">
        <f>Строительство!N58/Насел!O58</f>
        <v>24.35014210312627</v>
      </c>
      <c r="P57" s="40">
        <f>Строительство!O58/Насел!P58</f>
        <v>26.123883654240068</v>
      </c>
      <c r="Q57" s="40">
        <f>Строительство!P58/Насел!Q58</f>
        <v>27.467464905037158</v>
      </c>
      <c r="R57" s="40">
        <f>Строительство!Q58/Насел!R58</f>
        <v>30.0376602229552</v>
      </c>
    </row>
    <row r="58" spans="1:18" s="71" customFormat="1" ht="15.75" x14ac:dyDescent="0.25">
      <c r="A58" s="78">
        <v>57</v>
      </c>
      <c r="B58" s="51" t="s">
        <v>57</v>
      </c>
      <c r="C58" s="40">
        <f>Строительство!B59/Насел!C59</f>
        <v>3.9167164179104477</v>
      </c>
      <c r="D58" s="40">
        <f>Строительство!C59/Насел!D59</f>
        <v>8.0384730538922149</v>
      </c>
      <c r="E58" s="40">
        <f>Строительство!D59/Насел!E59</f>
        <v>12.018532526475038</v>
      </c>
      <c r="F58" s="40">
        <f>Строительство!E59/Насел!F59</f>
        <v>17.951905487804879</v>
      </c>
      <c r="G58" s="40">
        <f>Строительство!F59/Насел!G59</f>
        <v>15.777854406130267</v>
      </c>
      <c r="H58" s="40">
        <f>Строительство!G59/Насел!H59</f>
        <v>14.808527131782945</v>
      </c>
      <c r="I58" s="40">
        <f>Строительство!H59/Насел!I59</f>
        <v>21.287207488299533</v>
      </c>
      <c r="J58" s="40">
        <f>Строительство!I59/Насел!J59</f>
        <v>25.248430141287283</v>
      </c>
      <c r="K58" s="40">
        <f>Строительство!J59/Насел!K59</f>
        <v>29.721529968454259</v>
      </c>
      <c r="L58" s="40">
        <f>Строительство!K59/Насел!L59</f>
        <v>33.947226624405708</v>
      </c>
      <c r="M58" s="40">
        <f>Строительство!L59/Насел!M59</f>
        <v>39.474165341812402</v>
      </c>
      <c r="N58" s="40">
        <f>Строительство!M59/Насел!N59</f>
        <v>33.319074221867517</v>
      </c>
      <c r="O58" s="40">
        <f>Строительство!N59/Насел!O59</f>
        <v>31.275220529270246</v>
      </c>
      <c r="P58" s="40">
        <f>Строительство!O59/Насел!P59</f>
        <v>37.738852988691434</v>
      </c>
      <c r="Q58" s="40">
        <f>Строительство!P59/Насел!Q59</f>
        <v>33.204796747967478</v>
      </c>
      <c r="R58" s="40">
        <f>Строительство!Q59/Насел!R59</f>
        <v>29.002708692440287</v>
      </c>
    </row>
    <row r="59" spans="1:18" s="71" customFormat="1" ht="15.75" x14ac:dyDescent="0.25">
      <c r="A59" s="78">
        <v>58</v>
      </c>
      <c r="B59" s="51" t="s">
        <v>58</v>
      </c>
      <c r="C59" s="40">
        <f>Строительство!B60/Насел!C60</f>
        <v>4.0557172557172558</v>
      </c>
      <c r="D59" s="40">
        <f>Строительство!C60/Насел!D60</f>
        <v>5.04265306122449</v>
      </c>
      <c r="E59" s="40">
        <f>Строительство!D60/Насел!E60</f>
        <v>6.7329205366357066</v>
      </c>
      <c r="F59" s="40">
        <f>Строительство!E60/Насел!F60</f>
        <v>13.374583333333334</v>
      </c>
      <c r="G59" s="40">
        <f>Строительство!E60/Насел!G60</f>
        <v>13.472822665267577</v>
      </c>
      <c r="H59" s="40">
        <f>Строительство!G60/Насел!H60</f>
        <v>9.8507150715071496</v>
      </c>
      <c r="I59" s="40">
        <f>Строительство!H60/Насел!I60</f>
        <v>11.092075892857142</v>
      </c>
      <c r="J59" s="40">
        <f>Строительство!I60/Насел!J60</f>
        <v>12.330699774266366</v>
      </c>
      <c r="K59" s="40">
        <f>Строительство!J60/Насел!K60</f>
        <v>15.274800456100342</v>
      </c>
      <c r="L59" s="40">
        <f>Строительство!K60/Насел!L60</f>
        <v>14.937931034482759</v>
      </c>
      <c r="M59" s="40">
        <f>Строительство!L60/Насел!M60</f>
        <v>15.292691415313223</v>
      </c>
      <c r="N59" s="40">
        <f>Строительство!M60/Насел!N60</f>
        <v>14.302341920374708</v>
      </c>
      <c r="O59" s="40">
        <f>Строительство!N60/Насел!O60</f>
        <v>16.516548463356973</v>
      </c>
      <c r="P59" s="40">
        <f>Строительство!O60/Насел!P60</f>
        <v>17.852574850299401</v>
      </c>
      <c r="Q59" s="40">
        <f>Строительство!P60/Насел!Q60</f>
        <v>26.195888754534462</v>
      </c>
      <c r="R59" s="40">
        <f>Строительство!Q60/Насел!R60</f>
        <v>28.440386024920596</v>
      </c>
    </row>
    <row r="60" spans="1:18" s="71" customFormat="1" ht="15.75" x14ac:dyDescent="0.25">
      <c r="A60" s="78">
        <v>59</v>
      </c>
      <c r="B60" s="51" t="s">
        <v>59</v>
      </c>
      <c r="C60" s="40">
        <f>Строительство!B61/Насел!C61</f>
        <v>9.7411386593204785</v>
      </c>
      <c r="D60" s="40">
        <f>Строительство!C61/Насел!D61</f>
        <v>13.361428571428572</v>
      </c>
      <c r="E60" s="40">
        <f>Строительство!D61/Насел!E61</f>
        <v>19.863386363636362</v>
      </c>
      <c r="F60" s="40">
        <f>Строительство!E61/Насел!F61</f>
        <v>26.114399454049135</v>
      </c>
      <c r="G60" s="40">
        <f>Строительство!F61/Насел!G61</f>
        <v>16.814243458475541</v>
      </c>
      <c r="H60" s="40">
        <f>Строительство!G61/Насел!H61</f>
        <v>20.686432394693973</v>
      </c>
      <c r="I60" s="40">
        <f>Строительство!H61/Насел!I61</f>
        <v>25.618319015556072</v>
      </c>
      <c r="J60" s="40">
        <f>Строительство!I61/Насел!J61</f>
        <v>26.1491890639481</v>
      </c>
      <c r="K60" s="40">
        <f>Строительство!J61/Насел!K61</f>
        <v>24.802476278639205</v>
      </c>
      <c r="L60" s="40">
        <f>Строительство!K61/Насел!L61</f>
        <v>24.953385717587242</v>
      </c>
      <c r="M60" s="40">
        <f>Строительство!L61/Насел!M61</f>
        <v>43.431062355658199</v>
      </c>
      <c r="N60" s="40">
        <f>Строительство!M61/Насел!N61</f>
        <v>42.85008085008085</v>
      </c>
      <c r="O60" s="40">
        <f>Строительство!N61/Насел!O61</f>
        <v>43.520647398843927</v>
      </c>
      <c r="P60" s="40">
        <f>Строительство!O61/Насел!P61</f>
        <v>48.800463392029656</v>
      </c>
      <c r="Q60" s="40">
        <f>Строительство!P61/Насел!Q61</f>
        <v>46.298724193922524</v>
      </c>
      <c r="R60" s="40">
        <f>Строительство!Q61/Насел!R61</f>
        <v>47.811351981351983</v>
      </c>
    </row>
    <row r="61" spans="1:18" s="71" customFormat="1" ht="15.75" x14ac:dyDescent="0.25">
      <c r="A61" s="78">
        <v>60</v>
      </c>
      <c r="B61" s="51" t="s">
        <v>60</v>
      </c>
      <c r="C61" s="40">
        <f>Строительство!B62/Насел!C62</f>
        <v>52.226290224650882</v>
      </c>
      <c r="D61" s="40">
        <f>Строительство!C62/Насел!D62</f>
        <v>63.203340355100813</v>
      </c>
      <c r="E61" s="40">
        <f>Строительство!D62/Насел!E62</f>
        <v>92.994857997010456</v>
      </c>
      <c r="F61" s="40">
        <f>Строительство!E62/Насел!F62</f>
        <v>132.23663307646711</v>
      </c>
      <c r="G61" s="40">
        <f>Строительство!E62/Насел!G62</f>
        <v>131.26401882906737</v>
      </c>
      <c r="H61" s="40">
        <f>Строительство!G62/Насел!H62</f>
        <v>125.21083700440529</v>
      </c>
      <c r="I61" s="40">
        <f>Строительство!H62/Насел!I62</f>
        <v>129.78309248554913</v>
      </c>
      <c r="J61" s="40">
        <f>Строительство!I62/Насел!J62</f>
        <v>146.47396753061804</v>
      </c>
      <c r="K61" s="40">
        <f>Строительство!J62/Насел!K62</f>
        <v>142.96153412295544</v>
      </c>
      <c r="L61" s="40">
        <f>Строительство!K62/Насел!L62</f>
        <v>143.88209997207483</v>
      </c>
      <c r="M61" s="40">
        <f>Строительство!L62/Насел!M62</f>
        <v>135.22829875518673</v>
      </c>
      <c r="N61" s="40">
        <f>Строительство!M62/Насел!N62</f>
        <v>145.91032786885248</v>
      </c>
      <c r="O61" s="40">
        <f>Строительство!N62/Насел!O62</f>
        <v>153.2790628385699</v>
      </c>
      <c r="P61" s="40">
        <f>Строительство!O62/Насел!P62</f>
        <v>267.62307279076015</v>
      </c>
      <c r="Q61" s="40">
        <f>Строительство!P62/Насел!Q62</f>
        <v>248.38453553367046</v>
      </c>
      <c r="R61" s="40">
        <f>Строительство!Q62/Насел!R62</f>
        <v>294.18067282496492</v>
      </c>
    </row>
    <row r="62" spans="1:18" s="71" customFormat="1" ht="15.75" x14ac:dyDescent="0.25">
      <c r="A62" s="78">
        <v>61</v>
      </c>
      <c r="B62" s="52" t="s">
        <v>62</v>
      </c>
      <c r="C62" s="40">
        <f>Строительство!B63/Насел!C63</f>
        <v>7.8068808643730447</v>
      </c>
      <c r="D62" s="40">
        <f>Строительство!C63/Насел!D63</f>
        <v>9.0547436986689327</v>
      </c>
      <c r="E62" s="40">
        <f>Строительство!D63/Насел!E63</f>
        <v>14.53130508956497</v>
      </c>
      <c r="F62" s="40">
        <f>Строительство!E63/Насел!F63</f>
        <v>22.586585018513244</v>
      </c>
      <c r="G62" s="40">
        <f>Строительство!F63/Насел!G63</f>
        <v>14.00572976054732</v>
      </c>
      <c r="H62" s="40">
        <f>Строительство!G63/Насел!H63</f>
        <v>15.727445339470655</v>
      </c>
      <c r="I62" s="40">
        <f>Строительство!H63/Насел!I63</f>
        <v>18.903994252873563</v>
      </c>
      <c r="J62" s="40">
        <f>Строительство!I63/Насел!J63</f>
        <v>20.341951219512193</v>
      </c>
      <c r="K62" s="40">
        <f>Строительство!J63/Насел!K63</f>
        <v>22.55137535816619</v>
      </c>
      <c r="L62" s="40">
        <f>Строительство!K63/Насел!L63</f>
        <v>22.841080617495713</v>
      </c>
      <c r="M62" s="40">
        <f>Строительство!L63/Насел!M63</f>
        <v>36.103627534990004</v>
      </c>
      <c r="N62" s="40">
        <f>Строительство!M63/Насел!N63</f>
        <v>35.036721873215306</v>
      </c>
      <c r="O62" s="40">
        <f>Строительство!N63/Насел!O63</f>
        <v>30.471800744345835</v>
      </c>
      <c r="P62" s="40">
        <f>Строительство!O63/Насел!P63</f>
        <v>31.551352128883774</v>
      </c>
      <c r="Q62" s="40">
        <f>Строительство!P63/Насел!Q63</f>
        <v>31.716993652625508</v>
      </c>
      <c r="R62" s="40">
        <f>Строительство!Q63/Насел!R63</f>
        <v>29.063436737539213</v>
      </c>
    </row>
    <row r="63" spans="1:18" s="71" customFormat="1" ht="15.75" x14ac:dyDescent="0.25">
      <c r="A63" s="78">
        <v>62</v>
      </c>
      <c r="B63" s="51" t="s">
        <v>63</v>
      </c>
      <c r="C63" s="40">
        <f>Строительство!B64/Насел!C64</f>
        <v>9.3138613861386137</v>
      </c>
      <c r="D63" s="40">
        <f>Строительство!C64/Насел!D64</f>
        <v>13.817156862745097</v>
      </c>
      <c r="E63" s="40">
        <f>Строительство!D64/Насел!E64</f>
        <v>18.370731707317074</v>
      </c>
      <c r="F63" s="40">
        <f>Строительство!E64/Насел!F64</f>
        <v>25.255555555555553</v>
      </c>
      <c r="G63" s="40">
        <f>Строительство!E64/Насел!G64</f>
        <v>25.013875598086123</v>
      </c>
      <c r="H63" s="40">
        <f>Строительство!G64/Насел!H64</f>
        <v>40.196618357487928</v>
      </c>
      <c r="I63" s="40">
        <f>Строительство!H64/Насел!I64</f>
        <v>50.151196172248802</v>
      </c>
      <c r="J63" s="40">
        <f>Строительство!I64/Насел!J64</f>
        <v>33.98619047619048</v>
      </c>
      <c r="K63" s="40">
        <f>Строительство!J64/Насел!K64</f>
        <v>34.107109004739335</v>
      </c>
      <c r="L63" s="40">
        <f>Строительство!K64/Насел!L64</f>
        <v>37.445794392523361</v>
      </c>
      <c r="M63" s="40">
        <f>Строительство!L64/Насел!M64</f>
        <v>31.619534883720931</v>
      </c>
      <c r="N63" s="40">
        <f>Строительство!M64/Насел!N64</f>
        <v>34.67557603686636</v>
      </c>
      <c r="O63" s="40">
        <f>Строительство!N64/Насел!O64</f>
        <v>29.41651376146789</v>
      </c>
      <c r="P63" s="40">
        <f>Строительство!O64/Насел!P64</f>
        <v>43.339726027397262</v>
      </c>
      <c r="Q63" s="40">
        <f>Строительство!P64/Насел!Q64</f>
        <v>53.990454545454547</v>
      </c>
      <c r="R63" s="40">
        <f>Строительство!Q64/Насел!R64</f>
        <v>39.162443438914025</v>
      </c>
    </row>
    <row r="64" spans="1:18" s="71" customFormat="1" ht="15.75" x14ac:dyDescent="0.25">
      <c r="A64" s="78">
        <v>63</v>
      </c>
      <c r="B64" s="51" t="s">
        <v>73</v>
      </c>
      <c r="C64" s="40">
        <f>Строительство!B65/Насел!C65</f>
        <v>5.2107549120992767</v>
      </c>
      <c r="D64" s="40">
        <f>Строительство!C65/Насел!D65</f>
        <v>7.3681535269709544</v>
      </c>
      <c r="E64" s="40">
        <f>Строительство!D65/Насел!E65</f>
        <v>9.4155208333333338</v>
      </c>
      <c r="F64" s="40">
        <f>Строительство!E65/Насел!F65</f>
        <v>12.795833333333333</v>
      </c>
      <c r="G64" s="40">
        <f>Строительство!F65/Насел!G65</f>
        <v>15.304474505723205</v>
      </c>
      <c r="H64" s="40">
        <f>Строительство!G65/Насел!H65</f>
        <v>16.40730452674897</v>
      </c>
      <c r="I64" s="40">
        <f>Строительство!H65/Насел!I65</f>
        <v>20.587126673532438</v>
      </c>
      <c r="J64" s="40">
        <f>Строительство!I65/Насел!J65</f>
        <v>21.7119341563786</v>
      </c>
      <c r="K64" s="40">
        <f>Строительство!J65/Насел!K65</f>
        <v>20.84876796714579</v>
      </c>
      <c r="L64" s="40">
        <f>Строительство!K65/Насел!L65</f>
        <v>20.732310838445809</v>
      </c>
      <c r="M64" s="40">
        <f>Строительство!L65/Насел!M65</f>
        <v>21.082484725050918</v>
      </c>
      <c r="N64" s="40">
        <f>Строительство!M65/Насел!N65</f>
        <v>23.963719512195123</v>
      </c>
      <c r="O64" s="40">
        <f>Строительство!N65/Насел!O65</f>
        <v>31.984873096446698</v>
      </c>
      <c r="P64" s="40">
        <f>Строительство!O65/Насел!P65</f>
        <v>28.036419125127161</v>
      </c>
      <c r="Q64" s="40">
        <f>Строительство!P65/Насел!Q65</f>
        <v>28.165111561866127</v>
      </c>
      <c r="R64" s="40">
        <f>Строительство!Q65/Насел!R65</f>
        <v>30.857215344022734</v>
      </c>
    </row>
    <row r="65" spans="1:18" s="71" customFormat="1" ht="15.75" x14ac:dyDescent="0.25">
      <c r="A65" s="78">
        <v>64</v>
      </c>
      <c r="B65" s="51" t="s">
        <v>64</v>
      </c>
      <c r="C65" s="40">
        <f>Строительство!B66/Насел!C66</f>
        <v>2.0933993399339932</v>
      </c>
      <c r="D65" s="40">
        <f>Строительство!C66/Насел!D66</f>
        <v>2.1119741100323624</v>
      </c>
      <c r="E65" s="40">
        <f>Строительство!D66/Насел!E66</f>
        <v>3.0731391585760517</v>
      </c>
      <c r="F65" s="40">
        <f>Строительство!E66/Насел!F66</f>
        <v>3.2929487179487182</v>
      </c>
      <c r="G65" s="40">
        <f>Строительство!E66/Насел!G66</f>
        <v>3.2719745222929939</v>
      </c>
      <c r="H65" s="40">
        <f>Строительство!G66/Насел!H66</f>
        <v>7.2269480519480522</v>
      </c>
      <c r="I65" s="40">
        <f>Строительство!H66/Насел!I66</f>
        <v>7.9715210355987045</v>
      </c>
      <c r="J65" s="40">
        <f>Строительство!I66/Насел!J66</f>
        <v>8.1016129032258064</v>
      </c>
      <c r="K65" s="40">
        <f>Строительство!J66/Насел!K66</f>
        <v>13.437820512820513</v>
      </c>
      <c r="L65" s="40">
        <f>Строительство!K66/Насел!L66</f>
        <v>17.213375796178344</v>
      </c>
      <c r="M65" s="40">
        <f>Строительство!L66/Насел!M66</f>
        <v>15.137341772151897</v>
      </c>
      <c r="N65" s="40">
        <f>Строительство!M66/Насел!N66</f>
        <v>15.480503144654088</v>
      </c>
      <c r="O65" s="40">
        <f>Строительство!N66/Насел!O66</f>
        <v>20.340372670807454</v>
      </c>
      <c r="P65" s="40">
        <f>Строительство!O66/Насел!P66</f>
        <v>19.728086419753087</v>
      </c>
      <c r="Q65" s="40">
        <f>Строительство!P66/Насел!Q66</f>
        <v>33.829357798165141</v>
      </c>
      <c r="R65" s="40">
        <f>Строительство!Q66/Насел!R66</f>
        <v>36.635290556900728</v>
      </c>
    </row>
    <row r="66" spans="1:18" s="71" customFormat="1" ht="15.75" x14ac:dyDescent="0.25">
      <c r="A66" s="78">
        <v>65</v>
      </c>
      <c r="B66" s="51" t="s">
        <v>65</v>
      </c>
      <c r="C66" s="40">
        <f>Строительство!B67/Насел!C67</f>
        <v>12.513857677902621</v>
      </c>
      <c r="D66" s="40">
        <f>Строительство!C67/Насел!D67</f>
        <v>14.896282527881041</v>
      </c>
      <c r="E66" s="40">
        <f>Строительство!D67/Насел!E67</f>
        <v>11.825884543761639</v>
      </c>
      <c r="F66" s="40">
        <f>Строительство!E67/Насел!F67</f>
        <v>12.163687150837989</v>
      </c>
      <c r="G66" s="40">
        <f>Строительство!F67/Насел!G67</f>
        <v>11.228066914498141</v>
      </c>
      <c r="H66" s="40">
        <f>Строительство!G67/Насел!H67</f>
        <v>14.289473684210526</v>
      </c>
      <c r="I66" s="40">
        <f>Строительство!H67/Насел!I67</f>
        <v>18.848308270676689</v>
      </c>
      <c r="J66" s="40">
        <f>Строительство!I67/Насел!J67</f>
        <v>24.113320825515945</v>
      </c>
      <c r="K66" s="40">
        <f>Строительство!J67/Насел!K67</f>
        <v>27.872846441947566</v>
      </c>
      <c r="L66" s="40">
        <f>Строительство!K67/Насел!L67</f>
        <v>22.960447761194029</v>
      </c>
      <c r="M66" s="40">
        <f>Строительство!L67/Насел!M67</f>
        <v>27.504841713221602</v>
      </c>
      <c r="N66" s="40">
        <f>Строительство!M67/Насел!N67</f>
        <v>28.038175046554933</v>
      </c>
      <c r="O66" s="40">
        <f>Строительство!N67/Насел!O67</f>
        <v>27.034944237918214</v>
      </c>
      <c r="P66" s="40">
        <f>Строительство!O67/Насел!P67</f>
        <v>28.58100558659218</v>
      </c>
      <c r="Q66" s="40">
        <f>Строительство!P67/Насел!Q67</f>
        <v>33.647378277153557</v>
      </c>
      <c r="R66" s="40">
        <f>Строительство!Q67/Насел!R67</f>
        <v>34.470112781954882</v>
      </c>
    </row>
    <row r="67" spans="1:18" s="71" customFormat="1" ht="15.75" x14ac:dyDescent="0.25">
      <c r="A67" s="78">
        <v>66</v>
      </c>
      <c r="B67" s="51" t="s">
        <v>66</v>
      </c>
      <c r="C67" s="40">
        <f>Строительство!B68/Насел!C68</f>
        <v>4.2920495405513384</v>
      </c>
      <c r="D67" s="40">
        <f>Строительство!C68/Насел!D68</f>
        <v>5.8157294534014943</v>
      </c>
      <c r="E67" s="40">
        <f>Строительство!D68/Насел!E68</f>
        <v>8.7199762187871581</v>
      </c>
      <c r="F67" s="40">
        <f>Строительство!E68/Насел!F68</f>
        <v>10.375039872408292</v>
      </c>
      <c r="G67" s="40">
        <f>Строительство!E68/Насел!G68</f>
        <v>10.420744893872646</v>
      </c>
      <c r="H67" s="40">
        <f>Строительство!G68/Насел!H68</f>
        <v>8.6393462970624739</v>
      </c>
      <c r="I67" s="40">
        <f>Строительство!H68/Насел!I68</f>
        <v>11.453593685085169</v>
      </c>
      <c r="J67" s="40">
        <f>Строительство!I68/Насел!J68</f>
        <v>12.448436848686953</v>
      </c>
      <c r="K67" s="40">
        <f>Строительство!J68/Насел!K68</f>
        <v>14.265411961522375</v>
      </c>
      <c r="L67" s="40">
        <f>Строительство!K68/Насел!L68</f>
        <v>14.520209643605869</v>
      </c>
      <c r="M67" s="40">
        <f>Строительство!L68/Насел!M68</f>
        <v>21.963567522086663</v>
      </c>
      <c r="N67" s="40">
        <f>Строительство!M68/Насел!N68</f>
        <v>19.371935756551142</v>
      </c>
      <c r="O67" s="40">
        <f>Строительство!N68/Насел!O68</f>
        <v>24.039787234042553</v>
      </c>
      <c r="P67" s="40">
        <f>Строительство!O68/Насел!P68</f>
        <v>23.230004286326619</v>
      </c>
      <c r="Q67" s="40">
        <f>Строительство!P68/Насел!Q68</f>
        <v>25.202934829520931</v>
      </c>
      <c r="R67" s="40">
        <f>Строительство!Q68/Насел!R68</f>
        <v>28.91708761539801</v>
      </c>
    </row>
    <row r="68" spans="1:18" s="71" customFormat="1" ht="15.75" x14ac:dyDescent="0.25">
      <c r="A68" s="78">
        <v>67</v>
      </c>
      <c r="B68" s="51" t="s">
        <v>74</v>
      </c>
      <c r="C68" s="40">
        <f>Строительство!B69/Насел!C69</f>
        <v>6.3565836298932386</v>
      </c>
      <c r="D68" s="40">
        <f>Строительство!C69/Насел!D69</f>
        <v>8.8273936170212757</v>
      </c>
      <c r="E68" s="40">
        <f>Строительство!D69/Насел!E69</f>
        <v>15.689304812834227</v>
      </c>
      <c r="F68" s="40">
        <f>Строительство!E69/Насел!F69</f>
        <v>22.525826630920466</v>
      </c>
      <c r="G68" s="40">
        <f>Строительство!F69/Насел!G69</f>
        <v>20.880393912264996</v>
      </c>
      <c r="H68" s="40">
        <f>Строительство!G69/Насел!H69</f>
        <v>15.929746835443037</v>
      </c>
      <c r="I68" s="40">
        <f>Строительство!H69/Насел!I69</f>
        <v>18.579272727272727</v>
      </c>
      <c r="J68" s="40">
        <f>Строительство!I69/Насел!J69</f>
        <v>21.002557077625571</v>
      </c>
      <c r="K68" s="40">
        <f>Строительство!J69/Насел!K69</f>
        <v>22.906697247706422</v>
      </c>
      <c r="L68" s="40">
        <f>Строительство!K69/Насел!L69</f>
        <v>22.428242870285189</v>
      </c>
      <c r="M68" s="40">
        <f>Строительство!L69/Насел!M69</f>
        <v>23.601939058171748</v>
      </c>
      <c r="N68" s="40">
        <f>Строительство!M69/Насел!N69</f>
        <v>26.644949026876738</v>
      </c>
      <c r="O68" s="40">
        <f>Строительство!N69/Насел!O69</f>
        <v>28.440726933830383</v>
      </c>
      <c r="P68" s="40">
        <f>Строительство!O69/Насел!P69</f>
        <v>27.762664165103189</v>
      </c>
      <c r="Q68" s="40">
        <f>Строительство!P69/Насел!Q69</f>
        <v>29.778679245283019</v>
      </c>
      <c r="R68" s="40">
        <f>Строительство!Q69/Насел!R69</f>
        <v>45.303369719981013</v>
      </c>
    </row>
    <row r="69" spans="1:18" s="71" customFormat="1" ht="15.75" x14ac:dyDescent="0.25">
      <c r="A69" s="78">
        <v>68</v>
      </c>
      <c r="B69" s="51" t="s">
        <v>67</v>
      </c>
      <c r="C69" s="40">
        <f>Строительство!B70/Насел!C70</f>
        <v>8.586510979435344</v>
      </c>
      <c r="D69" s="40">
        <f>Строительство!C70/Насел!D70</f>
        <v>10.842429456297316</v>
      </c>
      <c r="E69" s="40">
        <f>Строительство!D70/Насел!E70</f>
        <v>16.333206634416033</v>
      </c>
      <c r="F69" s="40">
        <f>Строительство!E70/Насел!F70</f>
        <v>22.507301038062284</v>
      </c>
      <c r="G69" s="40">
        <f>Строительство!E70/Насел!G70</f>
        <v>22.507301038062284</v>
      </c>
      <c r="H69" s="40">
        <f>Строительство!G70/Насел!H70</f>
        <v>30.846659597030751</v>
      </c>
      <c r="I69" s="40">
        <f>Строительство!H70/Насел!I70</f>
        <v>35.757646229739251</v>
      </c>
      <c r="J69" s="40">
        <f>Строительство!I70/Насел!J70</f>
        <v>46.918194590797334</v>
      </c>
      <c r="K69" s="40">
        <f>Строительство!J70/Насел!K70</f>
        <v>47.508447248510343</v>
      </c>
      <c r="L69" s="40">
        <f>Строительство!K70/Насел!L70</f>
        <v>46.705316544246237</v>
      </c>
      <c r="M69" s="40">
        <f>Строительство!L70/Насел!M70</f>
        <v>64.809560362875089</v>
      </c>
      <c r="N69" s="40">
        <f>Строительство!M70/Насел!N70</f>
        <v>70.147686956521738</v>
      </c>
      <c r="O69" s="40">
        <f>Строительство!N70/Насел!O70</f>
        <v>61.606710709318499</v>
      </c>
      <c r="P69" s="40">
        <f>Строительство!O70/Насел!P70</f>
        <v>57.47073764787752</v>
      </c>
      <c r="Q69" s="40">
        <f>Строительство!P70/Насел!Q70</f>
        <v>54.859455687369163</v>
      </c>
      <c r="R69" s="40">
        <f>Строительство!Q70/Насел!R70</f>
        <v>59.101439126019812</v>
      </c>
    </row>
    <row r="70" spans="1:18" s="71" customFormat="1" ht="15.75" x14ac:dyDescent="0.25">
      <c r="A70" s="78">
        <v>69</v>
      </c>
      <c r="B70" s="51" t="s">
        <v>68</v>
      </c>
      <c r="C70" s="40">
        <f>Строительство!B71/Насел!C71</f>
        <v>8.2441412520064219</v>
      </c>
      <c r="D70" s="40">
        <f>Строительство!C71/Насел!D71</f>
        <v>11.122754254056193</v>
      </c>
      <c r="E70" s="40">
        <f>Строительство!D71/Насел!E71</f>
        <v>18.07684964200477</v>
      </c>
      <c r="F70" s="40">
        <f>Строительство!E71/Насел!F71</f>
        <v>19.945334928229666</v>
      </c>
      <c r="G70" s="40">
        <f>Строительство!F71/Насел!G71</f>
        <v>18.733213572854289</v>
      </c>
      <c r="H70" s="40">
        <f>Строительство!G71/Насел!H71</f>
        <v>22.659678747940692</v>
      </c>
      <c r="I70" s="40">
        <f>Строительство!H71/Насел!I71</f>
        <v>26.596575907590758</v>
      </c>
      <c r="J70" s="40">
        <f>Строительство!I71/Насел!J71</f>
        <v>36.88352601156069</v>
      </c>
      <c r="K70" s="40">
        <f>Строительство!J71/Насел!K71</f>
        <v>39.130272952853595</v>
      </c>
      <c r="L70" s="40">
        <f>Строительство!K71/Насел!L71</f>
        <v>36.982443064182199</v>
      </c>
      <c r="M70" s="40">
        <f>Строительство!L71/Насел!M71</f>
        <v>40.961210111893905</v>
      </c>
      <c r="N70" s="40">
        <f>Строительство!M71/Насел!N71</f>
        <v>54.726442507264423</v>
      </c>
      <c r="O70" s="40">
        <f>Строительство!N71/Насел!O71</f>
        <v>54.221214642262893</v>
      </c>
      <c r="P70" s="40">
        <f>Строительство!O71/Насел!P71</f>
        <v>47.467222685571308</v>
      </c>
      <c r="Q70" s="40">
        <f>Строительство!P71/Насел!Q71</f>
        <v>66.211375993308238</v>
      </c>
      <c r="R70" s="40">
        <f>Строительство!Q71/Насел!R71</f>
        <v>56.811999999999998</v>
      </c>
    </row>
    <row r="71" spans="1:18" s="71" customFormat="1" ht="15.75" x14ac:dyDescent="0.25">
      <c r="A71" s="78">
        <v>70</v>
      </c>
      <c r="B71" s="51" t="s">
        <v>69</v>
      </c>
      <c r="C71" s="40">
        <f>Строительство!B72/Насел!C72</f>
        <v>12.562972202423378</v>
      </c>
      <c r="D71" s="40">
        <f>Строительство!C72/Насел!D72</f>
        <v>14.805635787249031</v>
      </c>
      <c r="E71" s="40">
        <f>Строительство!D72/Насел!E72</f>
        <v>20.538535031847136</v>
      </c>
      <c r="F71" s="40">
        <f>Строительство!E72/Насел!F72</f>
        <v>28.047502656748144</v>
      </c>
      <c r="G71" s="40">
        <f>Строительство!E72/Насел!G72</f>
        <v>28.057441530829202</v>
      </c>
      <c r="H71" s="40">
        <f>Строительство!G72/Насел!H72</f>
        <v>25.303513219847883</v>
      </c>
      <c r="I71" s="40">
        <f>Строительство!H72/Насел!I72</f>
        <v>37.174045801526717</v>
      </c>
      <c r="J71" s="40">
        <f>Строительство!I72/Насел!J72</f>
        <v>41.599234135667395</v>
      </c>
      <c r="K71" s="40">
        <f>Строительство!J72/Насел!K72</f>
        <v>40.841331382589608</v>
      </c>
      <c r="L71" s="40">
        <f>Строительство!K72/Насел!L72</f>
        <v>44.642935779816511</v>
      </c>
      <c r="M71" s="40">
        <f>Строительство!L72/Насел!M72</f>
        <v>41.066813833701254</v>
      </c>
      <c r="N71" s="40">
        <f>Строительство!M72/Насел!N72</f>
        <v>35.338685861941677</v>
      </c>
      <c r="O71" s="40">
        <f>Строительство!N72/Насел!O72</f>
        <v>43.659480519480518</v>
      </c>
      <c r="P71" s="40">
        <f>Строительство!O72/Насел!P72</f>
        <v>48.635228122662681</v>
      </c>
      <c r="Q71" s="40">
        <f>Строительство!P72/Насел!Q72</f>
        <v>58.697968397291199</v>
      </c>
      <c r="R71" s="40">
        <f>Строительство!Q72/Насел!R72</f>
        <v>48.779296726665144</v>
      </c>
    </row>
    <row r="72" spans="1:18" s="71" customFormat="1" ht="15.75" x14ac:dyDescent="0.25">
      <c r="A72" s="78">
        <v>71</v>
      </c>
      <c r="B72" s="51" t="s">
        <v>70</v>
      </c>
      <c r="C72" s="40">
        <f>Строительство!B73/Насел!C73</f>
        <v>5.9322410546139359</v>
      </c>
      <c r="D72" s="40">
        <f>Строительство!C73/Насел!D73</f>
        <v>8.0421509433962264</v>
      </c>
      <c r="E72" s="40">
        <f>Строительство!D73/Насел!E73</f>
        <v>13.775312381673608</v>
      </c>
      <c r="F72" s="40">
        <f>Строительство!E73/Насел!F73</f>
        <v>18.187708649468892</v>
      </c>
      <c r="G72" s="40">
        <f>Строительство!F73/Насел!G73</f>
        <v>11.629924242424243</v>
      </c>
      <c r="H72" s="40">
        <f>Строительство!G73/Насел!H73</f>
        <v>19.832670667666918</v>
      </c>
      <c r="I72" s="40">
        <f>Строительство!H73/Насел!I73</f>
        <v>20.717045031633791</v>
      </c>
      <c r="J72" s="40">
        <f>Строительство!I73/Насел!J73</f>
        <v>24.47892988929889</v>
      </c>
      <c r="K72" s="40">
        <f>Строительство!J73/Насел!K73</f>
        <v>25.598388868546319</v>
      </c>
      <c r="L72" s="40">
        <f>Строительство!K73/Насел!L73</f>
        <v>24.950564251911175</v>
      </c>
      <c r="M72" s="40">
        <f>Строительство!L73/Насел!M73</f>
        <v>51.52215785662564</v>
      </c>
      <c r="N72" s="40">
        <f>Строительство!M73/Насел!N73</f>
        <v>41.325000000000003</v>
      </c>
      <c r="O72" s="40">
        <f>Строительство!N73/Насел!O73</f>
        <v>42.146145571889569</v>
      </c>
      <c r="P72" s="40">
        <f>Строительство!O73/Насел!P73</f>
        <v>47.575868242033657</v>
      </c>
      <c r="Q72" s="40">
        <f>Строительство!P73/Насел!Q73</f>
        <v>49.100464617583988</v>
      </c>
      <c r="R72" s="40">
        <f>Строительство!Q73/Насел!R73</f>
        <v>37.654246536004017</v>
      </c>
    </row>
    <row r="73" spans="1:18" s="71" customFormat="1" ht="15.75" x14ac:dyDescent="0.25">
      <c r="A73" s="78">
        <v>72</v>
      </c>
      <c r="B73" s="51" t="s">
        <v>71</v>
      </c>
      <c r="C73" s="40">
        <f>Строительство!B74/Насел!C74</f>
        <v>10.616021825396826</v>
      </c>
      <c r="D73" s="40">
        <f>Строительство!C74/Насел!D74</f>
        <v>12.782948402948403</v>
      </c>
      <c r="E73" s="40">
        <f>Строительство!D74/Насел!E74</f>
        <v>18.930454096742348</v>
      </c>
      <c r="F73" s="40">
        <f>Строительство!E74/Насел!F74</f>
        <v>25.877353815659067</v>
      </c>
      <c r="G73" s="40">
        <f>Строительство!E74/Насел!G74</f>
        <v>25.928748758689174</v>
      </c>
      <c r="H73" s="40">
        <f>Строительство!G74/Насел!H74</f>
        <v>21.726707132018209</v>
      </c>
      <c r="I73" s="40">
        <f>Строительство!H74/Насел!I74</f>
        <v>25.511139240506328</v>
      </c>
      <c r="J73" s="40">
        <f>Строительство!I74/Насел!J74</f>
        <v>29.40081053698075</v>
      </c>
      <c r="K73" s="40">
        <f>Строительство!J74/Насел!K74</f>
        <v>30.756433637284701</v>
      </c>
      <c r="L73" s="40">
        <f>Строительство!K74/Насел!L74</f>
        <v>31.30728008088979</v>
      </c>
      <c r="M73" s="40">
        <f>Строительство!L74/Насел!M74</f>
        <v>32.039635995955514</v>
      </c>
      <c r="N73" s="40">
        <f>Строительство!M74/Насел!N74</f>
        <v>31.763000506842374</v>
      </c>
      <c r="O73" s="40">
        <f>Строительство!N74/Насел!O74</f>
        <v>33.036734693877548</v>
      </c>
      <c r="P73" s="40">
        <f>Строительство!O74/Насел!P74</f>
        <v>38.106532921810704</v>
      </c>
      <c r="Q73" s="40">
        <f>Строительство!P74/Насел!Q74</f>
        <v>51.634872859366887</v>
      </c>
      <c r="R73" s="40">
        <f>Строительство!Q74/Насел!R74</f>
        <v>51.53627147134528</v>
      </c>
    </row>
    <row r="74" spans="1:18" s="71" customFormat="1" ht="15.75" x14ac:dyDescent="0.25">
      <c r="A74" s="78">
        <v>73</v>
      </c>
      <c r="B74" s="51" t="s">
        <v>72</v>
      </c>
      <c r="C74" s="40">
        <f>Строительство!B75/Насел!C75</f>
        <v>16.070898437499999</v>
      </c>
      <c r="D74" s="40">
        <f>Строительство!C75/Насел!D75</f>
        <v>22.323404255319151</v>
      </c>
      <c r="E74" s="40">
        <f>Строительство!D75/Насел!E75</f>
        <v>31.015876089060988</v>
      </c>
      <c r="F74" s="40">
        <f>Строительство!E75/Насел!F75</f>
        <v>34.744927536231884</v>
      </c>
      <c r="G74" s="40">
        <f>Строительство!F75/Насел!G75</f>
        <v>28.095183044315991</v>
      </c>
      <c r="H74" s="40">
        <f>Строительство!G75/Насел!H75</f>
        <v>29.407721639656817</v>
      </c>
      <c r="I74" s="40">
        <f>Строительство!H75/Насел!I75</f>
        <v>36.101984877126654</v>
      </c>
      <c r="J74" s="40">
        <f>Строительство!I75/Насел!J75</f>
        <v>36.346240601503759</v>
      </c>
      <c r="K74" s="40">
        <f>Строительство!J75/Насел!K75</f>
        <v>32.195420560747664</v>
      </c>
      <c r="L74" s="40">
        <f>Строительство!K75/Насел!L75</f>
        <v>35.953631284916199</v>
      </c>
      <c r="M74" s="40">
        <f>Строительство!L75/Насел!M75</f>
        <v>49.17130919220056</v>
      </c>
      <c r="N74" s="40">
        <f>Строительство!M75/Насел!N75</f>
        <v>53.221316033364232</v>
      </c>
      <c r="O74" s="40">
        <f>Строительство!N75/Насел!O75</f>
        <v>46.613543599257888</v>
      </c>
      <c r="P74" s="40">
        <f>Строительство!O75/Насел!P75</f>
        <v>41.806963788300834</v>
      </c>
      <c r="Q74" s="40">
        <f>Строительство!P75/Насел!Q75</f>
        <v>50.833518518518517</v>
      </c>
      <c r="R74" s="40">
        <f>Строительство!Q75/Насел!R75</f>
        <v>62.488180883864345</v>
      </c>
    </row>
    <row r="75" spans="1:18" s="71" customFormat="1" ht="15.75" x14ac:dyDescent="0.25">
      <c r="A75" s="78">
        <v>74</v>
      </c>
      <c r="B75" s="51" t="s">
        <v>75</v>
      </c>
      <c r="C75" s="40">
        <f>Строительство!B76/Насел!C76</f>
        <v>22.179979035639413</v>
      </c>
      <c r="D75" s="40">
        <f>Строительство!C76/Насел!D76</f>
        <v>28.151052631578949</v>
      </c>
      <c r="E75" s="40">
        <f>Строительство!D76/Насел!E76</f>
        <v>42.373894736842104</v>
      </c>
      <c r="F75" s="40">
        <f>Строительство!E76/Насел!F76</f>
        <v>54.114721345951629</v>
      </c>
      <c r="G75" s="40">
        <f>Строительство!E76/Насел!G76</f>
        <v>54.171684210526315</v>
      </c>
      <c r="H75" s="40">
        <f>Строительство!G76/Насел!H76</f>
        <v>51.112526096033406</v>
      </c>
      <c r="I75" s="40">
        <f>Строительство!H76/Насел!I76</f>
        <v>61.281485355648535</v>
      </c>
      <c r="J75" s="40">
        <f>Строительство!I76/Насел!J76</f>
        <v>73.78064853556485</v>
      </c>
      <c r="K75" s="40">
        <f>Строительство!J76/Насел!K76</f>
        <v>68.785863874345551</v>
      </c>
      <c r="L75" s="40">
        <f>Строительство!K76/Насел!L76</f>
        <v>73.164994775339594</v>
      </c>
      <c r="M75" s="40">
        <f>Строительство!L76/Насел!M76</f>
        <v>95.278541666666655</v>
      </c>
      <c r="N75" s="40">
        <f>Строительство!M76/Насел!N76</f>
        <v>120.44195223260644</v>
      </c>
      <c r="O75" s="40">
        <f>Строительство!N76/Насел!O76</f>
        <v>156.77116182572613</v>
      </c>
      <c r="P75" s="40">
        <f>Строительство!O76/Насел!P76</f>
        <v>171.08821096173733</v>
      </c>
      <c r="Q75" s="40">
        <f>Строительство!P76/Насел!Q76</f>
        <v>203.38847736625516</v>
      </c>
      <c r="R75" s="40">
        <f>Строительство!Q76/Насел!R76</f>
        <v>103.00865580448065</v>
      </c>
    </row>
    <row r="76" spans="1:18" s="71" customFormat="1" ht="15.75" x14ac:dyDescent="0.25">
      <c r="A76" s="78">
        <v>75</v>
      </c>
      <c r="B76" s="51" t="s">
        <v>76</v>
      </c>
      <c r="C76" s="40">
        <f>Строительство!B77/Насел!C77</f>
        <v>12.031454005934718</v>
      </c>
      <c r="D76" s="40">
        <f>Строительство!C77/Насел!D77</f>
        <v>13.759885386819484</v>
      </c>
      <c r="E76" s="40">
        <f>Строительство!D77/Насел!E77</f>
        <v>18.038328530259367</v>
      </c>
      <c r="F76" s="40">
        <f>Строительство!E77/Насел!F77</f>
        <v>27.739595375722541</v>
      </c>
      <c r="G76" s="40">
        <f>Строительство!F77/Насел!G77</f>
        <v>45.618023255813952</v>
      </c>
      <c r="H76" s="40">
        <f>Строительство!G77/Насел!H77</f>
        <v>52.254347826086963</v>
      </c>
      <c r="I76" s="40">
        <f>Строительство!H77/Насел!I77</f>
        <v>53.699374999999996</v>
      </c>
      <c r="J76" s="40">
        <f>Строительство!I77/Насел!J77</f>
        <v>51.922187499999993</v>
      </c>
      <c r="K76" s="40">
        <f>Строительство!J77/Насел!K77</f>
        <v>56.204687499999999</v>
      </c>
      <c r="L76" s="40">
        <f>Строительство!K77/Насел!L77</f>
        <v>51.84637223974763</v>
      </c>
      <c r="M76" s="40">
        <f>Строительство!L77/Насел!M77</f>
        <v>54.767088607594943</v>
      </c>
      <c r="N76" s="40">
        <f>Строительство!M77/Насел!N77</f>
        <v>72.980317460317451</v>
      </c>
      <c r="O76" s="40">
        <f>Строительство!N77/Насел!O77</f>
        <v>73.144620253164561</v>
      </c>
      <c r="P76" s="40">
        <f>Строительство!O77/Насел!P77</f>
        <v>74.404444444444451</v>
      </c>
      <c r="Q76" s="40">
        <f>Строительство!P77/Насел!Q77</f>
        <v>76.256230031948888</v>
      </c>
      <c r="R76" s="40">
        <f>Строительство!Q77/Насел!R77</f>
        <v>64.946102021174212</v>
      </c>
    </row>
    <row r="77" spans="1:18" s="71" customFormat="1" ht="15.75" x14ac:dyDescent="0.25">
      <c r="A77" s="78">
        <v>76</v>
      </c>
      <c r="B77" s="51" t="s">
        <v>77</v>
      </c>
      <c r="C77" s="40">
        <f>Строительство!B78/Насел!C78</f>
        <v>7.0048330842052815</v>
      </c>
      <c r="D77" s="40">
        <f>Строительство!C78/Насел!D78</f>
        <v>9.1410104011887068</v>
      </c>
      <c r="E77" s="40">
        <f>Строительство!D78/Насел!E78</f>
        <v>12.091126620139582</v>
      </c>
      <c r="F77" s="40">
        <f>Строительство!E78/Насел!F78</f>
        <v>17.414529058116234</v>
      </c>
      <c r="G77" s="40">
        <f>Строительство!E78/Насел!G78</f>
        <v>17.484607645875251</v>
      </c>
      <c r="H77" s="40">
        <f>Строительство!G78/Насел!H78</f>
        <v>49.240194572452637</v>
      </c>
      <c r="I77" s="40">
        <f>Строительство!H78/Насел!I78</f>
        <v>58.435315222962586</v>
      </c>
      <c r="J77" s="40">
        <f>Строительство!I78/Насел!J78</f>
        <v>44.262044170518749</v>
      </c>
      <c r="K77" s="40">
        <f>Строительство!J78/Насел!K78</f>
        <v>32.345510835913309</v>
      </c>
      <c r="L77" s="40">
        <f>Строительство!K78/Насел!L78</f>
        <v>28.075375064666321</v>
      </c>
      <c r="M77" s="40">
        <f>Строительство!L78/Насел!M78</f>
        <v>32.638776568170037</v>
      </c>
      <c r="N77" s="40">
        <f>Строительство!M78/Насел!N78</f>
        <v>34.808424336973481</v>
      </c>
      <c r="O77" s="40">
        <f>Строительство!N78/Насел!O78</f>
        <v>37.778463146889699</v>
      </c>
      <c r="P77" s="40">
        <f>Строительство!O78/Насел!P78</f>
        <v>37.795636172450052</v>
      </c>
      <c r="Q77" s="40">
        <f>Строительство!P78/Насел!Q78</f>
        <v>51.104957805907176</v>
      </c>
      <c r="R77" s="40">
        <f>Строительство!Q78/Насел!R78</f>
        <v>58.924912131217383</v>
      </c>
    </row>
    <row r="78" spans="1:18" s="71" customFormat="1" ht="15.75" x14ac:dyDescent="0.25">
      <c r="A78" s="78">
        <v>77</v>
      </c>
      <c r="B78" s="51" t="s">
        <v>78</v>
      </c>
      <c r="C78" s="40">
        <f>Строительство!B79/Насел!C79</f>
        <v>17.082630813953489</v>
      </c>
      <c r="D78" s="40">
        <f>Строительство!C79/Насел!D79</f>
        <v>19.601274787535409</v>
      </c>
      <c r="E78" s="40">
        <f>Строительство!D79/Насел!E79</f>
        <v>22.580925266903915</v>
      </c>
      <c r="F78" s="40">
        <f>Строительство!E79/Насел!F79</f>
        <v>27.761680911680912</v>
      </c>
      <c r="G78" s="40">
        <f>Строительство!F79/Насел!G79</f>
        <v>29.200927246790297</v>
      </c>
      <c r="H78" s="40">
        <f>Строительство!G79/Насел!H79</f>
        <v>52.738719285182434</v>
      </c>
      <c r="I78" s="40">
        <f>Строительство!H79/Насел!I79</f>
        <v>49.474888226527575</v>
      </c>
      <c r="J78" s="40">
        <f>Строительство!I79/Насел!J79</f>
        <v>51.870193740685544</v>
      </c>
      <c r="K78" s="40">
        <f>Строительство!J79/Насел!K79</f>
        <v>45.76701492537314</v>
      </c>
      <c r="L78" s="40">
        <f>Строительство!K79/Насел!L79</f>
        <v>41.98594917787743</v>
      </c>
      <c r="M78" s="40">
        <f>Строительство!L79/Насел!M79</f>
        <v>44.470014992503749</v>
      </c>
      <c r="N78" s="40">
        <f>Строительство!M79/Насел!N79</f>
        <v>44.842535633908476</v>
      </c>
      <c r="O78" s="40">
        <f>Строительство!N79/Насел!O79</f>
        <v>43.748117469879517</v>
      </c>
      <c r="P78" s="40">
        <f>Строительство!O79/Насел!P79</f>
        <v>53.614155942467832</v>
      </c>
      <c r="Q78" s="40">
        <f>Строительство!P79/Насел!Q79</f>
        <v>65.193465045592703</v>
      </c>
      <c r="R78" s="40">
        <f>Строительство!Q79/Насел!R79</f>
        <v>68.102912919837067</v>
      </c>
    </row>
    <row r="79" spans="1:18" s="71" customFormat="1" ht="15.75" x14ac:dyDescent="0.25">
      <c r="A79" s="78">
        <v>78</v>
      </c>
      <c r="B79" s="51" t="s">
        <v>79</v>
      </c>
      <c r="C79" s="40">
        <f>Строительство!B80/Насел!C80</f>
        <v>15.907781649245065</v>
      </c>
      <c r="D79" s="40">
        <f>Строительство!C80/Насел!D80</f>
        <v>16.154483541430192</v>
      </c>
      <c r="E79" s="40">
        <f>Строительство!D80/Насел!E80</f>
        <v>25.232114285714285</v>
      </c>
      <c r="F79" s="40">
        <f>Строительство!E80/Насел!F80</f>
        <v>31.211379310344828</v>
      </c>
      <c r="G79" s="40">
        <f>Строительство!E80/Насел!G80</f>
        <v>31.428125000000001</v>
      </c>
      <c r="H79" s="40">
        <f>Строительство!G80/Насел!H80</f>
        <v>37.557539203860074</v>
      </c>
      <c r="I79" s="40">
        <f>Строительство!H80/Насел!I80</f>
        <v>39.95030450669914</v>
      </c>
      <c r="J79" s="40">
        <f>Строительство!I80/Насел!J80</f>
        <v>47.114443084455324</v>
      </c>
      <c r="K79" s="40">
        <f>Строительство!J80/Насел!K80</f>
        <v>41.262022194821206</v>
      </c>
      <c r="L79" s="40">
        <f>Строительство!K80/Насел!L80</f>
        <v>39.085061728395061</v>
      </c>
      <c r="M79" s="40">
        <f>Строительство!L80/Насел!M80</f>
        <v>62.62766749379653</v>
      </c>
      <c r="N79" s="40">
        <f>Строительство!M80/Насел!N80</f>
        <v>65.873566084788024</v>
      </c>
      <c r="O79" s="40">
        <f>Строительство!N80/Насел!O80</f>
        <v>103.41779448621553</v>
      </c>
      <c r="P79" s="40">
        <f>Строительство!O80/Насел!P80</f>
        <v>138.76826196473553</v>
      </c>
      <c r="Q79" s="40">
        <f>Строительство!P80/Насел!Q80</f>
        <v>312.86329113924052</v>
      </c>
      <c r="R79" s="40">
        <f>Строительство!Q80/Насел!R80</f>
        <v>372.56158076480375</v>
      </c>
    </row>
    <row r="80" spans="1:18" s="71" customFormat="1" ht="15.75" x14ac:dyDescent="0.25">
      <c r="A80" s="78">
        <v>79</v>
      </c>
      <c r="B80" s="51" t="s">
        <v>80</v>
      </c>
      <c r="C80" s="40">
        <f>Строительство!B81/Насел!C81</f>
        <v>13.87470588235294</v>
      </c>
      <c r="D80" s="40">
        <f>Строительство!C81/Насел!D81</f>
        <v>17.897674418604652</v>
      </c>
      <c r="E80" s="40">
        <f>Строительство!D81/Насел!E81</f>
        <v>20.464497041420117</v>
      </c>
      <c r="F80" s="40">
        <f>Строительство!E81/Насел!F81</f>
        <v>31.856024096385543</v>
      </c>
      <c r="G80" s="40">
        <f>Строительство!F81/Насел!G81</f>
        <v>34.681595092024544</v>
      </c>
      <c r="H80" s="40">
        <f>Строительство!G81/Насел!H81</f>
        <v>44.824999999999996</v>
      </c>
      <c r="I80" s="40">
        <f>Строительство!H81/Насел!I81</f>
        <v>57.718064516129026</v>
      </c>
      <c r="J80" s="40">
        <f>Строительство!I81/Насел!J81</f>
        <v>83.659210526315789</v>
      </c>
      <c r="K80" s="40">
        <f>Строительство!J81/Насел!K81</f>
        <v>129.86799999999999</v>
      </c>
      <c r="L80" s="40">
        <f>Строительство!K81/Насел!L81</f>
        <v>129.42972972972973</v>
      </c>
      <c r="M80" s="40">
        <f>Строительство!L81/Насел!M81</f>
        <v>136.02244897959184</v>
      </c>
      <c r="N80" s="40">
        <f>Строительство!M81/Насел!N81</f>
        <v>100.45479452054795</v>
      </c>
      <c r="O80" s="40">
        <f>Строительство!N81/Насел!O81</f>
        <v>98.193749999999994</v>
      </c>
      <c r="P80" s="40">
        <f>Строительство!O81/Насел!P81</f>
        <v>104.23758865248227</v>
      </c>
      <c r="Q80" s="40">
        <f>Строительство!P81/Насел!Q81</f>
        <v>160.18857142857144</v>
      </c>
      <c r="R80" s="40">
        <f>Строительство!Q81/Насел!R81</f>
        <v>199.69856115107913</v>
      </c>
    </row>
    <row r="81" spans="1:18" s="71" customFormat="1" ht="15.75" x14ac:dyDescent="0.25">
      <c r="A81" s="78">
        <v>80</v>
      </c>
      <c r="B81" s="51" t="s">
        <v>81</v>
      </c>
      <c r="C81" s="40">
        <f>Строительство!B82/Насел!C82</f>
        <v>110.75412667946257</v>
      </c>
      <c r="D81" s="40">
        <f>Строительство!C82/Насел!D82</f>
        <v>138.96159695817491</v>
      </c>
      <c r="E81" s="40">
        <f>Строительство!D82/Насел!E82</f>
        <v>154.26525911708254</v>
      </c>
      <c r="F81" s="40">
        <f>Строительство!E82/Насел!F82</f>
        <v>144.62567567567569</v>
      </c>
      <c r="G81" s="40">
        <f>Строительство!E82/Насел!G82</f>
        <v>145.75116731517511</v>
      </c>
      <c r="H81" s="40">
        <f>Строительство!G82/Насел!H82</f>
        <v>112.12474849094568</v>
      </c>
      <c r="I81" s="40">
        <f>Строительство!H82/Насел!I82</f>
        <v>154.85777777777778</v>
      </c>
      <c r="J81" s="40">
        <f>Строительство!I82/Насел!J82</f>
        <v>156.39655870445344</v>
      </c>
      <c r="K81" s="40">
        <f>Строительство!J82/Насел!K82</f>
        <v>152.9162932790224</v>
      </c>
      <c r="L81" s="40">
        <f>Строительство!K82/Насел!L82</f>
        <v>147.20594262295083</v>
      </c>
      <c r="M81" s="40">
        <f>Строительство!L82/Насел!M82</f>
        <v>161.34312114989734</v>
      </c>
      <c r="N81" s="40">
        <f>Строительство!M82/Насел!N82</f>
        <v>176.76735112936345</v>
      </c>
      <c r="O81" s="40">
        <f>Строительство!N82/Насел!O82</f>
        <v>141.91734693877552</v>
      </c>
      <c r="P81" s="40">
        <f>Строительство!O82/Насел!P82</f>
        <v>144.68428571428572</v>
      </c>
      <c r="Q81" s="40">
        <f>Строительство!P82/Насел!Q82</f>
        <v>160.68237704918033</v>
      </c>
      <c r="R81" s="40">
        <f>Строительство!Q82/Насел!R82</f>
        <v>144.35131795716637</v>
      </c>
    </row>
    <row r="82" spans="1:18" s="71" customFormat="1" ht="15.75" x14ac:dyDescent="0.25">
      <c r="A82" s="78">
        <v>81</v>
      </c>
      <c r="B82" s="51" t="s">
        <v>82</v>
      </c>
      <c r="C82" s="40">
        <f>Строительство!B83/Насел!C83</f>
        <v>23.634615384615383</v>
      </c>
      <c r="D82" s="40">
        <f>Строительство!C83/Насел!D83</f>
        <v>21.350802139037434</v>
      </c>
      <c r="E82" s="40">
        <f>Строительство!D83/Насел!E83</f>
        <v>36.539784946236558</v>
      </c>
      <c r="F82" s="40">
        <f>Строительство!E83/Насел!F83</f>
        <v>22.975268817204299</v>
      </c>
      <c r="G82" s="40">
        <f>Строительство!F83/Насел!G83</f>
        <v>26.129729729729728</v>
      </c>
      <c r="H82" s="40">
        <f>Строительство!G83/Насел!H83</f>
        <v>66.009659090909096</v>
      </c>
      <c r="I82" s="40">
        <f>Строительство!H83/Насел!I83</f>
        <v>68.20514285714286</v>
      </c>
      <c r="J82" s="40">
        <f>Строительство!I83/Насел!J83</f>
        <v>56.048554913294794</v>
      </c>
      <c r="K82" s="40">
        <f>Строительство!J83/Насел!K83</f>
        <v>52.439766081871348</v>
      </c>
      <c r="L82" s="40">
        <f>Строительство!K83/Насел!L83</f>
        <v>38.73372781065089</v>
      </c>
      <c r="M82" s="40">
        <f>Строительство!L83/Насел!M83</f>
        <v>30.210240963855419</v>
      </c>
      <c r="N82" s="40">
        <f>Строительство!M83/Насел!N83</f>
        <v>29.68719512195122</v>
      </c>
      <c r="O82" s="40">
        <f>Строительство!N83/Насел!O83</f>
        <v>61.533333333333331</v>
      </c>
      <c r="P82" s="40">
        <f>Строительство!O83/Насел!P83</f>
        <v>71.50437500000001</v>
      </c>
      <c r="Q82" s="40">
        <f>Строительство!P83/Насел!Q83</f>
        <v>65.942405063291133</v>
      </c>
      <c r="R82" s="40">
        <f>Строительство!Q83/Насел!R83</f>
        <v>76.114376996805106</v>
      </c>
    </row>
    <row r="83" spans="1:18" s="71" customFormat="1" ht="15.75" x14ac:dyDescent="0.25">
      <c r="A83" s="78">
        <v>82</v>
      </c>
      <c r="B83" s="51" t="s">
        <v>83</v>
      </c>
      <c r="C83" s="40">
        <f>Строительство!B84/Насел!C84</f>
        <v>39.319230769230771</v>
      </c>
      <c r="D83" s="40">
        <f>Строительство!C84/Насел!D84</f>
        <v>26.133333333333333</v>
      </c>
      <c r="E83" s="40">
        <f>Строительство!D84/Насел!E84</f>
        <v>44.008000000000003</v>
      </c>
      <c r="F83" s="40">
        <f>Строительство!E84/Насел!F84</f>
        <v>36.514000000000003</v>
      </c>
      <c r="G83" s="40">
        <f>Строительство!E84/Насел!G84</f>
        <v>36.514000000000003</v>
      </c>
      <c r="H83" s="40">
        <f>Строительство!G84/Насел!H84</f>
        <v>30.360784313725492</v>
      </c>
      <c r="I83" s="40">
        <f>Строительство!H84/Насел!I84</f>
        <v>39.223529411764709</v>
      </c>
      <c r="J83" s="40">
        <f>Строительство!I84/Насел!J84</f>
        <v>48.778431372549015</v>
      </c>
      <c r="K83" s="40">
        <f>Строительство!J84/Насел!K84</f>
        <v>22.796078431372546</v>
      </c>
      <c r="L83" s="40">
        <f>Строительство!K84/Насел!L84</f>
        <v>17.094117647058823</v>
      </c>
      <c r="M83" s="40">
        <f>Строительство!L84/Насел!M84</f>
        <v>64.489999999999995</v>
      </c>
      <c r="N83" s="40">
        <f>Строительство!M84/Насел!N84</f>
        <v>85.585999999999999</v>
      </c>
      <c r="O83" s="40">
        <f>Строительство!N84/Насел!O84</f>
        <v>77.143999999999991</v>
      </c>
      <c r="P83" s="40">
        <f>Строительство!O84/Насел!P84</f>
        <v>115.45200000000001</v>
      </c>
      <c r="Q83" s="40">
        <f>Строительство!P84/Насел!Q84</f>
        <v>191.44400000000002</v>
      </c>
      <c r="R83" s="40">
        <f>Строительство!Q84/Насел!R84</f>
        <v>154.44242424242424</v>
      </c>
    </row>
    <row r="84" spans="1:18" ht="18" customHeight="1" x14ac:dyDescent="0.25"/>
  </sheetData>
  <phoneticPr fontId="1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85"/>
  <sheetViews>
    <sheetView topLeftCell="A6" workbookViewId="0">
      <selection activeCell="S21" sqref="S21"/>
    </sheetView>
  </sheetViews>
  <sheetFormatPr defaultRowHeight="15" x14ac:dyDescent="0.25"/>
  <cols>
    <col min="1" max="1" width="8.7109375" bestFit="1" customWidth="1"/>
    <col min="2" max="2" width="40.7109375" customWidth="1"/>
    <col min="3" max="3" width="12.28515625" bestFit="1" customWidth="1"/>
    <col min="4" max="4" width="10" bestFit="1" customWidth="1"/>
    <col min="5" max="16" width="8.7109375" customWidth="1"/>
    <col min="17" max="17" width="10.85546875" customWidth="1"/>
    <col min="18" max="18" width="8.7109375" customWidth="1"/>
    <col min="19" max="19" width="12.28515625" bestFit="1" customWidth="1"/>
  </cols>
  <sheetData>
    <row r="1" spans="1:17" s="71" customFormat="1" ht="15.75" x14ac:dyDescent="0.25">
      <c r="A1" s="80" t="s">
        <v>218</v>
      </c>
      <c r="B1" s="81" t="s">
        <v>219</v>
      </c>
      <c r="C1" t="s">
        <v>220</v>
      </c>
      <c r="D1" t="s">
        <v>221</v>
      </c>
      <c r="E1" s="81"/>
      <c r="F1" s="81"/>
      <c r="G1" s="81"/>
      <c r="H1" s="81"/>
      <c r="I1" s="81"/>
      <c r="J1" s="81"/>
      <c r="K1" s="81"/>
      <c r="L1" s="81"/>
      <c r="M1" s="81"/>
      <c r="N1" s="81"/>
      <c r="O1" s="81"/>
      <c r="P1" s="81"/>
      <c r="Q1" s="81"/>
    </row>
    <row r="2" spans="1:17" s="71" customFormat="1" ht="15.75" x14ac:dyDescent="0.25">
      <c r="A2" s="78">
        <v>1</v>
      </c>
      <c r="B2" s="40">
        <v>0.59244252186673985</v>
      </c>
      <c r="C2" s="210">
        <v>43831</v>
      </c>
      <c r="D2">
        <v>2</v>
      </c>
      <c r="E2" s="40"/>
      <c r="F2" s="40"/>
      <c r="G2" s="40"/>
      <c r="H2" s="40"/>
      <c r="I2" s="40"/>
      <c r="J2" s="40"/>
      <c r="K2" s="40"/>
      <c r="L2" s="40"/>
      <c r="M2" s="40"/>
      <c r="N2" s="40"/>
      <c r="O2" s="40"/>
      <c r="P2" s="40"/>
      <c r="Q2" s="40"/>
    </row>
    <row r="3" spans="1:17" s="71" customFormat="1" ht="15.75" x14ac:dyDescent="0.25">
      <c r="A3" s="78">
        <v>2</v>
      </c>
      <c r="B3" s="40">
        <v>0.33372830768499595</v>
      </c>
      <c r="C3" s="210">
        <v>43831</v>
      </c>
      <c r="D3">
        <v>2</v>
      </c>
      <c r="E3" s="40"/>
      <c r="F3" s="40"/>
      <c r="G3" s="40"/>
      <c r="H3" s="40"/>
      <c r="I3" s="40"/>
      <c r="J3" s="40"/>
      <c r="K3" s="40"/>
      <c r="L3" s="40"/>
      <c r="M3" s="40"/>
      <c r="N3" s="40"/>
      <c r="O3" s="40"/>
      <c r="P3" s="40"/>
      <c r="Q3" s="40"/>
    </row>
    <row r="4" spans="1:17" s="71" customFormat="1" ht="15.75" x14ac:dyDescent="0.25">
      <c r="A4" s="78">
        <v>3</v>
      </c>
      <c r="B4" s="40">
        <v>0.28488861746561522</v>
      </c>
      <c r="C4" s="210">
        <v>43831</v>
      </c>
      <c r="D4">
        <v>2</v>
      </c>
      <c r="E4" s="40"/>
      <c r="F4" s="40"/>
      <c r="G4" s="40"/>
      <c r="H4" s="40"/>
      <c r="I4" s="40"/>
      <c r="J4" s="40"/>
      <c r="K4" s="40"/>
      <c r="L4" s="40"/>
      <c r="M4" s="40"/>
      <c r="N4" s="40"/>
      <c r="O4" s="40"/>
      <c r="P4" s="40"/>
      <c r="Q4" s="40"/>
    </row>
    <row r="5" spans="1:17" s="71" customFormat="1" ht="15.75" x14ac:dyDescent="0.25">
      <c r="A5" s="78">
        <v>4</v>
      </c>
      <c r="B5" s="40">
        <v>4.7722836546827418E-43</v>
      </c>
      <c r="C5" s="210">
        <v>43831</v>
      </c>
      <c r="D5">
        <v>2</v>
      </c>
      <c r="E5" s="40"/>
      <c r="F5" s="40"/>
      <c r="G5" s="40"/>
      <c r="H5" s="40"/>
      <c r="I5" s="40"/>
      <c r="J5" s="40"/>
      <c r="K5" s="40"/>
      <c r="L5" s="40"/>
      <c r="M5" s="40"/>
      <c r="N5" s="40"/>
      <c r="O5" s="40"/>
      <c r="P5" s="40"/>
      <c r="Q5" s="40"/>
    </row>
    <row r="6" spans="1:17" s="71" customFormat="1" ht="15.75" x14ac:dyDescent="0.25">
      <c r="A6" s="78">
        <v>5</v>
      </c>
      <c r="B6" s="40">
        <v>0.3890476776617362</v>
      </c>
      <c r="C6" s="210">
        <v>43831</v>
      </c>
      <c r="D6">
        <v>2</v>
      </c>
      <c r="E6" s="40"/>
      <c r="F6" s="40"/>
      <c r="G6" s="40"/>
      <c r="H6" s="40"/>
      <c r="I6" s="40"/>
      <c r="J6" s="40"/>
      <c r="K6" s="40"/>
      <c r="L6" s="40"/>
      <c r="M6" s="40"/>
      <c r="N6" s="40"/>
      <c r="O6" s="40"/>
      <c r="P6" s="40"/>
      <c r="Q6" s="40"/>
    </row>
    <row r="7" spans="1:17" s="71" customFormat="1" ht="15.75" x14ac:dyDescent="0.25">
      <c r="A7" s="78">
        <v>6</v>
      </c>
      <c r="B7" s="40">
        <v>0.56069770817439746</v>
      </c>
      <c r="C7" s="210">
        <v>43831</v>
      </c>
      <c r="D7">
        <v>2</v>
      </c>
      <c r="E7" s="40"/>
      <c r="F7" s="40"/>
      <c r="G7" s="40"/>
      <c r="H7" s="40"/>
      <c r="I7" s="40"/>
      <c r="J7" s="40"/>
      <c r="K7" s="40"/>
      <c r="L7" s="40"/>
      <c r="M7" s="40"/>
      <c r="N7" s="40"/>
      <c r="O7" s="40"/>
      <c r="P7" s="40"/>
      <c r="Q7" s="40"/>
    </row>
    <row r="8" spans="1:17" s="71" customFormat="1" ht="15.75" x14ac:dyDescent="0.25">
      <c r="A8" s="78">
        <v>7</v>
      </c>
      <c r="B8" s="40">
        <v>0.18514730329026263</v>
      </c>
      <c r="C8" s="210">
        <v>43831</v>
      </c>
      <c r="D8">
        <v>2</v>
      </c>
      <c r="E8" s="40"/>
      <c r="F8" s="40"/>
      <c r="G8" s="40"/>
      <c r="H8" s="40"/>
      <c r="I8" s="40"/>
      <c r="J8" s="40"/>
      <c r="K8" s="40"/>
      <c r="L8" s="40"/>
      <c r="M8" s="40"/>
      <c r="N8" s="40"/>
      <c r="O8" s="40"/>
      <c r="P8" s="40"/>
      <c r="Q8" s="40"/>
    </row>
    <row r="9" spans="1:17" s="71" customFormat="1" ht="15.75" x14ac:dyDescent="0.25">
      <c r="A9" s="78">
        <v>8</v>
      </c>
      <c r="B9" s="40">
        <v>0.53948497534516282</v>
      </c>
      <c r="C9" s="210">
        <v>43831</v>
      </c>
      <c r="D9">
        <v>2</v>
      </c>
      <c r="E9" s="40"/>
      <c r="F9" s="40"/>
      <c r="G9" s="40"/>
      <c r="H9" s="40"/>
      <c r="I9" s="40"/>
      <c r="J9" s="40"/>
      <c r="K9" s="40"/>
      <c r="L9" s="40"/>
      <c r="M9" s="40"/>
      <c r="N9" s="40"/>
      <c r="O9" s="40"/>
      <c r="P9" s="40"/>
      <c r="Q9" s="40"/>
    </row>
    <row r="10" spans="1:17" s="71" customFormat="1" ht="15.75" x14ac:dyDescent="0.25">
      <c r="A10" s="78">
        <v>9</v>
      </c>
      <c r="B10" s="40">
        <v>0.55110717984867097</v>
      </c>
      <c r="C10" s="210">
        <v>43831</v>
      </c>
      <c r="D10">
        <v>2</v>
      </c>
      <c r="E10" s="40"/>
      <c r="F10" s="40"/>
      <c r="G10" s="40"/>
      <c r="H10" s="40"/>
      <c r="I10" s="40"/>
      <c r="J10" s="40"/>
      <c r="K10" s="40"/>
      <c r="L10" s="40"/>
      <c r="M10" s="40"/>
      <c r="N10" s="40"/>
      <c r="O10" s="40"/>
      <c r="P10" s="40"/>
      <c r="Q10" s="40"/>
    </row>
    <row r="11" spans="1:17" s="71" customFormat="1" ht="15.75" x14ac:dyDescent="0.25">
      <c r="A11" s="78">
        <v>10</v>
      </c>
      <c r="B11" s="40">
        <v>0.61148469450202592</v>
      </c>
      <c r="C11" s="210">
        <v>43831</v>
      </c>
      <c r="D11">
        <v>2</v>
      </c>
      <c r="E11" s="40"/>
      <c r="F11" s="40"/>
      <c r="G11" s="40"/>
      <c r="H11" s="40"/>
      <c r="I11" s="40"/>
      <c r="J11" s="40"/>
      <c r="K11" s="40"/>
      <c r="L11" s="40"/>
      <c r="M11" s="40"/>
      <c r="N11" s="40"/>
      <c r="O11" s="40"/>
      <c r="P11" s="40"/>
      <c r="Q11" s="40"/>
    </row>
    <row r="12" spans="1:17" s="71" customFormat="1" ht="15.75" x14ac:dyDescent="0.25">
      <c r="A12" s="78">
        <v>11</v>
      </c>
      <c r="B12" s="40">
        <v>0.39979105551074967</v>
      </c>
      <c r="C12" s="210">
        <v>43831</v>
      </c>
      <c r="D12">
        <v>2</v>
      </c>
      <c r="E12" s="40"/>
      <c r="F12" s="40"/>
      <c r="G12" s="40"/>
      <c r="H12" s="40"/>
      <c r="I12" s="40"/>
      <c r="J12" s="40"/>
      <c r="K12" s="40"/>
      <c r="L12" s="40"/>
      <c r="M12" s="40"/>
      <c r="N12" s="40"/>
      <c r="O12" s="40"/>
      <c r="P12" s="40"/>
      <c r="Q12" s="40"/>
    </row>
    <row r="13" spans="1:17" s="71" customFormat="1" ht="15.75" x14ac:dyDescent="0.25">
      <c r="A13" s="78">
        <v>12</v>
      </c>
      <c r="B13" s="40">
        <v>0.24816799698489131</v>
      </c>
      <c r="C13" s="210">
        <v>43831</v>
      </c>
      <c r="D13">
        <v>2</v>
      </c>
      <c r="E13" s="40"/>
      <c r="F13" s="40"/>
      <c r="G13" s="40"/>
      <c r="H13" s="40"/>
      <c r="I13" s="40"/>
      <c r="J13" s="40"/>
      <c r="K13" s="40"/>
      <c r="L13" s="40"/>
      <c r="M13" s="40"/>
      <c r="N13" s="40"/>
      <c r="O13" s="40"/>
      <c r="P13" s="40"/>
      <c r="Q13" s="40"/>
    </row>
    <row r="14" spans="1:17" s="71" customFormat="1" ht="15.75" x14ac:dyDescent="0.25">
      <c r="A14" s="78">
        <v>13</v>
      </c>
      <c r="B14" s="40">
        <v>0.23272396812448695</v>
      </c>
      <c r="C14" s="210">
        <v>43831</v>
      </c>
      <c r="D14">
        <v>2</v>
      </c>
      <c r="E14" s="40"/>
      <c r="F14" s="40"/>
      <c r="G14" s="40"/>
      <c r="H14" s="40"/>
      <c r="I14" s="40"/>
      <c r="J14" s="40"/>
      <c r="K14" s="40"/>
      <c r="L14" s="40"/>
      <c r="M14" s="40"/>
      <c r="N14" s="40"/>
      <c r="O14" s="40"/>
      <c r="P14" s="40"/>
      <c r="Q14" s="40"/>
    </row>
    <row r="15" spans="1:17" s="71" customFormat="1" ht="15.75" x14ac:dyDescent="0.25">
      <c r="A15" s="78">
        <v>14</v>
      </c>
      <c r="B15" s="40">
        <v>0.25907941104470639</v>
      </c>
      <c r="C15" s="210">
        <v>43831</v>
      </c>
      <c r="D15">
        <v>2</v>
      </c>
      <c r="E15" s="40"/>
      <c r="F15" s="40"/>
      <c r="G15" s="40"/>
      <c r="H15" s="40"/>
      <c r="I15" s="40"/>
      <c r="J15" s="40"/>
      <c r="K15" s="40"/>
      <c r="L15" s="40"/>
      <c r="M15" s="40"/>
      <c r="N15" s="40"/>
      <c r="O15" s="40"/>
      <c r="P15" s="40"/>
      <c r="Q15" s="40"/>
    </row>
    <row r="16" spans="1:17" s="71" customFormat="1" ht="15.75" x14ac:dyDescent="0.25">
      <c r="A16" s="78">
        <v>15</v>
      </c>
      <c r="B16" s="40">
        <v>0.22213200469631042</v>
      </c>
      <c r="C16" s="210">
        <v>43831</v>
      </c>
      <c r="D16">
        <v>2</v>
      </c>
      <c r="E16" s="40"/>
      <c r="F16" s="40"/>
      <c r="G16" s="40"/>
      <c r="H16" s="40"/>
      <c r="I16" s="40"/>
      <c r="J16" s="40"/>
      <c r="K16" s="40"/>
      <c r="L16" s="40"/>
      <c r="M16" s="40"/>
      <c r="N16" s="40"/>
      <c r="O16" s="40"/>
      <c r="P16" s="40"/>
      <c r="Q16" s="40"/>
    </row>
    <row r="17" spans="1:17" s="71" customFormat="1" ht="15.75" x14ac:dyDescent="0.25">
      <c r="A17" s="78">
        <v>16</v>
      </c>
      <c r="B17" s="40">
        <v>0.50577346556610248</v>
      </c>
      <c r="C17" s="210">
        <v>43831</v>
      </c>
      <c r="D17">
        <v>2</v>
      </c>
      <c r="E17" s="40"/>
      <c r="F17" s="40"/>
      <c r="G17" s="40"/>
      <c r="H17" s="40"/>
      <c r="I17" s="40"/>
      <c r="J17" s="40"/>
      <c r="K17" s="40"/>
      <c r="L17" s="40"/>
      <c r="M17" s="40"/>
      <c r="N17" s="40"/>
      <c r="O17" s="40"/>
      <c r="P17" s="40"/>
      <c r="Q17" s="40"/>
    </row>
    <row r="18" spans="1:17" s="71" customFormat="1" ht="15.75" x14ac:dyDescent="0.25">
      <c r="A18" s="78">
        <v>17</v>
      </c>
      <c r="B18" s="40">
        <v>0.36184942297712985</v>
      </c>
      <c r="C18" s="210">
        <v>43831</v>
      </c>
      <c r="D18">
        <v>2</v>
      </c>
      <c r="E18" s="40"/>
      <c r="F18" s="40"/>
      <c r="G18" s="40"/>
      <c r="H18" s="40"/>
      <c r="I18" s="40"/>
      <c r="J18" s="40"/>
      <c r="K18" s="40"/>
      <c r="L18" s="40"/>
      <c r="M18" s="40"/>
      <c r="N18" s="40"/>
      <c r="O18" s="40"/>
      <c r="P18" s="40"/>
      <c r="Q18" s="40"/>
    </row>
    <row r="19" spans="1:17" s="71" customFormat="1" ht="15.75" x14ac:dyDescent="0.25">
      <c r="A19" s="78">
        <v>18</v>
      </c>
      <c r="B19" s="40">
        <v>0.60661266732067176</v>
      </c>
      <c r="C19" s="210">
        <v>43831</v>
      </c>
      <c r="D19">
        <v>2</v>
      </c>
      <c r="E19" s="40"/>
      <c r="F19" s="40"/>
      <c r="G19" s="40"/>
      <c r="H19" s="40"/>
      <c r="I19" s="40"/>
      <c r="J19" s="40"/>
      <c r="K19" s="40"/>
      <c r="L19" s="40"/>
      <c r="M19" s="40"/>
      <c r="N19" s="40"/>
      <c r="O19" s="40"/>
      <c r="P19" s="40"/>
      <c r="Q19" s="40"/>
    </row>
    <row r="20" spans="1:17" s="71" customFormat="1" ht="15.75" x14ac:dyDescent="0.25">
      <c r="A20" s="78">
        <v>19</v>
      </c>
      <c r="B20" s="40">
        <v>0.3314254464701018</v>
      </c>
      <c r="C20" s="210">
        <v>43831</v>
      </c>
      <c r="D20">
        <v>2</v>
      </c>
      <c r="E20" s="40"/>
      <c r="F20" s="40"/>
      <c r="G20" s="40"/>
      <c r="H20" s="40"/>
      <c r="I20" s="40"/>
      <c r="J20" s="40"/>
      <c r="K20" s="40"/>
      <c r="L20" s="40"/>
      <c r="M20" s="40"/>
      <c r="N20" s="40"/>
      <c r="O20" s="40"/>
      <c r="P20" s="40"/>
      <c r="Q20" s="40"/>
    </row>
    <row r="21" spans="1:17" s="71" customFormat="1" ht="15.75" x14ac:dyDescent="0.25">
      <c r="A21" s="78">
        <v>20</v>
      </c>
      <c r="B21" s="40">
        <v>0.44643114202692236</v>
      </c>
      <c r="C21" s="210">
        <v>43831</v>
      </c>
      <c r="D21">
        <v>2</v>
      </c>
      <c r="E21" s="40"/>
      <c r="F21" s="40"/>
      <c r="G21" s="40"/>
      <c r="H21" s="40"/>
      <c r="I21" s="40"/>
      <c r="J21" s="40"/>
      <c r="K21" s="40"/>
      <c r="L21" s="40"/>
      <c r="M21" s="40"/>
      <c r="N21" s="40"/>
      <c r="O21" s="40"/>
      <c r="P21" s="40"/>
      <c r="Q21" s="40"/>
    </row>
    <row r="22" spans="1:17" s="71" customFormat="1" ht="15.75" x14ac:dyDescent="0.25">
      <c r="A22" s="78">
        <v>21</v>
      </c>
      <c r="B22" s="40">
        <v>0.3987430127874268</v>
      </c>
      <c r="C22" s="210">
        <v>43831</v>
      </c>
      <c r="D22">
        <v>2</v>
      </c>
      <c r="E22" s="40"/>
      <c r="F22" s="40"/>
      <c r="G22" s="40"/>
      <c r="H22" s="40"/>
      <c r="I22" s="40"/>
      <c r="J22" s="40"/>
      <c r="K22" s="40"/>
      <c r="L22" s="40"/>
      <c r="M22" s="40"/>
      <c r="N22" s="40"/>
      <c r="O22" s="40"/>
      <c r="P22" s="40"/>
      <c r="Q22" s="40"/>
    </row>
    <row r="23" spans="1:17" s="71" customFormat="1" ht="15.75" x14ac:dyDescent="0.25">
      <c r="A23" s="78">
        <v>22</v>
      </c>
      <c r="B23" s="40">
        <v>0.64472770917404554</v>
      </c>
      <c r="C23" s="210">
        <v>43831</v>
      </c>
      <c r="D23">
        <v>2</v>
      </c>
      <c r="E23" s="40"/>
      <c r="F23" s="40"/>
      <c r="G23" s="40"/>
      <c r="H23" s="40"/>
      <c r="I23" s="40"/>
      <c r="J23" s="40"/>
      <c r="K23" s="40"/>
      <c r="L23" s="40"/>
      <c r="M23" s="40"/>
      <c r="N23" s="40"/>
      <c r="O23" s="40"/>
      <c r="P23" s="40"/>
      <c r="Q23" s="40"/>
    </row>
    <row r="24" spans="1:17" s="71" customFormat="1" ht="15.75" x14ac:dyDescent="0.25">
      <c r="A24" s="78">
        <v>23</v>
      </c>
      <c r="B24" s="40">
        <v>0.54123141145311848</v>
      </c>
      <c r="C24" s="210">
        <v>43831</v>
      </c>
      <c r="D24">
        <v>2</v>
      </c>
      <c r="E24" s="40"/>
      <c r="F24" s="40"/>
      <c r="G24" s="40"/>
      <c r="H24" s="40"/>
      <c r="I24" s="40"/>
      <c r="J24" s="40"/>
      <c r="K24" s="40"/>
      <c r="L24" s="40"/>
      <c r="M24" s="40"/>
      <c r="N24" s="40"/>
      <c r="O24" s="40"/>
      <c r="P24" s="40"/>
      <c r="Q24" s="40"/>
    </row>
    <row r="25" spans="1:17" s="71" customFormat="1" ht="15.75" x14ac:dyDescent="0.25">
      <c r="A25" s="78">
        <v>24</v>
      </c>
      <c r="B25" s="40">
        <v>0.67407916677712898</v>
      </c>
      <c r="C25" s="210">
        <v>43831</v>
      </c>
      <c r="D25">
        <v>2</v>
      </c>
      <c r="E25" s="40"/>
      <c r="F25" s="40"/>
      <c r="G25" s="40"/>
      <c r="H25" s="40"/>
      <c r="I25" s="40"/>
      <c r="J25" s="40"/>
      <c r="K25" s="40"/>
      <c r="L25" s="40"/>
      <c r="M25" s="40"/>
      <c r="N25" s="40"/>
      <c r="O25" s="40"/>
      <c r="P25" s="40"/>
      <c r="Q25" s="40"/>
    </row>
    <row r="26" spans="1:17" s="71" customFormat="1" ht="15.75" x14ac:dyDescent="0.25">
      <c r="A26" s="78">
        <v>25</v>
      </c>
      <c r="B26" s="40">
        <v>0.65719643847863829</v>
      </c>
      <c r="C26" s="210">
        <v>43831</v>
      </c>
      <c r="D26">
        <v>2</v>
      </c>
      <c r="E26" s="40"/>
      <c r="F26" s="40"/>
      <c r="G26" s="40"/>
      <c r="H26" s="40"/>
      <c r="I26" s="40"/>
      <c r="J26" s="40"/>
      <c r="K26" s="40"/>
      <c r="L26" s="40"/>
      <c r="M26" s="40"/>
      <c r="N26" s="40"/>
      <c r="O26" s="40"/>
      <c r="P26" s="40"/>
      <c r="Q26" s="40"/>
    </row>
    <row r="27" spans="1:17" s="71" customFormat="1" ht="15.75" x14ac:dyDescent="0.25">
      <c r="A27" s="78">
        <v>26</v>
      </c>
      <c r="B27" s="40">
        <v>0.27155333119422514</v>
      </c>
      <c r="C27" s="210">
        <v>43831</v>
      </c>
      <c r="D27">
        <v>2</v>
      </c>
      <c r="E27" s="40"/>
      <c r="F27" s="40"/>
      <c r="G27" s="40"/>
      <c r="H27" s="40"/>
      <c r="I27" s="40"/>
      <c r="J27" s="40"/>
      <c r="K27" s="40"/>
      <c r="L27" s="40"/>
      <c r="M27" s="40"/>
      <c r="N27" s="40"/>
      <c r="O27" s="40"/>
      <c r="P27" s="40"/>
      <c r="Q27" s="40"/>
    </row>
    <row r="28" spans="1:17" s="71" customFormat="1" ht="15.75" x14ac:dyDescent="0.25">
      <c r="A28" s="78">
        <v>27</v>
      </c>
      <c r="B28" s="40">
        <v>0.38126173903171018</v>
      </c>
      <c r="C28" s="210">
        <v>43831</v>
      </c>
      <c r="D28">
        <v>2</v>
      </c>
      <c r="E28" s="40"/>
      <c r="F28" s="40"/>
      <c r="G28" s="40"/>
      <c r="H28" s="40"/>
      <c r="I28" s="40"/>
      <c r="J28" s="40"/>
      <c r="K28" s="40"/>
      <c r="L28" s="40"/>
      <c r="M28" s="40"/>
      <c r="N28" s="40"/>
      <c r="O28" s="40"/>
      <c r="P28" s="40"/>
      <c r="Q28" s="40"/>
    </row>
    <row r="29" spans="1:17" s="71" customFormat="1" ht="15.75" x14ac:dyDescent="0.25">
      <c r="A29" s="78">
        <v>28</v>
      </c>
      <c r="B29" s="40">
        <v>0.58795215534983114</v>
      </c>
      <c r="C29" s="210">
        <v>43831</v>
      </c>
      <c r="D29">
        <v>2</v>
      </c>
      <c r="E29" s="40"/>
      <c r="F29" s="40"/>
      <c r="G29" s="40"/>
      <c r="H29" s="40"/>
      <c r="I29" s="40"/>
      <c r="J29" s="40"/>
      <c r="K29" s="40"/>
      <c r="L29" s="40"/>
      <c r="M29" s="40"/>
      <c r="N29" s="40"/>
      <c r="O29" s="40"/>
      <c r="P29" s="40"/>
      <c r="Q29" s="40"/>
    </row>
    <row r="30" spans="1:17" s="71" customFormat="1" ht="15.75" x14ac:dyDescent="0.25">
      <c r="A30" s="78">
        <v>29</v>
      </c>
      <c r="B30" s="40">
        <v>0.37350152311380269</v>
      </c>
      <c r="C30" s="210">
        <v>43831</v>
      </c>
      <c r="D30">
        <v>2</v>
      </c>
      <c r="E30" s="40"/>
      <c r="F30" s="40"/>
      <c r="G30" s="40"/>
      <c r="H30" s="40"/>
      <c r="I30" s="40"/>
      <c r="J30" s="40"/>
      <c r="K30" s="40"/>
      <c r="L30" s="40"/>
      <c r="M30" s="40"/>
      <c r="N30" s="40"/>
      <c r="O30" s="40"/>
      <c r="P30" s="40"/>
      <c r="Q30" s="40"/>
    </row>
    <row r="31" spans="1:17" s="71" customFormat="1" ht="15.75" x14ac:dyDescent="0.25">
      <c r="A31" s="78">
        <v>30</v>
      </c>
      <c r="B31" s="40">
        <v>0.180695910252124</v>
      </c>
      <c r="C31" s="210">
        <v>43831</v>
      </c>
      <c r="D31">
        <v>2</v>
      </c>
      <c r="E31" s="40"/>
      <c r="F31" s="40"/>
      <c r="G31" s="40"/>
      <c r="H31" s="40"/>
      <c r="I31" s="40"/>
      <c r="J31" s="40"/>
      <c r="K31" s="40"/>
      <c r="L31" s="40"/>
      <c r="M31" s="40"/>
      <c r="N31" s="40"/>
      <c r="O31" s="40"/>
      <c r="P31" s="40"/>
      <c r="Q31" s="40"/>
    </row>
    <row r="32" spans="1:17" s="71" customFormat="1" ht="15.75" x14ac:dyDescent="0.25">
      <c r="A32" s="78">
        <v>31</v>
      </c>
      <c r="B32" s="40">
        <v>0.56007724852819907</v>
      </c>
      <c r="C32" s="210">
        <v>43831</v>
      </c>
      <c r="D32">
        <v>2</v>
      </c>
      <c r="E32" s="93"/>
      <c r="F32" s="93"/>
      <c r="G32" s="93"/>
      <c r="H32" s="93"/>
      <c r="I32" s="93"/>
      <c r="J32" s="93"/>
      <c r="K32" s="93"/>
      <c r="L32" s="40"/>
      <c r="M32" s="40"/>
      <c r="N32" s="40"/>
      <c r="O32" s="40"/>
      <c r="P32" s="40"/>
      <c r="Q32" s="40"/>
    </row>
    <row r="33" spans="1:17" s="71" customFormat="1" ht="15.75" x14ac:dyDescent="0.25">
      <c r="A33" s="78">
        <v>32</v>
      </c>
      <c r="B33" s="40">
        <v>0.42166612619032906</v>
      </c>
      <c r="C33" s="210">
        <v>43831</v>
      </c>
      <c r="D33">
        <v>2</v>
      </c>
      <c r="E33" s="40"/>
      <c r="F33" s="40"/>
      <c r="G33" s="40"/>
      <c r="H33" s="40"/>
      <c r="I33" s="40"/>
      <c r="J33" s="40"/>
      <c r="K33" s="40"/>
      <c r="L33" s="40"/>
      <c r="M33" s="40"/>
      <c r="N33" s="40"/>
      <c r="O33" s="40"/>
      <c r="P33" s="40"/>
      <c r="Q33" s="40"/>
    </row>
    <row r="34" spans="1:17" s="71" customFormat="1" ht="15.75" x14ac:dyDescent="0.25">
      <c r="A34" s="78">
        <v>33</v>
      </c>
      <c r="B34" s="40">
        <v>0.44012296138456269</v>
      </c>
      <c r="C34" s="210">
        <v>43831</v>
      </c>
      <c r="D34">
        <v>2</v>
      </c>
      <c r="E34" s="40"/>
      <c r="F34" s="40"/>
      <c r="G34" s="40"/>
      <c r="H34" s="40"/>
      <c r="I34" s="40"/>
      <c r="J34" s="40"/>
      <c r="K34" s="40"/>
      <c r="L34" s="40"/>
      <c r="M34" s="40"/>
      <c r="N34" s="40"/>
      <c r="O34" s="40"/>
      <c r="P34" s="40"/>
      <c r="Q34" s="40"/>
    </row>
    <row r="35" spans="1:17" s="71" customFormat="1" ht="15.75" x14ac:dyDescent="0.25">
      <c r="A35" s="78">
        <v>34</v>
      </c>
      <c r="B35" s="40">
        <v>0.25376308021425703</v>
      </c>
      <c r="C35" s="210">
        <v>43831</v>
      </c>
      <c r="D35">
        <v>2</v>
      </c>
      <c r="E35" s="40"/>
      <c r="F35" s="40"/>
      <c r="G35" s="40"/>
      <c r="H35" s="40"/>
      <c r="I35" s="40"/>
      <c r="J35" s="40"/>
      <c r="K35" s="40"/>
      <c r="L35" s="40"/>
      <c r="M35" s="40"/>
      <c r="N35" s="40"/>
      <c r="O35" s="40"/>
      <c r="P35" s="40"/>
      <c r="Q35" s="40"/>
    </row>
    <row r="36" spans="1:17" s="71" customFormat="1" ht="15.75" x14ac:dyDescent="0.25">
      <c r="A36" s="78">
        <v>35</v>
      </c>
      <c r="B36" s="40">
        <v>0.28385237160502153</v>
      </c>
      <c r="C36" s="210">
        <v>43831</v>
      </c>
      <c r="D36">
        <v>2</v>
      </c>
      <c r="E36" s="40"/>
      <c r="F36" s="40"/>
      <c r="G36" s="40"/>
      <c r="H36" s="40"/>
      <c r="I36" s="40"/>
      <c r="J36" s="40"/>
      <c r="K36" s="40"/>
      <c r="L36" s="40"/>
      <c r="M36" s="40"/>
      <c r="N36" s="40"/>
      <c r="O36" s="40"/>
      <c r="P36" s="40"/>
      <c r="Q36" s="40"/>
    </row>
    <row r="37" spans="1:17" s="71" customFormat="1" ht="15.75" x14ac:dyDescent="0.25">
      <c r="A37" s="78">
        <v>36</v>
      </c>
      <c r="B37" s="40">
        <v>7.8994893430453808E-2</v>
      </c>
      <c r="C37" s="210">
        <v>43831</v>
      </c>
      <c r="D37">
        <v>2</v>
      </c>
      <c r="E37" s="93"/>
      <c r="F37" s="93"/>
      <c r="G37" s="93"/>
      <c r="H37" s="93"/>
      <c r="I37" s="93"/>
      <c r="J37" s="93"/>
      <c r="K37" s="93"/>
      <c r="L37" s="40"/>
      <c r="M37" s="40"/>
      <c r="N37" s="40"/>
      <c r="O37" s="40"/>
      <c r="P37" s="40"/>
      <c r="Q37" s="40"/>
    </row>
    <row r="38" spans="1:17" s="71" customFormat="1" ht="15.75" x14ac:dyDescent="0.25">
      <c r="A38" s="78">
        <v>37</v>
      </c>
      <c r="B38" s="40">
        <v>0.47417774780429084</v>
      </c>
      <c r="C38" s="210">
        <v>43831</v>
      </c>
      <c r="D38">
        <v>2</v>
      </c>
      <c r="E38" s="40"/>
      <c r="F38" s="40"/>
      <c r="G38" s="40"/>
      <c r="H38" s="40"/>
      <c r="I38" s="40"/>
      <c r="J38" s="40"/>
      <c r="K38" s="40"/>
      <c r="L38" s="40"/>
      <c r="M38" s="40"/>
      <c r="N38" s="40"/>
      <c r="O38" s="40"/>
      <c r="P38" s="40"/>
      <c r="Q38" s="40"/>
    </row>
    <row r="39" spans="1:17" s="71" customFormat="1" ht="15.75" x14ac:dyDescent="0.25">
      <c r="A39" s="78">
        <v>38</v>
      </c>
      <c r="B39" s="40">
        <v>0.30376318967744964</v>
      </c>
      <c r="C39" s="210">
        <v>43831</v>
      </c>
      <c r="D39">
        <v>2</v>
      </c>
      <c r="E39" s="40"/>
      <c r="F39" s="40"/>
      <c r="G39" s="40"/>
      <c r="H39" s="40"/>
      <c r="I39" s="40"/>
      <c r="J39" s="40"/>
      <c r="K39" s="40"/>
      <c r="L39" s="40"/>
      <c r="M39" s="40"/>
      <c r="N39" s="40"/>
      <c r="O39" s="40"/>
      <c r="P39" s="40"/>
      <c r="Q39" s="40"/>
    </row>
    <row r="40" spans="1:17" s="71" customFormat="1" ht="15.75" x14ac:dyDescent="0.25">
      <c r="A40" s="78">
        <v>39</v>
      </c>
      <c r="B40" s="40">
        <v>0.28915957595849789</v>
      </c>
      <c r="C40" s="210">
        <v>43831</v>
      </c>
      <c r="D40">
        <v>2</v>
      </c>
      <c r="E40" s="40"/>
      <c r="F40" s="40"/>
      <c r="G40" s="40"/>
      <c r="H40" s="40"/>
      <c r="I40" s="40"/>
      <c r="J40" s="40"/>
      <c r="K40" s="40"/>
      <c r="L40" s="40"/>
      <c r="M40" s="40"/>
      <c r="N40" s="40"/>
      <c r="O40" s="40"/>
      <c r="P40" s="40"/>
      <c r="Q40" s="40"/>
    </row>
    <row r="41" spans="1:17" s="71" customFormat="1" ht="15.75" x14ac:dyDescent="0.25">
      <c r="A41" s="78">
        <v>40</v>
      </c>
      <c r="B41" s="40">
        <v>0.20760418858112903</v>
      </c>
      <c r="C41" s="210">
        <v>43831</v>
      </c>
      <c r="D41">
        <v>2</v>
      </c>
      <c r="E41" s="40"/>
      <c r="F41" s="40"/>
      <c r="G41" s="40"/>
      <c r="H41" s="40"/>
      <c r="I41" s="40"/>
      <c r="J41" s="40"/>
      <c r="K41" s="40"/>
      <c r="L41" s="40"/>
      <c r="M41" s="40"/>
      <c r="N41" s="40"/>
      <c r="O41" s="40"/>
      <c r="P41" s="40"/>
      <c r="Q41" s="40"/>
    </row>
    <row r="42" spans="1:17" s="71" customFormat="1" ht="15.75" x14ac:dyDescent="0.25">
      <c r="A42" s="78">
        <v>41</v>
      </c>
      <c r="B42" s="40">
        <v>0.18370738918114279</v>
      </c>
      <c r="C42" s="210">
        <v>43831</v>
      </c>
      <c r="D42">
        <v>2</v>
      </c>
      <c r="E42" s="40"/>
      <c r="F42" s="40"/>
      <c r="G42" s="40"/>
      <c r="H42" s="40"/>
      <c r="I42" s="40"/>
      <c r="J42" s="40"/>
      <c r="K42" s="40"/>
      <c r="L42" s="40"/>
      <c r="M42" s="40"/>
      <c r="N42" s="40"/>
      <c r="O42" s="40"/>
      <c r="P42" s="40"/>
      <c r="Q42" s="40"/>
    </row>
    <row r="43" spans="1:17" s="71" customFormat="1" ht="15.75" x14ac:dyDescent="0.25">
      <c r="A43" s="78">
        <v>42</v>
      </c>
      <c r="B43" s="40">
        <v>0.24145911652384291</v>
      </c>
      <c r="C43" s="210">
        <v>43831</v>
      </c>
      <c r="D43">
        <v>2</v>
      </c>
      <c r="E43" s="40"/>
      <c r="F43" s="40"/>
      <c r="G43" s="40"/>
      <c r="H43" s="40"/>
      <c r="I43" s="40"/>
      <c r="J43" s="40"/>
      <c r="K43" s="40"/>
      <c r="L43" s="40"/>
      <c r="M43" s="40"/>
      <c r="N43" s="40"/>
      <c r="O43" s="40"/>
      <c r="P43" s="40"/>
      <c r="Q43" s="40"/>
    </row>
    <row r="44" spans="1:17" s="71" customFormat="1" ht="15.75" x14ac:dyDescent="0.25">
      <c r="A44" s="78">
        <v>43</v>
      </c>
      <c r="B44" s="40">
        <v>0.43616904611905288</v>
      </c>
      <c r="C44" s="210">
        <v>43831</v>
      </c>
      <c r="D44">
        <v>2</v>
      </c>
      <c r="E44" s="40"/>
      <c r="F44" s="40"/>
      <c r="G44" s="40"/>
      <c r="H44" s="40"/>
      <c r="I44" s="40"/>
      <c r="J44" s="40"/>
      <c r="K44" s="40"/>
      <c r="L44" s="40"/>
      <c r="M44" s="40"/>
      <c r="N44" s="40"/>
      <c r="O44" s="40"/>
      <c r="P44" s="40"/>
      <c r="Q44" s="40"/>
    </row>
    <row r="45" spans="1:17" s="71" customFormat="1" ht="15.75" x14ac:dyDescent="0.25">
      <c r="A45" s="78">
        <v>44</v>
      </c>
      <c r="B45" s="40">
        <v>0.41407011829129087</v>
      </c>
      <c r="C45" s="210">
        <v>43831</v>
      </c>
      <c r="D45">
        <v>2</v>
      </c>
      <c r="E45" s="40"/>
      <c r="F45" s="40"/>
      <c r="G45" s="40"/>
      <c r="H45" s="40"/>
      <c r="I45" s="40"/>
      <c r="J45" s="40"/>
      <c r="K45" s="40"/>
      <c r="L45" s="40"/>
      <c r="M45" s="40"/>
      <c r="N45" s="40"/>
      <c r="O45" s="40"/>
      <c r="P45" s="40"/>
      <c r="Q45" s="40"/>
    </row>
    <row r="46" spans="1:17" s="71" customFormat="1" ht="15.75" x14ac:dyDescent="0.25">
      <c r="A46" s="78">
        <v>45</v>
      </c>
      <c r="B46" s="40">
        <v>0.27815524603016983</v>
      </c>
      <c r="C46" s="210">
        <v>43831</v>
      </c>
      <c r="D46">
        <v>2</v>
      </c>
      <c r="E46" s="40"/>
      <c r="F46" s="40"/>
      <c r="G46" s="40"/>
      <c r="H46" s="40"/>
      <c r="I46" s="40"/>
      <c r="J46" s="40"/>
      <c r="K46" s="40"/>
      <c r="L46" s="40"/>
      <c r="M46" s="40"/>
      <c r="N46" s="40"/>
      <c r="O46" s="40"/>
      <c r="P46" s="40"/>
      <c r="Q46" s="40"/>
    </row>
    <row r="47" spans="1:17" s="71" customFormat="1" ht="15.75" x14ac:dyDescent="0.25">
      <c r="A47" s="78">
        <v>46</v>
      </c>
      <c r="B47" s="40">
        <v>0.36480864290171666</v>
      </c>
      <c r="C47" s="210">
        <v>43831</v>
      </c>
      <c r="D47">
        <v>2</v>
      </c>
      <c r="E47" s="40"/>
      <c r="F47" s="40"/>
      <c r="G47" s="40"/>
      <c r="H47" s="40"/>
      <c r="I47" s="40"/>
      <c r="J47" s="40"/>
      <c r="K47" s="40"/>
      <c r="L47" s="40"/>
      <c r="M47" s="40"/>
      <c r="N47" s="40"/>
      <c r="O47" s="40"/>
      <c r="P47" s="40"/>
      <c r="Q47" s="40"/>
    </row>
    <row r="48" spans="1:17" s="71" customFormat="1" ht="15.75" x14ac:dyDescent="0.25">
      <c r="A48" s="78">
        <v>47</v>
      </c>
      <c r="B48" s="40">
        <v>0.6241701677471565</v>
      </c>
      <c r="C48" s="210">
        <v>43831</v>
      </c>
      <c r="D48">
        <v>2</v>
      </c>
      <c r="E48" s="40"/>
      <c r="F48" s="40"/>
      <c r="G48" s="40"/>
      <c r="H48" s="40"/>
      <c r="I48" s="40"/>
      <c r="J48" s="40"/>
      <c r="K48" s="40"/>
      <c r="L48" s="40"/>
      <c r="M48" s="40"/>
      <c r="N48" s="40"/>
      <c r="O48" s="40"/>
      <c r="P48" s="40"/>
      <c r="Q48" s="40"/>
    </row>
    <row r="49" spans="1:17" s="71" customFormat="1" ht="15.75" x14ac:dyDescent="0.25">
      <c r="A49" s="78">
        <v>48</v>
      </c>
      <c r="B49" s="40">
        <v>0.30354474801719078</v>
      </c>
      <c r="C49" s="210">
        <v>43831</v>
      </c>
      <c r="D49">
        <v>2</v>
      </c>
      <c r="E49" s="40"/>
      <c r="F49" s="40"/>
      <c r="G49" s="40"/>
      <c r="H49" s="40"/>
      <c r="I49" s="40"/>
      <c r="J49" s="40"/>
      <c r="K49" s="40"/>
      <c r="L49" s="40"/>
      <c r="M49" s="40"/>
      <c r="N49" s="40"/>
      <c r="O49" s="40"/>
      <c r="P49" s="40"/>
      <c r="Q49" s="40"/>
    </row>
    <row r="50" spans="1:17" s="71" customFormat="1" ht="15.75" x14ac:dyDescent="0.25">
      <c r="A50" s="78">
        <v>49</v>
      </c>
      <c r="B50" s="40">
        <v>0.25528845251613075</v>
      </c>
      <c r="C50" s="210">
        <v>43831</v>
      </c>
      <c r="D50">
        <v>2</v>
      </c>
      <c r="E50" s="40"/>
      <c r="F50" s="40"/>
      <c r="G50" s="40"/>
      <c r="H50" s="40"/>
      <c r="I50" s="40"/>
      <c r="J50" s="40"/>
      <c r="K50" s="40"/>
      <c r="L50" s="40"/>
      <c r="M50" s="40"/>
      <c r="N50" s="40"/>
      <c r="O50" s="40"/>
      <c r="P50" s="40"/>
      <c r="Q50" s="40"/>
    </row>
    <row r="51" spans="1:17" s="71" customFormat="1" ht="15.75" x14ac:dyDescent="0.25">
      <c r="A51" s="78">
        <v>50</v>
      </c>
      <c r="B51" s="40">
        <v>0.46851946135688222</v>
      </c>
      <c r="C51" s="210">
        <v>43831</v>
      </c>
      <c r="D51">
        <v>2</v>
      </c>
      <c r="E51" s="40"/>
      <c r="F51" s="40"/>
      <c r="G51" s="40"/>
      <c r="H51" s="40"/>
      <c r="I51" s="40"/>
      <c r="J51" s="40"/>
      <c r="K51" s="40"/>
      <c r="L51" s="40"/>
      <c r="M51" s="40"/>
      <c r="N51" s="40"/>
      <c r="O51" s="40"/>
      <c r="P51" s="40"/>
      <c r="Q51" s="40"/>
    </row>
    <row r="52" spans="1:17" s="71" customFormat="1" ht="15.75" x14ac:dyDescent="0.25">
      <c r="A52" s="78">
        <v>51</v>
      </c>
      <c r="B52" s="40">
        <v>0.15801288101613056</v>
      </c>
      <c r="C52" s="210">
        <v>43831</v>
      </c>
      <c r="D52">
        <v>2</v>
      </c>
      <c r="E52" s="40"/>
      <c r="F52" s="40"/>
      <c r="G52" s="40"/>
      <c r="H52" s="40"/>
      <c r="I52" s="40"/>
      <c r="J52" s="40"/>
      <c r="K52" s="40"/>
      <c r="L52" s="40"/>
      <c r="M52" s="40"/>
      <c r="N52" s="40"/>
      <c r="O52" s="40"/>
      <c r="P52" s="40"/>
      <c r="Q52" s="40"/>
    </row>
    <row r="53" spans="1:17" s="71" customFormat="1" ht="15.75" x14ac:dyDescent="0.25">
      <c r="A53" s="78">
        <v>52</v>
      </c>
      <c r="B53" s="40">
        <v>0.49168767720859335</v>
      </c>
      <c r="C53" s="210">
        <v>43831</v>
      </c>
      <c r="D53">
        <v>2</v>
      </c>
      <c r="E53" s="40"/>
      <c r="F53" s="40"/>
      <c r="G53" s="40"/>
      <c r="H53" s="40"/>
      <c r="I53" s="40"/>
      <c r="J53" s="40"/>
      <c r="K53" s="40"/>
      <c r="L53" s="40"/>
      <c r="M53" s="40"/>
      <c r="N53" s="40"/>
      <c r="O53" s="40"/>
      <c r="P53" s="40"/>
      <c r="Q53" s="40"/>
    </row>
    <row r="54" spans="1:17" s="71" customFormat="1" ht="15.75" x14ac:dyDescent="0.25">
      <c r="A54" s="78">
        <v>53</v>
      </c>
      <c r="B54" s="40">
        <v>0.39328419391420494</v>
      </c>
      <c r="C54" s="210">
        <v>43831</v>
      </c>
      <c r="D54">
        <v>2</v>
      </c>
      <c r="E54" s="40"/>
      <c r="F54" s="40"/>
      <c r="G54" s="40"/>
      <c r="H54" s="40"/>
      <c r="I54" s="40"/>
      <c r="J54" s="40"/>
      <c r="K54" s="40"/>
      <c r="L54" s="40"/>
      <c r="M54" s="40"/>
      <c r="N54" s="40"/>
      <c r="O54" s="40"/>
      <c r="P54" s="40"/>
      <c r="Q54" s="40"/>
    </row>
    <row r="55" spans="1:17" s="71" customFormat="1" ht="15.75" x14ac:dyDescent="0.25">
      <c r="A55" s="78">
        <v>54</v>
      </c>
      <c r="B55" s="40">
        <v>0.2285954328988998</v>
      </c>
      <c r="C55" s="210">
        <v>43831</v>
      </c>
      <c r="D55">
        <v>2</v>
      </c>
      <c r="E55" s="40"/>
      <c r="F55" s="40"/>
      <c r="G55" s="40"/>
      <c r="H55" s="40"/>
      <c r="I55" s="40"/>
      <c r="J55" s="40"/>
      <c r="K55" s="40"/>
      <c r="L55" s="40"/>
      <c r="M55" s="40"/>
      <c r="N55" s="40"/>
      <c r="O55" s="40"/>
      <c r="P55" s="40"/>
      <c r="Q55" s="40"/>
    </row>
    <row r="56" spans="1:17" s="71" customFormat="1" ht="15.75" x14ac:dyDescent="0.25">
      <c r="A56" s="78">
        <v>55</v>
      </c>
      <c r="B56" s="40">
        <v>0.42641977764963457</v>
      </c>
      <c r="C56" s="210">
        <v>43831</v>
      </c>
      <c r="D56">
        <v>2</v>
      </c>
      <c r="E56" s="40"/>
      <c r="F56" s="40"/>
      <c r="G56" s="40"/>
      <c r="H56" s="40"/>
      <c r="I56" s="40"/>
      <c r="J56" s="40"/>
      <c r="K56" s="40"/>
      <c r="L56" s="40"/>
      <c r="M56" s="40"/>
      <c r="N56" s="40"/>
      <c r="O56" s="40"/>
      <c r="P56" s="40"/>
      <c r="Q56" s="40"/>
    </row>
    <row r="57" spans="1:17" s="71" customFormat="1" ht="15.75" x14ac:dyDescent="0.25">
      <c r="A57" s="78">
        <v>56</v>
      </c>
      <c r="B57" s="40">
        <v>0.23815873792944695</v>
      </c>
      <c r="C57" s="210">
        <v>43831</v>
      </c>
      <c r="D57">
        <v>2</v>
      </c>
      <c r="E57" s="40"/>
      <c r="F57" s="40"/>
      <c r="G57" s="40"/>
      <c r="H57" s="40"/>
      <c r="I57" s="40"/>
      <c r="J57" s="40"/>
      <c r="K57" s="40"/>
      <c r="L57" s="40"/>
      <c r="M57" s="40"/>
      <c r="N57" s="40"/>
      <c r="O57" s="40"/>
      <c r="P57" s="40"/>
      <c r="Q57" s="40"/>
    </row>
    <row r="58" spans="1:17" s="71" customFormat="1" ht="15.75" x14ac:dyDescent="0.25">
      <c r="A58" s="78">
        <v>57</v>
      </c>
      <c r="B58" s="40">
        <v>0.22627168949543602</v>
      </c>
      <c r="C58" s="210">
        <v>43831</v>
      </c>
      <c r="D58">
        <v>2</v>
      </c>
      <c r="E58" s="40"/>
      <c r="F58" s="40"/>
      <c r="G58" s="40"/>
      <c r="H58" s="40"/>
      <c r="I58" s="40"/>
      <c r="J58" s="40"/>
      <c r="K58" s="40"/>
      <c r="L58" s="40"/>
      <c r="M58" s="40"/>
      <c r="N58" s="40"/>
      <c r="O58" s="40"/>
      <c r="P58" s="40"/>
      <c r="Q58" s="40"/>
    </row>
    <row r="59" spans="1:17" s="71" customFormat="1" ht="15.75" x14ac:dyDescent="0.25">
      <c r="A59" s="78">
        <v>58</v>
      </c>
      <c r="B59" s="40">
        <v>0.2197201986185667</v>
      </c>
      <c r="C59" s="210">
        <v>43831</v>
      </c>
      <c r="D59">
        <v>2</v>
      </c>
      <c r="E59" s="40"/>
      <c r="F59" s="40"/>
      <c r="G59" s="40"/>
      <c r="H59" s="40"/>
      <c r="I59" s="40"/>
      <c r="J59" s="40"/>
      <c r="K59" s="40"/>
      <c r="L59" s="40"/>
      <c r="M59" s="40"/>
      <c r="N59" s="40"/>
      <c r="O59" s="40"/>
      <c r="P59" s="40"/>
      <c r="Q59" s="40"/>
    </row>
    <row r="60" spans="1:17" s="71" customFormat="1" ht="15.75" x14ac:dyDescent="0.25">
      <c r="A60" s="78">
        <v>59</v>
      </c>
      <c r="B60" s="40">
        <v>0.40598881317537078</v>
      </c>
      <c r="C60" s="210">
        <v>43831</v>
      </c>
      <c r="D60">
        <v>2</v>
      </c>
      <c r="E60" s="40"/>
      <c r="F60" s="40"/>
      <c r="G60" s="40"/>
      <c r="H60" s="40"/>
      <c r="I60" s="40"/>
      <c r="J60" s="40"/>
      <c r="K60" s="40"/>
      <c r="L60" s="40"/>
      <c r="M60" s="40"/>
      <c r="N60" s="40"/>
      <c r="O60" s="40"/>
      <c r="P60" s="40"/>
      <c r="Q60" s="40"/>
    </row>
    <row r="61" spans="1:17" s="71" customFormat="1" ht="15.75" x14ac:dyDescent="0.25">
      <c r="A61" s="78">
        <v>60</v>
      </c>
      <c r="B61" s="40">
        <v>0.86372249436614135</v>
      </c>
      <c r="C61" s="210">
        <v>43831</v>
      </c>
      <c r="D61">
        <v>2</v>
      </c>
      <c r="E61" s="40"/>
      <c r="F61" s="40"/>
      <c r="G61" s="40"/>
      <c r="H61" s="40"/>
      <c r="I61" s="40"/>
      <c r="J61" s="40"/>
      <c r="K61" s="40"/>
      <c r="L61" s="40"/>
      <c r="M61" s="40"/>
      <c r="N61" s="40"/>
      <c r="O61" s="40"/>
      <c r="P61" s="40"/>
      <c r="Q61" s="40"/>
    </row>
    <row r="62" spans="1:17" s="71" customFormat="1" ht="15.75" x14ac:dyDescent="0.25">
      <c r="A62" s="78">
        <v>61</v>
      </c>
      <c r="B62" s="40">
        <v>0.22697536314965569</v>
      </c>
      <c r="C62" s="210">
        <v>43831</v>
      </c>
      <c r="D62">
        <v>2</v>
      </c>
      <c r="E62" s="40"/>
      <c r="F62" s="40"/>
      <c r="G62" s="40"/>
      <c r="H62" s="40"/>
      <c r="I62" s="40"/>
      <c r="J62" s="40"/>
      <c r="K62" s="40"/>
      <c r="L62" s="40"/>
      <c r="M62" s="40"/>
      <c r="N62" s="40"/>
      <c r="O62" s="40"/>
      <c r="P62" s="40"/>
      <c r="Q62" s="40"/>
    </row>
    <row r="63" spans="1:17" s="71" customFormat="1" ht="15.75" x14ac:dyDescent="0.25">
      <c r="A63" s="78">
        <v>62</v>
      </c>
      <c r="B63" s="40">
        <v>0.33270212070777971</v>
      </c>
      <c r="C63" s="210">
        <v>43831</v>
      </c>
      <c r="D63">
        <v>2</v>
      </c>
      <c r="E63" s="40"/>
      <c r="F63" s="40"/>
      <c r="G63" s="40"/>
      <c r="H63" s="40"/>
      <c r="I63" s="40"/>
      <c r="J63" s="40"/>
      <c r="K63" s="40"/>
      <c r="L63" s="40"/>
      <c r="M63" s="40"/>
      <c r="N63" s="40"/>
      <c r="O63" s="40"/>
      <c r="P63" s="40"/>
      <c r="Q63" s="40"/>
    </row>
    <row r="64" spans="1:17" s="71" customFormat="1" ht="15.75" x14ac:dyDescent="0.25">
      <c r="A64" s="78">
        <v>63</v>
      </c>
      <c r="B64" s="40">
        <v>0.2474096828790314</v>
      </c>
      <c r="C64" s="210">
        <v>43831</v>
      </c>
      <c r="D64">
        <v>2</v>
      </c>
      <c r="E64" s="40"/>
      <c r="F64" s="40"/>
      <c r="G64" s="40"/>
      <c r="H64" s="40"/>
      <c r="I64" s="40"/>
      <c r="J64" s="40"/>
      <c r="K64" s="40"/>
      <c r="L64" s="40"/>
      <c r="M64" s="40"/>
      <c r="N64" s="40"/>
      <c r="O64" s="40"/>
      <c r="P64" s="40"/>
      <c r="Q64" s="40"/>
    </row>
    <row r="65" spans="1:17" s="71" customFormat="1" ht="15.75" x14ac:dyDescent="0.25">
      <c r="A65" s="78">
        <v>64</v>
      </c>
      <c r="B65" s="40">
        <v>0.30838007020842811</v>
      </c>
      <c r="C65" s="210">
        <v>43831</v>
      </c>
      <c r="D65">
        <v>2</v>
      </c>
      <c r="E65" s="40"/>
      <c r="F65" s="40"/>
      <c r="G65" s="40"/>
      <c r="H65" s="40"/>
      <c r="I65" s="40"/>
      <c r="J65" s="40"/>
      <c r="K65" s="40"/>
      <c r="L65" s="40"/>
      <c r="M65" s="40"/>
      <c r="N65" s="40"/>
      <c r="O65" s="40"/>
      <c r="P65" s="40"/>
      <c r="Q65" s="40"/>
    </row>
    <row r="66" spans="1:17" s="71" customFormat="1" ht="15.75" x14ac:dyDescent="0.25">
      <c r="A66" s="78">
        <v>65</v>
      </c>
      <c r="B66" s="40">
        <v>0.28641396095201704</v>
      </c>
      <c r="C66" s="210">
        <v>43831</v>
      </c>
      <c r="D66">
        <v>2</v>
      </c>
      <c r="E66" s="40"/>
      <c r="F66" s="40"/>
      <c r="G66" s="40"/>
      <c r="H66" s="40"/>
      <c r="I66" s="40"/>
      <c r="J66" s="40"/>
      <c r="K66" s="40"/>
      <c r="L66" s="40"/>
      <c r="M66" s="40"/>
      <c r="N66" s="40"/>
      <c r="O66" s="40"/>
      <c r="P66" s="40"/>
      <c r="Q66" s="40"/>
    </row>
    <row r="67" spans="1:17" s="71" customFormat="1" ht="15.75" x14ac:dyDescent="0.25">
      <c r="A67" s="78">
        <v>66</v>
      </c>
      <c r="B67" s="40">
        <v>0.22527828624426272</v>
      </c>
      <c r="C67" s="210">
        <v>43831</v>
      </c>
      <c r="D67">
        <v>2</v>
      </c>
      <c r="E67" s="40"/>
      <c r="F67" s="40"/>
      <c r="G67" s="40"/>
      <c r="H67" s="40"/>
      <c r="I67" s="40"/>
      <c r="J67" s="40"/>
      <c r="K67" s="40"/>
      <c r="L67" s="40"/>
      <c r="M67" s="40"/>
      <c r="N67" s="40"/>
      <c r="O67" s="40"/>
      <c r="P67" s="40"/>
      <c r="Q67" s="40"/>
    </row>
    <row r="68" spans="1:17" s="71" customFormat="1" ht="15.75" x14ac:dyDescent="0.25">
      <c r="A68" s="78">
        <v>67</v>
      </c>
      <c r="B68" s="40">
        <v>0.38622600496329434</v>
      </c>
      <c r="C68" s="210">
        <v>43831</v>
      </c>
      <c r="D68">
        <v>2</v>
      </c>
      <c r="E68" s="40"/>
      <c r="F68" s="40"/>
      <c r="G68" s="40"/>
      <c r="H68" s="40"/>
      <c r="I68" s="40"/>
      <c r="J68" s="40"/>
      <c r="K68" s="40"/>
      <c r="L68" s="40"/>
      <c r="M68" s="40"/>
      <c r="N68" s="40"/>
      <c r="O68" s="40"/>
      <c r="P68" s="40"/>
      <c r="Q68" s="40"/>
    </row>
    <row r="69" spans="1:17" s="71" customFormat="1" ht="15.75" x14ac:dyDescent="0.25">
      <c r="A69" s="78">
        <v>68</v>
      </c>
      <c r="B69" s="40">
        <v>0.48227996664859302</v>
      </c>
      <c r="C69" s="210">
        <v>43831</v>
      </c>
      <c r="D69">
        <v>2</v>
      </c>
      <c r="E69" s="40"/>
      <c r="F69" s="40"/>
      <c r="G69" s="40"/>
      <c r="H69" s="40"/>
      <c r="I69" s="40"/>
      <c r="J69" s="40"/>
      <c r="K69" s="40"/>
      <c r="L69" s="40"/>
      <c r="M69" s="40"/>
      <c r="N69" s="40"/>
      <c r="O69" s="40"/>
      <c r="P69" s="40"/>
      <c r="Q69" s="40"/>
    </row>
    <row r="70" spans="1:17" s="71" customFormat="1" ht="15.75" x14ac:dyDescent="0.25">
      <c r="A70" s="78">
        <v>69</v>
      </c>
      <c r="B70" s="40">
        <v>0.46831347246321803</v>
      </c>
      <c r="C70" s="210">
        <v>43831</v>
      </c>
      <c r="D70">
        <v>2</v>
      </c>
      <c r="E70" s="40"/>
      <c r="F70" s="40"/>
      <c r="G70" s="40"/>
      <c r="H70" s="40"/>
      <c r="I70" s="40"/>
      <c r="J70" s="40"/>
      <c r="K70" s="40"/>
      <c r="L70" s="40"/>
      <c r="M70" s="40"/>
      <c r="N70" s="40"/>
      <c r="O70" s="40"/>
      <c r="P70" s="40"/>
      <c r="Q70" s="40"/>
    </row>
    <row r="71" spans="1:17" s="71" customFormat="1" ht="15.75" x14ac:dyDescent="0.25">
      <c r="A71" s="78">
        <v>70</v>
      </c>
      <c r="B71" s="40">
        <v>0.41331623064282952</v>
      </c>
      <c r="C71" s="210">
        <v>43831</v>
      </c>
      <c r="D71">
        <v>2</v>
      </c>
      <c r="E71" s="40"/>
      <c r="F71" s="40"/>
      <c r="G71" s="40"/>
      <c r="H71" s="40"/>
      <c r="I71" s="40"/>
      <c r="J71" s="40"/>
      <c r="K71" s="40"/>
      <c r="L71" s="40"/>
      <c r="M71" s="40"/>
      <c r="N71" s="40"/>
      <c r="O71" s="40"/>
      <c r="P71" s="40"/>
      <c r="Q71" s="40"/>
    </row>
    <row r="72" spans="1:17" s="71" customFormat="1" ht="15.75" x14ac:dyDescent="0.25">
      <c r="A72" s="78">
        <v>71</v>
      </c>
      <c r="B72" s="40">
        <v>0.31835528410036212</v>
      </c>
      <c r="C72" s="210">
        <v>43831</v>
      </c>
      <c r="D72">
        <v>2</v>
      </c>
      <c r="E72" s="40"/>
      <c r="F72" s="40"/>
      <c r="G72" s="40"/>
      <c r="H72" s="40"/>
      <c r="I72" s="40"/>
      <c r="J72" s="40"/>
      <c r="K72" s="40"/>
      <c r="L72" s="40"/>
      <c r="M72" s="40"/>
      <c r="N72" s="40"/>
      <c r="O72" s="40"/>
      <c r="P72" s="40"/>
      <c r="Q72" s="40"/>
    </row>
    <row r="73" spans="1:17" s="71" customFormat="1" ht="15.75" x14ac:dyDescent="0.25">
      <c r="A73" s="78">
        <v>72</v>
      </c>
      <c r="B73" s="40">
        <v>0.43332100511339494</v>
      </c>
      <c r="C73" s="210">
        <v>43831</v>
      </c>
      <c r="D73">
        <v>2</v>
      </c>
      <c r="E73" s="40"/>
      <c r="F73" s="40"/>
      <c r="G73" s="40"/>
      <c r="H73" s="40"/>
      <c r="I73" s="40"/>
      <c r="J73" s="40"/>
      <c r="K73" s="40"/>
      <c r="L73" s="40"/>
      <c r="M73" s="40"/>
      <c r="N73" s="40"/>
      <c r="O73" s="40"/>
      <c r="P73" s="40"/>
      <c r="Q73" s="40"/>
    </row>
    <row r="74" spans="1:17" s="71" customFormat="1" ht="15.75" x14ac:dyDescent="0.25">
      <c r="A74" s="78">
        <v>73</v>
      </c>
      <c r="B74" s="40">
        <v>0.50172276627783829</v>
      </c>
      <c r="C74" s="210">
        <v>43831</v>
      </c>
      <c r="D74">
        <v>2</v>
      </c>
      <c r="E74" s="40"/>
      <c r="F74" s="40"/>
      <c r="G74" s="40"/>
      <c r="H74" s="40"/>
      <c r="I74" s="40"/>
      <c r="J74" s="40"/>
      <c r="K74" s="40"/>
      <c r="L74" s="40"/>
      <c r="M74" s="40"/>
      <c r="N74" s="40"/>
      <c r="O74" s="40"/>
      <c r="P74" s="40"/>
      <c r="Q74" s="40"/>
    </row>
    <row r="75" spans="1:17" s="71" customFormat="1" ht="15.75" x14ac:dyDescent="0.25">
      <c r="A75" s="78">
        <v>74</v>
      </c>
      <c r="B75" s="40">
        <v>0.65810053455162321</v>
      </c>
      <c r="C75" s="210">
        <v>43831</v>
      </c>
      <c r="D75">
        <v>2</v>
      </c>
      <c r="E75" s="40"/>
      <c r="F75" s="40"/>
      <c r="G75" s="40"/>
      <c r="H75" s="40"/>
      <c r="I75" s="40"/>
      <c r="J75" s="40"/>
      <c r="K75" s="40"/>
      <c r="L75" s="40"/>
      <c r="M75" s="40"/>
      <c r="N75" s="40"/>
      <c r="O75" s="40"/>
      <c r="P75" s="40"/>
      <c r="Q75" s="40"/>
    </row>
    <row r="76" spans="1:17" s="71" customFormat="1" ht="15.75" x14ac:dyDescent="0.25">
      <c r="A76" s="78">
        <v>75</v>
      </c>
      <c r="B76" s="40">
        <v>0.51499133384690587</v>
      </c>
      <c r="C76" s="210">
        <v>43831</v>
      </c>
      <c r="D76">
        <v>2</v>
      </c>
      <c r="E76" s="40"/>
      <c r="F76" s="40"/>
      <c r="G76" s="40"/>
      <c r="H76" s="40"/>
      <c r="I76" s="40"/>
      <c r="J76" s="40"/>
      <c r="K76" s="40"/>
      <c r="L76" s="40"/>
      <c r="M76" s="40"/>
      <c r="N76" s="40"/>
      <c r="O76" s="40"/>
      <c r="P76" s="40"/>
      <c r="Q76" s="40"/>
    </row>
    <row r="77" spans="1:17" s="71" customFormat="1" ht="15.75" x14ac:dyDescent="0.25">
      <c r="A77" s="78">
        <v>76</v>
      </c>
      <c r="B77" s="40">
        <v>0.48122751554925386</v>
      </c>
      <c r="C77" s="210">
        <v>43831</v>
      </c>
      <c r="D77">
        <v>2</v>
      </c>
      <c r="E77" s="40"/>
      <c r="F77" s="40"/>
      <c r="G77" s="40"/>
      <c r="H77" s="40"/>
      <c r="I77" s="40"/>
      <c r="J77" s="40"/>
      <c r="K77" s="40"/>
      <c r="L77" s="40"/>
      <c r="M77" s="40"/>
      <c r="N77" s="40"/>
      <c r="O77" s="40"/>
      <c r="P77" s="40"/>
      <c r="Q77" s="40"/>
    </row>
    <row r="78" spans="1:17" s="71" customFormat="1" ht="15.75" x14ac:dyDescent="0.25">
      <c r="A78" s="78">
        <v>77</v>
      </c>
      <c r="B78" s="40">
        <v>0.53107885952112921</v>
      </c>
      <c r="C78" s="210">
        <v>43831</v>
      </c>
      <c r="D78">
        <v>2</v>
      </c>
      <c r="E78" s="40"/>
      <c r="F78" s="40"/>
      <c r="G78" s="40"/>
      <c r="H78" s="40"/>
      <c r="I78" s="40"/>
      <c r="J78" s="40"/>
      <c r="K78" s="40"/>
      <c r="L78" s="40"/>
      <c r="M78" s="40"/>
      <c r="N78" s="40"/>
      <c r="O78" s="40"/>
      <c r="P78" s="40"/>
      <c r="Q78" s="40"/>
    </row>
    <row r="79" spans="1:17" s="71" customFormat="1" ht="15.75" x14ac:dyDescent="0.25">
      <c r="A79" s="78">
        <v>78</v>
      </c>
      <c r="B79" s="40">
        <v>0.89075867227157812</v>
      </c>
      <c r="C79" s="210">
        <v>43831</v>
      </c>
      <c r="D79">
        <v>2</v>
      </c>
      <c r="E79" s="40"/>
      <c r="F79" s="40"/>
      <c r="G79" s="40"/>
      <c r="H79" s="40"/>
      <c r="I79" s="40"/>
      <c r="J79" s="40"/>
      <c r="K79" s="40"/>
      <c r="L79" s="40"/>
      <c r="M79" s="40"/>
      <c r="N79" s="40"/>
      <c r="O79" s="40"/>
      <c r="P79" s="40"/>
      <c r="Q79" s="40"/>
    </row>
    <row r="80" spans="1:17" s="71" customFormat="1" ht="15.75" x14ac:dyDescent="0.25">
      <c r="A80" s="78">
        <v>79</v>
      </c>
      <c r="B80" s="40">
        <v>0.80588184872812274</v>
      </c>
      <c r="C80" s="210">
        <v>43831</v>
      </c>
      <c r="D80">
        <v>2</v>
      </c>
      <c r="E80" s="40"/>
      <c r="F80" s="40"/>
      <c r="G80" s="40"/>
      <c r="H80" s="40"/>
      <c r="I80" s="40"/>
      <c r="J80" s="40"/>
      <c r="K80" s="40"/>
      <c r="L80" s="40"/>
      <c r="M80" s="40"/>
      <c r="N80" s="40"/>
      <c r="O80" s="40"/>
      <c r="P80" s="40"/>
      <c r="Q80" s="40"/>
    </row>
    <row r="81" spans="1:18" s="71" customFormat="1" ht="15.75" x14ac:dyDescent="0.25">
      <c r="A81" s="78">
        <v>80</v>
      </c>
      <c r="B81" s="40">
        <v>0.74188041250908177</v>
      </c>
      <c r="C81" s="210">
        <v>43831</v>
      </c>
      <c r="D81">
        <v>2</v>
      </c>
      <c r="E81" s="40"/>
      <c r="F81" s="40"/>
      <c r="G81" s="40"/>
      <c r="H81" s="40"/>
      <c r="I81" s="40"/>
      <c r="J81" s="40"/>
      <c r="K81" s="40"/>
      <c r="L81" s="40"/>
      <c r="M81" s="40"/>
      <c r="N81" s="40"/>
      <c r="O81" s="40"/>
      <c r="P81" s="40"/>
      <c r="Q81" s="40"/>
    </row>
    <row r="82" spans="1:18" s="71" customFormat="1" ht="15.75" x14ac:dyDescent="0.25">
      <c r="A82" s="78">
        <v>81</v>
      </c>
      <c r="B82" s="40">
        <v>0.56765904940452683</v>
      </c>
      <c r="C82" s="210">
        <v>43831</v>
      </c>
      <c r="D82">
        <v>2</v>
      </c>
      <c r="E82" s="40"/>
      <c r="F82" s="40"/>
      <c r="G82" s="40"/>
      <c r="H82" s="40"/>
      <c r="I82" s="40"/>
      <c r="J82" s="40"/>
      <c r="K82" s="40"/>
      <c r="L82" s="40"/>
      <c r="M82" s="40"/>
      <c r="N82" s="40"/>
      <c r="O82" s="40"/>
      <c r="P82" s="40"/>
      <c r="Q82" s="40"/>
    </row>
    <row r="83" spans="1:18" s="71" customFormat="1" ht="15.75" x14ac:dyDescent="0.25">
      <c r="A83" s="78">
        <v>82</v>
      </c>
      <c r="B83" s="40">
        <v>0.75649515631097752</v>
      </c>
      <c r="C83" s="210">
        <v>43831</v>
      </c>
      <c r="D83">
        <v>2</v>
      </c>
      <c r="E83" s="40"/>
      <c r="F83" s="40"/>
      <c r="G83" s="40"/>
      <c r="H83" s="40"/>
      <c r="I83" s="40"/>
      <c r="J83" s="40"/>
      <c r="K83" s="40"/>
      <c r="L83" s="40"/>
      <c r="M83" s="40"/>
      <c r="N83" s="40"/>
      <c r="O83" s="40"/>
      <c r="P83" s="40"/>
      <c r="Q83" s="40"/>
    </row>
    <row r="84" spans="1:18" ht="18" customHeight="1" x14ac:dyDescent="0.25"/>
    <row r="85" spans="1:18" x14ac:dyDescent="0.25">
      <c r="C85" s="120"/>
      <c r="D85" s="113"/>
      <c r="E85" s="113"/>
      <c r="F85" s="113"/>
      <c r="G85" s="113"/>
      <c r="H85" s="113"/>
      <c r="I85" s="113"/>
      <c r="J85" s="113"/>
      <c r="K85" s="113"/>
      <c r="L85" s="113"/>
      <c r="M85" s="113"/>
      <c r="N85" s="113"/>
      <c r="O85" s="113"/>
      <c r="P85" s="113"/>
      <c r="Q85" s="113"/>
      <c r="R85" s="180"/>
    </row>
  </sheetData>
  <phoneticPr fontId="1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sheetPr>
  <dimension ref="A1:R84"/>
  <sheetViews>
    <sheetView topLeftCell="A54" workbookViewId="0">
      <selection activeCell="R2" sqref="R2:R83"/>
    </sheetView>
  </sheetViews>
  <sheetFormatPr defaultRowHeight="15" x14ac:dyDescent="0.25"/>
  <cols>
    <col min="1" max="1" width="3.5703125" customWidth="1"/>
    <col min="2" max="2" width="40.7109375" customWidth="1"/>
    <col min="3" max="18" width="8.7109375" customWidth="1"/>
  </cols>
  <sheetData>
    <row r="1" spans="1:18" ht="15.75" x14ac:dyDescent="0.25">
      <c r="A1" s="82" t="s">
        <v>0</v>
      </c>
      <c r="B1" s="79" t="s">
        <v>1</v>
      </c>
      <c r="C1" s="81">
        <v>2005</v>
      </c>
      <c r="D1" s="81">
        <v>2006</v>
      </c>
      <c r="E1" s="81">
        <v>2007</v>
      </c>
      <c r="F1" s="81">
        <v>2008</v>
      </c>
      <c r="G1" s="81">
        <v>2009</v>
      </c>
      <c r="H1" s="81">
        <v>2010</v>
      </c>
      <c r="I1" s="81">
        <v>2011</v>
      </c>
      <c r="J1" s="81">
        <v>2012</v>
      </c>
      <c r="K1" s="81">
        <v>2013</v>
      </c>
      <c r="L1" s="81">
        <v>2014</v>
      </c>
      <c r="M1" s="81">
        <v>2015</v>
      </c>
      <c r="N1" s="81">
        <v>2016</v>
      </c>
      <c r="O1" s="81">
        <v>2017</v>
      </c>
      <c r="P1" s="81">
        <v>2018</v>
      </c>
      <c r="Q1" s="81">
        <v>2019</v>
      </c>
      <c r="R1" s="81">
        <v>2020</v>
      </c>
    </row>
    <row r="2" spans="1:18" ht="15.75" x14ac:dyDescent="0.25">
      <c r="A2" s="78">
        <v>1</v>
      </c>
      <c r="B2" s="51" t="s">
        <v>2</v>
      </c>
      <c r="C2" s="177">
        <f>Производство!B3/Насел!C3</f>
        <v>67.284391534391531</v>
      </c>
      <c r="D2" s="177">
        <f>Производство!C3/Насел!D3</f>
        <v>90.436135009927199</v>
      </c>
      <c r="E2" s="177">
        <f>Производство!D3/Насел!E3</f>
        <v>126.68295904887715</v>
      </c>
      <c r="F2" s="177">
        <f>Производство!E3/Насел!F3</f>
        <v>178.2626728110599</v>
      </c>
      <c r="G2" s="177">
        <f>Производство!F3/Насел!G3</f>
        <v>158.45114754098361</v>
      </c>
      <c r="H2" s="177">
        <f>Производство!G3/Насел!H3</f>
        <v>208.57441253263707</v>
      </c>
      <c r="I2" s="177">
        <f>Производство!H3/Насел!I3</f>
        <v>240.33919270833334</v>
      </c>
      <c r="J2" s="177">
        <f>Производство!I3/Насел!J3</f>
        <v>265.62621674237511</v>
      </c>
      <c r="K2" s="177">
        <f>Производство!J3/Насел!K3</f>
        <v>261.96049222797927</v>
      </c>
      <c r="L2" s="177">
        <f>Производство!K3/Насел!L3</f>
        <v>303.77583979328165</v>
      </c>
      <c r="M2" s="177">
        <f>Производство!L3/Насел!M3</f>
        <v>350.74193548387098</v>
      </c>
      <c r="N2" s="177">
        <f>Производство!M3/Насел!N3</f>
        <v>384.90083708950419</v>
      </c>
      <c r="O2" s="177">
        <f>Производство!N3/Насел!O3</f>
        <v>405.86645161290323</v>
      </c>
      <c r="P2" s="177">
        <f>Производство!O3/Насел!P3</f>
        <v>459.19186046511629</v>
      </c>
      <c r="Q2" s="177">
        <f>Производство!P3/Насел!Q3</f>
        <v>466.55907036797936</v>
      </c>
      <c r="R2" s="177">
        <f>Производство!Q3/Насел!R3</f>
        <v>484.25420099915658</v>
      </c>
    </row>
    <row r="3" spans="1:18" ht="15.75" x14ac:dyDescent="0.25">
      <c r="A3" s="78">
        <v>2</v>
      </c>
      <c r="B3" s="51" t="s">
        <v>3</v>
      </c>
      <c r="C3" s="177">
        <f>Производство!B4/Насел!C4</f>
        <v>27.84777694046722</v>
      </c>
      <c r="D3" s="177">
        <f>Производство!C4/Насел!D4</f>
        <v>35.158527422990232</v>
      </c>
      <c r="E3" s="177">
        <f>Производство!D4/Насел!E4</f>
        <v>45.497342444950647</v>
      </c>
      <c r="F3" s="177">
        <f>Производство!E4/Насел!F4</f>
        <v>55.528647822765471</v>
      </c>
      <c r="G3" s="177">
        <f>Производство!F4/Насел!G4</f>
        <v>44.498461538461541</v>
      </c>
      <c r="H3" s="177">
        <f>Производство!G4/Насел!H4</f>
        <v>57.931764705882351</v>
      </c>
      <c r="I3" s="177">
        <f>Производство!H4/Насел!I4</f>
        <v>72.77056962025317</v>
      </c>
      <c r="J3" s="177">
        <f>Производство!I4/Насел!K4</f>
        <v>88.611111111111114</v>
      </c>
      <c r="K3" s="177">
        <f>Производство!J4/Насел!K4</f>
        <v>94.723832528180353</v>
      </c>
      <c r="L3" s="177">
        <f>Производство!K4/Насел!L4</f>
        <v>102.56690997566911</v>
      </c>
      <c r="M3" s="177">
        <f>Производство!L4/Насел!M4</f>
        <v>132.73327895595432</v>
      </c>
      <c r="N3" s="177">
        <f>Производство!M4/Насел!N4</f>
        <v>144.14660114660114</v>
      </c>
      <c r="O3" s="177">
        <f>Производство!N4/Насел!O4</f>
        <v>157.73658133773742</v>
      </c>
      <c r="P3" s="177">
        <f>Производство!O4/Насел!P4</f>
        <v>182.12</v>
      </c>
      <c r="Q3" s="177">
        <f>Производство!P4/Насел!R4</f>
        <v>214.47704405174599</v>
      </c>
      <c r="R3" s="177">
        <f>Производство!Q4/Насел!R4</f>
        <v>216.18838251458527</v>
      </c>
    </row>
    <row r="4" spans="1:18" ht="15.75" x14ac:dyDescent="0.25">
      <c r="A4" s="78">
        <v>3</v>
      </c>
      <c r="B4" s="51" t="s">
        <v>4</v>
      </c>
      <c r="C4" s="177">
        <f>Производство!B5/Насел!C5</f>
        <v>55.149394347240914</v>
      </c>
      <c r="D4" s="177">
        <f>Производство!C5/Насел!D5</f>
        <v>67.454854039375419</v>
      </c>
      <c r="E4" s="177">
        <f>Производство!D5/Насел!E5</f>
        <v>99.191912268677171</v>
      </c>
      <c r="F4" s="177">
        <f>Производство!E5/Насел!F5</f>
        <v>111.00966183574879</v>
      </c>
      <c r="G4" s="177">
        <f>Производство!F5/Насел!G5</f>
        <v>98.786111111111111</v>
      </c>
      <c r="H4" s="177">
        <f>Производство!G5/Насел!H5</f>
        <v>131.41568355308814</v>
      </c>
      <c r="I4" s="177">
        <f>Производство!H5/Насел!I5</f>
        <v>155.25488826815644</v>
      </c>
      <c r="J4" s="177">
        <f>Производство!I5/Насел!J5</f>
        <v>172.15189873417722</v>
      </c>
      <c r="K4" s="177">
        <f>Производство!J5/Насел!K5</f>
        <v>191.77494692144373</v>
      </c>
      <c r="L4" s="177">
        <f>Производство!K5/Насел!L5</f>
        <v>223.10241820768135</v>
      </c>
      <c r="M4" s="177">
        <f>Производство!L5/Насел!M5</f>
        <v>256.75590551181102</v>
      </c>
      <c r="N4" s="177">
        <f>Производство!M5/Насел!N5</f>
        <v>292.75971223021583</v>
      </c>
      <c r="O4" s="177">
        <f>Производство!N5/Насел!O5</f>
        <v>294.98113207547169</v>
      </c>
      <c r="P4" s="177">
        <f>Производство!O5/Насел!P5</f>
        <v>328.27818448023424</v>
      </c>
      <c r="Q4" s="177">
        <f>Производство!P5/Насел!Q5</f>
        <v>362.17231222385863</v>
      </c>
      <c r="R4" s="177">
        <f>Производство!Q5/Насел!R5</f>
        <v>392.03785112882798</v>
      </c>
    </row>
    <row r="5" spans="1:18" ht="15.75" x14ac:dyDescent="0.25">
      <c r="A5" s="78">
        <v>4</v>
      </c>
      <c r="B5" s="51" t="s">
        <v>5</v>
      </c>
      <c r="C5" s="177">
        <f>Производство!B6/Насел!C6</f>
        <v>32.519695044472684</v>
      </c>
      <c r="D5" s="177">
        <f>Производство!C6/Насел!D6</f>
        <v>38.843128781331032</v>
      </c>
      <c r="E5" s="177">
        <f>Производство!D6/Насел!E6</f>
        <v>47.916775599128542</v>
      </c>
      <c r="F5" s="177">
        <f>Производство!E6/Насел!F6</f>
        <v>61.346052631578949</v>
      </c>
      <c r="G5" s="177">
        <f>Производство!F6/Насел!G6</f>
        <v>58.37136563876652</v>
      </c>
      <c r="H5" s="177">
        <f>Производство!G6/Насел!H6</f>
        <v>75.328479657387575</v>
      </c>
      <c r="I5" s="177">
        <f>Производство!H6/Насел!I6</f>
        <v>97.899656946826752</v>
      </c>
      <c r="J5" s="177">
        <f>Производство!I6/Насел!K6</f>
        <v>107.35036496350365</v>
      </c>
      <c r="K5" s="177">
        <f>Производство!J6/Насел!K6</f>
        <v>111.16960068699012</v>
      </c>
      <c r="L5" s="177">
        <f>Производство!K6/Насел!L6</f>
        <v>133.28271128271129</v>
      </c>
      <c r="M5" s="177">
        <f>Производство!L6/Насел!M6</f>
        <v>164.60137162451778</v>
      </c>
      <c r="N5" s="177">
        <f>Производство!M6/Насел!N6</f>
        <v>174.82398286937902</v>
      </c>
      <c r="O5" s="177">
        <f>Производство!N6/Насел!O6</f>
        <v>181.28761251607372</v>
      </c>
      <c r="P5" s="177">
        <f>Производство!O6/Насел!P6</f>
        <v>192.53565292096221</v>
      </c>
      <c r="Q5" s="177">
        <f>Производство!P6/Насел!R6</f>
        <v>219.4279146426093</v>
      </c>
      <c r="R5" s="177">
        <f>Производство!Q6/Насел!R6</f>
        <v>239.69682512144345</v>
      </c>
    </row>
    <row r="6" spans="1:18" ht="15.75" x14ac:dyDescent="0.25">
      <c r="A6" s="78">
        <v>5</v>
      </c>
      <c r="B6" s="51" t="s">
        <v>6</v>
      </c>
      <c r="C6" s="177">
        <f>Производство!B7/Насел!C7</f>
        <v>24.862068965517242</v>
      </c>
      <c r="D6" s="177">
        <f>Производство!C7/Насел!D7</f>
        <v>30.606363636363636</v>
      </c>
      <c r="E6" s="177">
        <f>Производство!D7/Насел!E7</f>
        <v>40.544117647058826</v>
      </c>
      <c r="F6" s="177">
        <f>Производство!E7/Насел!F7</f>
        <v>50.654629629629632</v>
      </c>
      <c r="G6" s="177">
        <f>Производство!F7/Насел!G7</f>
        <v>46.13327120223672</v>
      </c>
      <c r="H6" s="177">
        <f>Производство!G7/Насел!H7</f>
        <v>66.380188679245279</v>
      </c>
      <c r="I6" s="177">
        <f>Производство!H7/Насел!I7</f>
        <v>70.038899430740031</v>
      </c>
      <c r="J6" s="177">
        <f>Производство!I7/Насел!J7</f>
        <v>78.884652049571017</v>
      </c>
      <c r="K6" s="177">
        <f>Производство!J7/Насел!K7</f>
        <v>88.117929050814951</v>
      </c>
      <c r="L6" s="177">
        <f>Производство!K7/Насел!L7</f>
        <v>88.30376084860174</v>
      </c>
      <c r="M6" s="177">
        <f>Производство!L7/Насел!M7</f>
        <v>88.087378640776706</v>
      </c>
      <c r="N6" s="177">
        <f>Производство!M7/Насел!N7</f>
        <v>118.21896383186706</v>
      </c>
      <c r="O6" s="177">
        <f>Производство!N7/Насел!O7</f>
        <v>131.36453201970443</v>
      </c>
      <c r="P6" s="177">
        <f>Производство!O7/Насел!P7</f>
        <v>152.18326693227093</v>
      </c>
      <c r="Q6" s="177">
        <f>Производство!P7/Насел!Q7</f>
        <v>158.5877632898696</v>
      </c>
      <c r="R6" s="177">
        <f>Производство!Q7/Насел!R7</f>
        <v>186.47011144883484</v>
      </c>
    </row>
    <row r="7" spans="1:18" ht="15.75" x14ac:dyDescent="0.25">
      <c r="A7" s="78">
        <v>6</v>
      </c>
      <c r="B7" s="51" t="s">
        <v>7</v>
      </c>
      <c r="C7" s="177">
        <f>Производство!B8/Насел!C8</f>
        <v>54.130987292277617</v>
      </c>
      <c r="D7" s="177">
        <f>Производство!C8/Насел!D8</f>
        <v>67</v>
      </c>
      <c r="E7" s="177">
        <f>Производство!D8/Насел!E8</f>
        <v>90.258671952428145</v>
      </c>
      <c r="F7" s="177">
        <f>Производство!E8/Насел!F8</f>
        <v>150.57753479125248</v>
      </c>
      <c r="G7" s="177">
        <f>Производство!F8/Насел!G8</f>
        <v>153.21335992023927</v>
      </c>
      <c r="H7" s="177">
        <f>Производство!G8/Насел!H8</f>
        <v>278.61645193260654</v>
      </c>
      <c r="I7" s="177">
        <f>Производство!H8/Насел!I8</f>
        <v>353.36111111111109</v>
      </c>
      <c r="J7" s="177">
        <f>Производство!I8/Насел!K8</f>
        <v>418.27263681592041</v>
      </c>
      <c r="K7" s="177">
        <f>Производство!J8/Насел!K8</f>
        <v>426.48457711442785</v>
      </c>
      <c r="L7" s="177">
        <f>Производство!K8/Насел!L8</f>
        <v>449.92878338278933</v>
      </c>
      <c r="M7" s="177">
        <f>Производство!L8/Насел!M8</f>
        <v>437.26138613861389</v>
      </c>
      <c r="N7" s="177">
        <f>Производство!M8/Насел!N8</f>
        <v>529.21499013806704</v>
      </c>
      <c r="O7" s="177">
        <f>Производство!N8/Насел!O8</f>
        <v>664.72924901185775</v>
      </c>
      <c r="P7" s="177">
        <f>Производство!O8/Насел!P8</f>
        <v>823.3062438057483</v>
      </c>
      <c r="Q7" s="177">
        <f>Производство!P8/Насел!R8</f>
        <v>881.92407592407596</v>
      </c>
      <c r="R7" s="177">
        <f>Производство!Q8/Насел!R8</f>
        <v>882.96503496503499</v>
      </c>
    </row>
    <row r="8" spans="1:18" ht="15.75" x14ac:dyDescent="0.25">
      <c r="A8" s="78">
        <v>7</v>
      </c>
      <c r="B8" s="51" t="s">
        <v>8</v>
      </c>
      <c r="C8" s="177">
        <f>Производство!B9/Насел!C9</f>
        <v>35.467142857142861</v>
      </c>
      <c r="D8" s="177">
        <f>Производство!C9/Насел!D9</f>
        <v>48.04795486600846</v>
      </c>
      <c r="E8" s="177">
        <f>Производство!D9/Насел!E9</f>
        <v>72.575498575498571</v>
      </c>
      <c r="F8" s="177">
        <f>Производство!E9/Насел!F9</f>
        <v>90.931133428981354</v>
      </c>
      <c r="G8" s="177">
        <f>Производство!F9/Насел!G9</f>
        <v>71.997109826589593</v>
      </c>
      <c r="H8" s="177">
        <f>Производство!G9/Насел!H9</f>
        <v>105.40690690690691</v>
      </c>
      <c r="I8" s="177">
        <f>Производство!H9/Насел!I9</f>
        <v>123.24924471299094</v>
      </c>
      <c r="J8" s="177">
        <f>Производство!I9/Насел!J9</f>
        <v>146.10470409711684</v>
      </c>
      <c r="K8" s="177">
        <f>Производство!J9/Насел!K9</f>
        <v>152.59603658536585</v>
      </c>
      <c r="L8" s="177">
        <f>Производство!K9/Насел!L9</f>
        <v>154.56880733944953</v>
      </c>
      <c r="M8" s="177">
        <f>Производство!L9/Насел!M9</f>
        <v>155.59754224270353</v>
      </c>
      <c r="N8" s="177">
        <f>Производство!M9/Насел!N9</f>
        <v>166.34567901234567</v>
      </c>
      <c r="O8" s="177">
        <f>Производство!N9/Насел!O9</f>
        <v>183.92379471228617</v>
      </c>
      <c r="P8" s="177">
        <f>Производство!O9/Насел!P9</f>
        <v>213.21821036106749</v>
      </c>
      <c r="Q8" s="177">
        <f>Производство!P9/Насел!Q9</f>
        <v>227.4296998420221</v>
      </c>
      <c r="R8" s="177">
        <f>Производство!Q9/Насел!R9</f>
        <v>218.74761298535964</v>
      </c>
    </row>
    <row r="9" spans="1:18" ht="15.75" x14ac:dyDescent="0.25">
      <c r="A9" s="78">
        <v>8</v>
      </c>
      <c r="B9" s="51" t="s">
        <v>9</v>
      </c>
      <c r="C9" s="177">
        <f>Производство!B10/Насел!C10</f>
        <v>30.156196943972834</v>
      </c>
      <c r="D9" s="177">
        <f>Производство!C10/Насел!D10</f>
        <v>36.489864864864863</v>
      </c>
      <c r="E9" s="177">
        <f>Производство!D10/Насел!E10</f>
        <v>49.740392826643891</v>
      </c>
      <c r="F9" s="177">
        <f>Производство!E10/Насел!F10</f>
        <v>60.240103270223749</v>
      </c>
      <c r="G9" s="177">
        <f>Производство!F10/Насел!G10</f>
        <v>61.29671280276817</v>
      </c>
      <c r="H9" s="177">
        <f>Производство!G10/Насел!H10</f>
        <v>73.364120781527532</v>
      </c>
      <c r="I9" s="177">
        <f>Производство!H10/Насел!I10</f>
        <v>84.542780748663105</v>
      </c>
      <c r="J9" s="177">
        <f>Производство!I10/Насел!K10</f>
        <v>93.487042001787316</v>
      </c>
      <c r="K9" s="177">
        <f>Производство!J10/Насел!K10</f>
        <v>101.89454870420018</v>
      </c>
      <c r="L9" s="177">
        <f>Производство!K10/Насел!L10</f>
        <v>106.99194270367055</v>
      </c>
      <c r="M9" s="177">
        <f>Производство!L10/Насел!M10</f>
        <v>126.72589285714285</v>
      </c>
      <c r="N9" s="177">
        <f>Производство!M10/Насел!N10</f>
        <v>142.90828138913625</v>
      </c>
      <c r="O9" s="177">
        <f>Производство!N10/Насел!O10</f>
        <v>157.93721973094171</v>
      </c>
      <c r="P9" s="177">
        <f>Производство!O10/Насел!P10</f>
        <v>175.90153568202348</v>
      </c>
      <c r="Q9" s="177">
        <f>Производство!P10/Насел!R10</f>
        <v>180.08755129958959</v>
      </c>
      <c r="R9" s="177">
        <f>Производство!Q10/Насел!R10</f>
        <v>191.70725034199725</v>
      </c>
    </row>
    <row r="10" spans="1:18" ht="15.75" x14ac:dyDescent="0.25">
      <c r="A10" s="78">
        <v>9</v>
      </c>
      <c r="B10" s="51" t="s">
        <v>10</v>
      </c>
      <c r="C10" s="177">
        <f>Производство!B11/Насел!C11</f>
        <v>151.46984924623115</v>
      </c>
      <c r="D10" s="177">
        <f>Производство!C11/Насел!D11</f>
        <v>185.84928027095683</v>
      </c>
      <c r="E10" s="177">
        <f>Производство!D11/Насел!E11</f>
        <v>215.72572402044293</v>
      </c>
      <c r="F10" s="177">
        <f>Производство!E11/Насел!F11</f>
        <v>271.63644140290847</v>
      </c>
      <c r="G10" s="177">
        <f>Производство!F11/Насел!G11</f>
        <v>196.44282029234736</v>
      </c>
      <c r="H10" s="177">
        <f>Производство!G11/Насел!H11</f>
        <v>259.06058020477815</v>
      </c>
      <c r="I10" s="177">
        <f>Производство!H11/Насел!I11</f>
        <v>305.1663807890223</v>
      </c>
      <c r="J10" s="177">
        <f>Производство!I11/Насел!J11</f>
        <v>329.58605851979348</v>
      </c>
      <c r="K10" s="177">
        <f>Производство!J11/Насел!K11</f>
        <v>333.58793103448278</v>
      </c>
      <c r="L10" s="177">
        <f>Производство!K11/Насел!L11</f>
        <v>389.83246977547498</v>
      </c>
      <c r="M10" s="177">
        <f>Производство!L11/Насел!M11</f>
        <v>455.74048442906576</v>
      </c>
      <c r="N10" s="177">
        <f>Производство!M11/Насел!N11</f>
        <v>495.11764705882354</v>
      </c>
      <c r="O10" s="177">
        <f>Производство!N11/Насел!O11</f>
        <v>546.12434782608693</v>
      </c>
      <c r="P10" s="177">
        <f>Производство!O11/Насел!P11</f>
        <v>661.69230769230774</v>
      </c>
      <c r="Q10" s="177">
        <f>Производство!P11/Насел!Q11</f>
        <v>599.66812993854262</v>
      </c>
      <c r="R10" s="177">
        <f>Производство!Q11/Насел!R11</f>
        <v>654.00017727353304</v>
      </c>
    </row>
    <row r="11" spans="1:18" ht="15.75" x14ac:dyDescent="0.25">
      <c r="A11" s="78">
        <v>10</v>
      </c>
      <c r="B11" s="51" t="s">
        <v>11</v>
      </c>
      <c r="C11" s="177">
        <f>Производство!B12/Насел!C12</f>
        <v>77.124852594339629</v>
      </c>
      <c r="D11" s="177">
        <f>Производство!C12/Насел!D12</f>
        <v>94.4401025950513</v>
      </c>
      <c r="E11" s="177">
        <f>Производство!D12/Насел!E12</f>
        <v>136.74119771291001</v>
      </c>
      <c r="F11" s="177">
        <f>Производство!E12/Насел!F12</f>
        <v>160.24321894200509</v>
      </c>
      <c r="G11" s="177">
        <f>Производство!F12/Насел!G12</f>
        <v>153.7692536868762</v>
      </c>
      <c r="H11" s="177">
        <f>Производство!G12/Насел!H12</f>
        <v>174.67534477905994</v>
      </c>
      <c r="I11" s="177">
        <f>Производство!H12/Насел!I12</f>
        <v>197.95221558549798</v>
      </c>
      <c r="J11" s="177">
        <f>Производство!I12/Насел!K12</f>
        <v>214.27950658816934</v>
      </c>
      <c r="K11" s="177">
        <f>Производство!J12/Насел!K12</f>
        <v>225.93537987104008</v>
      </c>
      <c r="L11" s="177">
        <f>Производство!K12/Насел!L12</f>
        <v>244.38653021712074</v>
      </c>
      <c r="M11" s="177">
        <f>Производство!L12/Насел!M12</f>
        <v>265.82470282825523</v>
      </c>
      <c r="N11" s="177">
        <f>Производство!M12/Насел!N12</f>
        <v>286.44847096861105</v>
      </c>
      <c r="O11" s="177">
        <f>Производство!N12/Насел!O12</f>
        <v>310.28535252565638</v>
      </c>
      <c r="P11" s="177">
        <f>Производство!O12/Насел!P12</f>
        <v>342.19502566127125</v>
      </c>
      <c r="Q11" s="177">
        <f>Производство!P12/Насел!R12</f>
        <v>391.05935006810665</v>
      </c>
      <c r="R11" s="177">
        <f>Производство!Q12/Насел!R12</f>
        <v>404.31290134267368</v>
      </c>
    </row>
    <row r="12" spans="1:18" ht="15.75" x14ac:dyDescent="0.25">
      <c r="A12" s="78">
        <v>11</v>
      </c>
      <c r="B12" s="51" t="s">
        <v>12</v>
      </c>
      <c r="C12" s="177">
        <f>Производство!B13/Насел!C13</f>
        <v>42.313868613138688</v>
      </c>
      <c r="D12" s="177">
        <f>Производство!C13/Насел!D13</f>
        <v>48.918465227817748</v>
      </c>
      <c r="E12" s="177">
        <f>Производство!D13/Насел!E13</f>
        <v>57.793228536880292</v>
      </c>
      <c r="F12" s="177">
        <f>Производство!E13/Насел!F13</f>
        <v>60.356447688564479</v>
      </c>
      <c r="G12" s="177">
        <f>Производство!F13/Насел!G13</f>
        <v>49.492044063647491</v>
      </c>
      <c r="H12" s="177">
        <f>Производство!G13/Насел!H13</f>
        <v>68.659033078880412</v>
      </c>
      <c r="I12" s="177">
        <f>Производство!H13/Насел!I13</f>
        <v>85.072983354673497</v>
      </c>
      <c r="J12" s="177">
        <f>Производство!I13/Насел!J13</f>
        <v>91.25</v>
      </c>
      <c r="K12" s="177">
        <f>Производство!J13/Насел!K13</f>
        <v>93.128571428571433</v>
      </c>
      <c r="L12" s="177">
        <f>Производство!K13/Насел!L13</f>
        <v>104.78039215686275</v>
      </c>
      <c r="M12" s="177">
        <f>Производство!L13/Насел!M13</f>
        <v>131.27500000000001</v>
      </c>
      <c r="N12" s="177">
        <f>Производство!M13/Насел!N13</f>
        <v>137.72450331125827</v>
      </c>
      <c r="O12" s="177">
        <f>Производство!N13/Насел!O13</f>
        <v>139.50602409638554</v>
      </c>
      <c r="P12" s="177">
        <f>Производство!O13/Насел!P13</f>
        <v>156.47702702702702</v>
      </c>
      <c r="Q12" s="177">
        <f>Производство!P13/Насел!Q13</f>
        <v>160.54359673024524</v>
      </c>
      <c r="R12" s="177">
        <f>Производство!Q13/Насел!R13</f>
        <v>182.22160894163102</v>
      </c>
    </row>
    <row r="13" spans="1:18" ht="15.75" x14ac:dyDescent="0.25">
      <c r="A13" s="78">
        <v>12</v>
      </c>
      <c r="B13" s="51" t="s">
        <v>13</v>
      </c>
      <c r="C13" s="177">
        <f>Производство!B14/Насел!C14</f>
        <v>45.35660218671152</v>
      </c>
      <c r="D13" s="177">
        <f>Производство!C14/Насел!D14</f>
        <v>55.14467005076142</v>
      </c>
      <c r="E13" s="177">
        <f>Производство!D14/Насел!E14</f>
        <v>72.838737201365191</v>
      </c>
      <c r="F13" s="177">
        <f>Производство!E14/Насел!F14</f>
        <v>90.415450643776822</v>
      </c>
      <c r="G13" s="177">
        <f>Производство!F14/Насел!G14</f>
        <v>83.374784110535401</v>
      </c>
      <c r="H13" s="177">
        <f>Производство!G14/Насел!H14</f>
        <v>112.71440972222223</v>
      </c>
      <c r="I13" s="177">
        <f>Производство!H14/Насел!I14</f>
        <v>128.92770034843207</v>
      </c>
      <c r="J13" s="177">
        <f>Производство!I14/Насел!K14</f>
        <v>151.98860648553901</v>
      </c>
      <c r="K13" s="177">
        <f>Производство!J14/Насел!K14</f>
        <v>167.82296231375986</v>
      </c>
      <c r="L13" s="177">
        <f>Производство!K14/Насел!L14</f>
        <v>176.80088105726873</v>
      </c>
      <c r="M13" s="177">
        <f>Производство!L14/Насел!M14</f>
        <v>198.67168141592921</v>
      </c>
      <c r="N13" s="177">
        <f>Производство!M14/Насел!N14</f>
        <v>224.46051464063888</v>
      </c>
      <c r="O13" s="177">
        <f>Производство!N14/Насел!O14</f>
        <v>247.15597147950089</v>
      </c>
      <c r="P13" s="177">
        <f>Производство!O14/Насел!P14</f>
        <v>272.49910233393177</v>
      </c>
      <c r="Q13" s="177">
        <f>Производство!P14/Насел!R14</f>
        <v>296.88973868706182</v>
      </c>
      <c r="R13" s="177">
        <f>Производство!Q14/Насел!R14</f>
        <v>310.83037421469544</v>
      </c>
    </row>
    <row r="14" spans="1:18" ht="15.75" x14ac:dyDescent="0.25">
      <c r="A14" s="78">
        <v>13</v>
      </c>
      <c r="B14" s="51" t="s">
        <v>14</v>
      </c>
      <c r="C14" s="177">
        <f>Производство!B15/Насел!C15</f>
        <v>50.144390243902436</v>
      </c>
      <c r="D14" s="177">
        <f>Производство!C15/Насел!D15</f>
        <v>58.602385685884691</v>
      </c>
      <c r="E14" s="177">
        <f>Производство!D15/Насел!E15</f>
        <v>75.782696177062377</v>
      </c>
      <c r="F14" s="177">
        <f>Производство!E15/Насел!F15</f>
        <v>88.244150559511695</v>
      </c>
      <c r="G14" s="177">
        <f>Производство!F15/Насел!G15</f>
        <v>82.185831622176593</v>
      </c>
      <c r="H14" s="177">
        <f>Производство!G15/Насел!H15</f>
        <v>106.83316378433368</v>
      </c>
      <c r="I14" s="177">
        <f>Производство!H15/Насел!I15</f>
        <v>124.30886850152905</v>
      </c>
      <c r="J14" s="177">
        <f>Производство!I15/Насел!J15</f>
        <v>132.77948717948718</v>
      </c>
      <c r="K14" s="177">
        <f>Производство!J15/Насел!K15</f>
        <v>142.40805785123968</v>
      </c>
      <c r="L14" s="177">
        <f>Производство!K15/Насел!L15</f>
        <v>145.3740932642487</v>
      </c>
      <c r="M14" s="177">
        <f>Производство!L15/Насел!M15</f>
        <v>170.5067778936392</v>
      </c>
      <c r="N14" s="177">
        <f>Производство!M15/Насел!N15</f>
        <v>187.71353620146905</v>
      </c>
      <c r="O14" s="177">
        <f>Производство!N15/Насел!O15</f>
        <v>202.15157894736842</v>
      </c>
      <c r="P14" s="177">
        <f>Производство!O15/Насел!P15</f>
        <v>222.2579617834395</v>
      </c>
      <c r="Q14" s="177">
        <f>Производство!P15/Насел!Q15</f>
        <v>224.23957219251338</v>
      </c>
      <c r="R14" s="177">
        <f>Производство!Q15/Насел!R15</f>
        <v>238.27814569536423</v>
      </c>
    </row>
    <row r="15" spans="1:18" ht="15.75" x14ac:dyDescent="0.25">
      <c r="A15" s="78">
        <v>14</v>
      </c>
      <c r="B15" s="51" t="s">
        <v>15</v>
      </c>
      <c r="C15" s="177">
        <f>Производство!B16/Насел!C16</f>
        <v>20.254609306409129</v>
      </c>
      <c r="D15" s="177">
        <f>Производство!C16/Насел!D16</f>
        <v>23.6</v>
      </c>
      <c r="E15" s="177">
        <f>Производство!D16/Насел!E16</f>
        <v>34.949865711727846</v>
      </c>
      <c r="F15" s="177">
        <f>Производство!E16/Насел!F16</f>
        <v>39.583182640144663</v>
      </c>
      <c r="G15" s="177">
        <f>Производство!F16/Насел!G16</f>
        <v>42.718322698268004</v>
      </c>
      <c r="H15" s="177">
        <f>Производство!G16/Насел!H16</f>
        <v>46.250458715596331</v>
      </c>
      <c r="I15" s="177">
        <f>Производство!H16/Насел!I16</f>
        <v>74.390018484288362</v>
      </c>
      <c r="J15" s="177">
        <f>Производство!I16/Насел!K16</f>
        <v>77.952291861552851</v>
      </c>
      <c r="K15" s="177">
        <f>Производство!J16/Насел!K16</f>
        <v>83.679139382600567</v>
      </c>
      <c r="L15" s="177">
        <f>Производство!K16/Насел!L16</f>
        <v>94.964218455743875</v>
      </c>
      <c r="M15" s="177">
        <f>Производство!L16/Насел!M16</f>
        <v>116.5</v>
      </c>
      <c r="N15" s="177">
        <f>Производство!M16/Насел!N16</f>
        <v>132.04807692307693</v>
      </c>
      <c r="O15" s="177">
        <f>Производство!N16/Насел!O16</f>
        <v>130.03775411423041</v>
      </c>
      <c r="P15" s="177">
        <f>Производство!O16/Насел!P16</f>
        <v>160.42421259842519</v>
      </c>
      <c r="Q15" s="177">
        <f>Производство!P16/Насел!R16</f>
        <v>173.07723250201127</v>
      </c>
      <c r="R15" s="177">
        <f>Производство!Q16/Насел!R16</f>
        <v>189.26186645213195</v>
      </c>
    </row>
    <row r="16" spans="1:18" ht="15.75" x14ac:dyDescent="0.25">
      <c r="A16" s="78">
        <v>15</v>
      </c>
      <c r="B16" s="51" t="s">
        <v>16</v>
      </c>
      <c r="C16" s="177">
        <f>Производство!B17/Насел!C17</f>
        <v>41.923674911660775</v>
      </c>
      <c r="D16" s="177">
        <f>Производство!C17/Насел!D17</f>
        <v>51.91897654584222</v>
      </c>
      <c r="E16" s="177">
        <f>Производство!D17/Насел!E17</f>
        <v>65.125179856115111</v>
      </c>
      <c r="F16" s="177">
        <f>Производство!E17/Насел!F17</f>
        <v>86.247826086956522</v>
      </c>
      <c r="G16" s="177">
        <f>Производство!F17/Насел!G17</f>
        <v>75.676406135865591</v>
      </c>
      <c r="H16" s="177">
        <f>Производство!G17/Насел!H17</f>
        <v>91.930370370370369</v>
      </c>
      <c r="I16" s="177">
        <f>Производство!H17/Насел!I17</f>
        <v>106.5193740685544</v>
      </c>
      <c r="J16" s="177">
        <f>Производство!I17/Насел!J17</f>
        <v>124.35457271364318</v>
      </c>
      <c r="K16" s="177">
        <f>Производство!J17/Насел!K17</f>
        <v>135.78037735849057</v>
      </c>
      <c r="L16" s="177">
        <f>Производство!K17/Насел!L17</f>
        <v>139.85171102661596</v>
      </c>
      <c r="M16" s="177">
        <f>Производство!L17/Насел!M17</f>
        <v>138.83754789272029</v>
      </c>
      <c r="N16" s="177">
        <f>Производство!M17/Насел!N17</f>
        <v>166.82189668465691</v>
      </c>
      <c r="O16" s="177">
        <f>Производство!N17/Насел!O17</f>
        <v>191.73286604361371</v>
      </c>
      <c r="P16" s="177">
        <f>Производство!O17/Насел!P17</f>
        <v>242.74488188976378</v>
      </c>
      <c r="Q16" s="177">
        <f>Производство!P17/Насел!Q17</f>
        <v>273.05714285714288</v>
      </c>
      <c r="R16" s="177">
        <f>Производство!Q17/Насел!R17</f>
        <v>274.19075144508673</v>
      </c>
    </row>
    <row r="17" spans="1:18" ht="15.75" x14ac:dyDescent="0.25">
      <c r="A17" s="78">
        <v>16</v>
      </c>
      <c r="B17" s="51" t="s">
        <v>17</v>
      </c>
      <c r="C17" s="177">
        <f>Производство!B18/Насел!C18</f>
        <v>77.462538699690398</v>
      </c>
      <c r="D17" s="177">
        <f>Производство!C18/Насел!D18</f>
        <v>90.516874999999999</v>
      </c>
      <c r="E17" s="177">
        <f>Производство!D18/Насел!E18</f>
        <v>119.70316455696202</v>
      </c>
      <c r="F17" s="177">
        <f>Производство!E18/Насел!F18</f>
        <v>157.10727969348659</v>
      </c>
      <c r="G17" s="177">
        <f>Производство!F18/Насел!G18</f>
        <v>122.36703155183515</v>
      </c>
      <c r="H17" s="177">
        <f>Производство!G18/Насел!H18</f>
        <v>156.8683870967742</v>
      </c>
      <c r="I17" s="177">
        <f>Производство!H18/Насел!I18</f>
        <v>199.83948220064724</v>
      </c>
      <c r="J17" s="177">
        <f>Производство!I18/Насел!K18</f>
        <v>215.24113009198422</v>
      </c>
      <c r="K17" s="177">
        <f>Производство!J18/Насел!K18</f>
        <v>240.78120893561103</v>
      </c>
      <c r="L17" s="177">
        <f>Производство!K18/Насел!L18</f>
        <v>289.60501981505945</v>
      </c>
      <c r="M17" s="177">
        <f>Производство!L18/Насел!M18</f>
        <v>338.54913678618857</v>
      </c>
      <c r="N17" s="177">
        <f>Производство!M18/Насел!N18</f>
        <v>376.75050033355569</v>
      </c>
      <c r="O17" s="177">
        <f>Производство!N18/Насел!O18</f>
        <v>422.1990616621984</v>
      </c>
      <c r="P17" s="177">
        <f>Производство!O18/Насел!P18</f>
        <v>475.52197430696418</v>
      </c>
      <c r="Q17" s="177">
        <f>Производство!P18/Насел!R18</f>
        <v>511.31736940169765</v>
      </c>
      <c r="R17" s="177">
        <f>Производство!Q18/Насел!R18</f>
        <v>587.07887654406181</v>
      </c>
    </row>
    <row r="18" spans="1:18" ht="15.75" x14ac:dyDescent="0.25">
      <c r="A18" s="78">
        <v>17</v>
      </c>
      <c r="B18" s="51" t="s">
        <v>18</v>
      </c>
      <c r="C18" s="177">
        <f>Производство!B19/Насел!C19</f>
        <v>71.188880426504184</v>
      </c>
      <c r="D18" s="177">
        <f>Производство!C19/Насел!D19</f>
        <v>77.335090361445779</v>
      </c>
      <c r="E18" s="177">
        <f>Производство!D19/Насел!E19</f>
        <v>105.93560606060606</v>
      </c>
      <c r="F18" s="177">
        <f>Производство!E19/Насел!F19</f>
        <v>117.17414448669201</v>
      </c>
      <c r="G18" s="177">
        <f>Производство!F19/Насел!G19</f>
        <v>98.214503816793894</v>
      </c>
      <c r="H18" s="177">
        <f>Производство!G19/Насел!H19</f>
        <v>128.20141620771045</v>
      </c>
      <c r="I18" s="177">
        <f>Производство!H19/Насел!I19</f>
        <v>151.03697875688434</v>
      </c>
      <c r="J18" s="177">
        <f>Производство!I19/Насел!J19</f>
        <v>172.84512578616352</v>
      </c>
      <c r="K18" s="177">
        <f>Производство!J19/Насел!K19</f>
        <v>186.63050314465409</v>
      </c>
      <c r="L18" s="177">
        <f>Производство!K19/Насел!L19</f>
        <v>196.30188679245282</v>
      </c>
      <c r="M18" s="177">
        <f>Производство!L19/Насел!M19</f>
        <v>227.40251572327045</v>
      </c>
      <c r="N18" s="177">
        <f>Производство!M19/Насел!N19</f>
        <v>248.99449252557042</v>
      </c>
      <c r="O18" s="177">
        <f>Производство!N19/Насел!O19</f>
        <v>266.99526066350711</v>
      </c>
      <c r="P18" s="177">
        <f>Производство!O19/Насел!P19</f>
        <v>309.61666666666667</v>
      </c>
      <c r="Q18" s="177">
        <f>Производство!P19/Насел!Q19</f>
        <v>315.70494417862841</v>
      </c>
      <c r="R18" s="177">
        <f>Производство!Q19/Насел!R19</f>
        <v>338.9801836636056</v>
      </c>
    </row>
    <row r="19" spans="1:18" ht="15.75" x14ac:dyDescent="0.25">
      <c r="A19" s="78">
        <v>18</v>
      </c>
      <c r="B19" s="51" t="s">
        <v>19</v>
      </c>
      <c r="C19" s="177">
        <f>Производство!B20/Насел!C20</f>
        <v>91.748535335042106</v>
      </c>
      <c r="D19" s="177">
        <f>Производство!C20/Насел!D20</f>
        <v>145.76470023980815</v>
      </c>
      <c r="E19" s="177">
        <f>Производство!D20/Насел!E20</f>
        <v>177.3095853681892</v>
      </c>
      <c r="F19" s="177">
        <f>Производство!E20/Насел!F20</f>
        <v>203.38710601719197</v>
      </c>
      <c r="G19" s="177">
        <f>Производство!F20/Насел!G20</f>
        <v>155.89285374440956</v>
      </c>
      <c r="H19" s="177">
        <f>Производство!G20/Насел!H20</f>
        <v>177.59795511654102</v>
      </c>
      <c r="I19" s="177">
        <f>Производство!H20/Насел!I20</f>
        <v>207.10987686213727</v>
      </c>
      <c r="J19" s="177">
        <f>Производство!I20/Насел!K20</f>
        <v>219.28567888999009</v>
      </c>
      <c r="K19" s="177">
        <f>Производство!J20/Насел!K20</f>
        <v>286.46283448959366</v>
      </c>
      <c r="L19" s="177">
        <f>Производство!K20/Насел!L20</f>
        <v>341.38312699844226</v>
      </c>
      <c r="M19" s="177">
        <f>Производство!L20/Насел!M20</f>
        <v>388.44874290348741</v>
      </c>
      <c r="N19" s="177">
        <f>Производство!M20/Насел!N20</f>
        <v>379.72280106614977</v>
      </c>
      <c r="O19" s="177">
        <f>Производство!N20/Насел!O20</f>
        <v>445.2388262572959</v>
      </c>
      <c r="P19" s="177">
        <f>Производство!O20/Насел!P20</f>
        <v>508.41561632976612</v>
      </c>
      <c r="Q19" s="177">
        <f>Производство!P20/Насел!R20</f>
        <v>572.88381759132676</v>
      </c>
      <c r="R19" s="177">
        <f>Производство!Q20/Насел!R20</f>
        <v>594.94630623226999</v>
      </c>
    </row>
    <row r="20" spans="1:18" ht="15.75" x14ac:dyDescent="0.25">
      <c r="A20" s="78">
        <v>19</v>
      </c>
      <c r="B20" s="51" t="s">
        <v>20</v>
      </c>
      <c r="C20" s="177">
        <f>Производство!B21/Насел!C21</f>
        <v>46.306213017751482</v>
      </c>
      <c r="D20" s="177">
        <f>Производство!C21/Насел!D21</f>
        <v>52.449856733524356</v>
      </c>
      <c r="E20" s="177">
        <f>Производство!D21/Насел!E21</f>
        <v>63.886002886002885</v>
      </c>
      <c r="F20" s="177">
        <f>Производство!E21/Насел!F21</f>
        <v>69.30969609261939</v>
      </c>
      <c r="G20" s="177">
        <f>Производство!F21/Насел!G21</f>
        <v>59.625909752547308</v>
      </c>
      <c r="H20" s="177">
        <f>Производство!G21/Насел!H21</f>
        <v>80.822706065318812</v>
      </c>
      <c r="I20" s="177">
        <f>Производство!H21/Насел!I21</f>
        <v>87.612499999999997</v>
      </c>
      <c r="J20" s="177">
        <f>Производство!I21/Насел!J21</f>
        <v>85.020408163265301</v>
      </c>
      <c r="K20" s="177">
        <f>Производство!J21/Насел!K21</f>
        <v>73.523659305993689</v>
      </c>
      <c r="L20" s="177">
        <f>Производство!K21/Насел!L21</f>
        <v>87.575039494470772</v>
      </c>
      <c r="M20" s="177">
        <f>Производство!L21/Насел!M21</f>
        <v>112.5904761904762</v>
      </c>
      <c r="N20" s="177">
        <f>Производство!M21/Насел!N21</f>
        <v>137.77033492822966</v>
      </c>
      <c r="O20" s="177">
        <f>Производство!N21/Насел!O21</f>
        <v>149.94855305466237</v>
      </c>
      <c r="P20" s="177">
        <f>Производство!O21/Насел!P21</f>
        <v>196.7799352750809</v>
      </c>
      <c r="Q20" s="177">
        <f>Производство!P21/Насел!Q21</f>
        <v>206.45276872964169</v>
      </c>
      <c r="R20" s="177">
        <f>Производство!Q21/Насел!R21</f>
        <v>207.28123460843867</v>
      </c>
    </row>
    <row r="21" spans="1:18" ht="15.75" x14ac:dyDescent="0.25">
      <c r="A21" s="78">
        <v>20</v>
      </c>
      <c r="B21" s="51" t="s">
        <v>21</v>
      </c>
      <c r="C21" s="177">
        <f>Производство!B22/Насел!C22</f>
        <v>73.185877466251299</v>
      </c>
      <c r="D21" s="177">
        <f>Производство!C22/Насел!D22</f>
        <v>83.477157360406096</v>
      </c>
      <c r="E21" s="177">
        <f>Производство!D22/Насел!E22</f>
        <v>88.711794871794865</v>
      </c>
      <c r="F21" s="177">
        <f>Производство!E22/Насел!F22</f>
        <v>91.129132231404952</v>
      </c>
      <c r="G21" s="177">
        <f>Производство!F22/Насел!G22</f>
        <v>91.010427528675706</v>
      </c>
      <c r="H21" s="177">
        <f>Производство!G22/Насел!H22</f>
        <v>112.26140155728588</v>
      </c>
      <c r="I21" s="177">
        <f>Производство!H22/Насел!I22</f>
        <v>152.24382022471909</v>
      </c>
      <c r="J21" s="177">
        <f>Производство!I22/Насел!K22</f>
        <v>168.92775229357798</v>
      </c>
      <c r="K21" s="177">
        <f>Производство!J22/Насел!K22</f>
        <v>181.71788990825689</v>
      </c>
      <c r="L21" s="177">
        <f>Производство!K22/Насел!L22</f>
        <v>187.43865740740742</v>
      </c>
      <c r="M21" s="177">
        <f>Производство!L22/Насел!M22</f>
        <v>201.46207701283546</v>
      </c>
      <c r="N21" s="177">
        <f>Производство!M22/Насел!N22</f>
        <v>193.68823529411765</v>
      </c>
      <c r="O21" s="177">
        <f>Производство!N22/Насел!O22</f>
        <v>202.77883472057076</v>
      </c>
      <c r="P21" s="177">
        <f>Производство!O22/Насел!P22</f>
        <v>234.09759036144578</v>
      </c>
      <c r="Q21" s="177">
        <f>Производство!P22/Насел!R22</f>
        <v>244.74926253687315</v>
      </c>
      <c r="R21" s="177">
        <f>Производство!Q22/Насел!R22</f>
        <v>233.69714847590953</v>
      </c>
    </row>
    <row r="22" spans="1:18" ht="15.75" x14ac:dyDescent="0.25">
      <c r="A22" s="78">
        <v>21</v>
      </c>
      <c r="B22" s="51" t="s">
        <v>22</v>
      </c>
      <c r="C22" s="177">
        <f>Производство!B23/Насел!C23</f>
        <v>50.302652106084246</v>
      </c>
      <c r="D22" s="177">
        <f>Производство!C23/Насел!D23</f>
        <v>45.632842757552282</v>
      </c>
      <c r="E22" s="177">
        <f>Производство!D23/Насел!E23</f>
        <v>53.161718749999999</v>
      </c>
      <c r="F22" s="177">
        <f>Производство!E23/Насел!F23</f>
        <v>68.198113207547166</v>
      </c>
      <c r="G22" s="177">
        <f>Производство!F23/Насел!G23</f>
        <v>49.555467511885894</v>
      </c>
      <c r="H22" s="177">
        <f>Производство!G23/Насел!H23</f>
        <v>80.295510204081637</v>
      </c>
      <c r="I22" s="177">
        <f>Производство!H23/Насел!I23</f>
        <v>84.045342126957962</v>
      </c>
      <c r="J22" s="177">
        <f>Производство!I23/Насел!J23</f>
        <v>99.014143094841927</v>
      </c>
      <c r="K22" s="177">
        <f>Производство!J23/Насел!K23</f>
        <v>222.21812080536913</v>
      </c>
      <c r="L22" s="177">
        <f>Производство!K23/Насел!L23</f>
        <v>131.44547759932377</v>
      </c>
      <c r="M22" s="177">
        <f>Производство!L23/Насел!M23</f>
        <v>145.19676320272572</v>
      </c>
      <c r="N22" s="177">
        <f>Производство!M23/Насел!N23</f>
        <v>143.93739279588337</v>
      </c>
      <c r="O22" s="177">
        <f>Производство!N23/Насел!O23</f>
        <v>268.97748917748919</v>
      </c>
      <c r="P22" s="177">
        <f>Производство!O23/Насел!P23</f>
        <v>216.40472027972027</v>
      </c>
      <c r="Q22" s="177">
        <f>Производство!P23/Насел!Q23</f>
        <v>171.41021126760563</v>
      </c>
      <c r="R22" s="177">
        <f>Производство!Q23/Насел!R23</f>
        <v>231.44086593913585</v>
      </c>
    </row>
    <row r="23" spans="1:18" ht="15.75" x14ac:dyDescent="0.25">
      <c r="A23" s="78">
        <v>22</v>
      </c>
      <c r="B23" s="51" t="s">
        <v>23</v>
      </c>
      <c r="C23" s="177">
        <f>Производство!B24/Насел!C24</f>
        <v>172.53846153846155</v>
      </c>
      <c r="D23" s="177">
        <f>Производство!C24/Насел!D24</f>
        <v>191.87044534412956</v>
      </c>
      <c r="E23" s="177">
        <f>Производство!D24/Насел!E24</f>
        <v>238.35504885993484</v>
      </c>
      <c r="F23" s="177">
        <f>Производство!E24/Насел!F24</f>
        <v>306.75960752248568</v>
      </c>
      <c r="G23" s="177">
        <f>Производство!F24/Насел!G24</f>
        <v>193.36863711001641</v>
      </c>
      <c r="H23" s="177">
        <f>Производство!G24/Насел!H24</f>
        <v>266.40799333888424</v>
      </c>
      <c r="I23" s="177">
        <f>Производство!H24/Насел!I24</f>
        <v>333.95826377295492</v>
      </c>
      <c r="J23" s="177">
        <f>Производство!I24/Насел!K24</f>
        <v>325.44425817267393</v>
      </c>
      <c r="K23" s="177">
        <f>Производство!J24/Насел!K24</f>
        <v>314.01173512154236</v>
      </c>
      <c r="L23" s="177">
        <f>Производство!K24/Насел!L24</f>
        <v>343.43660789252726</v>
      </c>
      <c r="M23" s="177">
        <f>Производство!L24/Насел!M24</f>
        <v>405.58922558922558</v>
      </c>
      <c r="N23" s="177">
        <f>Производство!M24/Насел!N24</f>
        <v>432.11148648648651</v>
      </c>
      <c r="O23" s="177">
        <f>Производство!N24/Насел!O24</f>
        <v>486.18861512319455</v>
      </c>
      <c r="P23" s="177">
        <f>Производство!O24/Насел!P24</f>
        <v>593.08304794520552</v>
      </c>
      <c r="Q23" s="177">
        <f>Производство!P24/Насел!R24</f>
        <v>612.20590790616859</v>
      </c>
      <c r="R23" s="177">
        <f>Производство!Q24/Насел!R24</f>
        <v>632.61337966985229</v>
      </c>
    </row>
    <row r="24" spans="1:18" ht="15.75" x14ac:dyDescent="0.25">
      <c r="A24" s="78">
        <v>23</v>
      </c>
      <c r="B24" s="51" t="s">
        <v>24</v>
      </c>
      <c r="C24" s="177">
        <f>Производство!B25/Насел!C25</f>
        <v>65.825854700854705</v>
      </c>
      <c r="D24" s="177">
        <f>Производство!C25/Насел!D25</f>
        <v>113.04787234042553</v>
      </c>
      <c r="E24" s="177">
        <f>Производство!D25/Насел!E25</f>
        <v>175.59871931696904</v>
      </c>
      <c r="F24" s="177">
        <f>Производство!E25/Насел!F25</f>
        <v>207.02774813233725</v>
      </c>
      <c r="G24" s="177">
        <f>Производство!F25/Насел!G25</f>
        <v>167.73532550693704</v>
      </c>
      <c r="H24" s="177">
        <f>Производство!G25/Насел!H25</f>
        <v>230.11358811040338</v>
      </c>
      <c r="I24" s="177">
        <f>Производство!H25/Насел!I25</f>
        <v>291.23020063357973</v>
      </c>
      <c r="J24" s="177">
        <f>Производство!I25/Насел!J25</f>
        <v>341.03769633507852</v>
      </c>
      <c r="K24" s="177">
        <f>Производство!J25/Насел!K25</f>
        <v>352.35514018691589</v>
      </c>
      <c r="L24" s="177">
        <f>Производство!K25/Насел!L25</f>
        <v>432.7729618163055</v>
      </c>
      <c r="M24" s="177">
        <f>Производство!L25/Насел!M25</f>
        <v>408.99692622950818</v>
      </c>
      <c r="N24" s="177">
        <f>Производство!M25/Насел!N25</f>
        <v>422.25050709939148</v>
      </c>
      <c r="O24" s="177">
        <f>Производство!N25/Насел!O25</f>
        <v>466.45125628140704</v>
      </c>
      <c r="P24" s="177">
        <f>Производство!O25/Насел!P25</f>
        <v>575.46706586826349</v>
      </c>
      <c r="Q24" s="177">
        <f>Производство!P25/Насел!Q25</f>
        <v>591.85389930898327</v>
      </c>
      <c r="R24" s="177">
        <f>Производство!Q25/Насел!R25</f>
        <v>568.77883577108071</v>
      </c>
    </row>
    <row r="25" spans="1:18" ht="15.75" x14ac:dyDescent="0.25">
      <c r="A25" s="78">
        <v>24</v>
      </c>
      <c r="B25" s="51" t="s">
        <v>25</v>
      </c>
      <c r="C25" s="177">
        <f>Производство!B26/Насел!C26</f>
        <v>96.480712166172111</v>
      </c>
      <c r="D25" s="177">
        <f>Производство!C26/Насел!D26</f>
        <v>125.10766423357664</v>
      </c>
      <c r="E25" s="177">
        <f>Производство!D26/Насел!E26</f>
        <v>149.17704517704519</v>
      </c>
      <c r="F25" s="177">
        <f>Производство!E26/Насел!F26</f>
        <v>193.48867115737906</v>
      </c>
      <c r="G25" s="177">
        <f>Производство!F26/Насел!G26</f>
        <v>194.96200980392157</v>
      </c>
      <c r="H25" s="177">
        <f>Производство!G26/Насел!H26</f>
        <v>219.25189063408959</v>
      </c>
      <c r="I25" s="177">
        <f>Производство!H26/Насел!I26</f>
        <v>259.25201845444059</v>
      </c>
      <c r="J25" s="177">
        <f>Производство!I26/Насел!K26</f>
        <v>285.92857142857144</v>
      </c>
      <c r="K25" s="177">
        <f>Производство!J26/Насел!K26</f>
        <v>294.58049886621313</v>
      </c>
      <c r="L25" s="177">
        <f>Производство!K26/Насел!L26</f>
        <v>363.21677927927925</v>
      </c>
      <c r="M25" s="177">
        <f>Производство!L26/Насел!M26</f>
        <v>460.39629005059021</v>
      </c>
      <c r="N25" s="177">
        <f>Производство!M26/Насел!N26</f>
        <v>501.78236607142856</v>
      </c>
      <c r="O25" s="177">
        <f>Производство!N26/Насел!O26</f>
        <v>501.10694597574422</v>
      </c>
      <c r="P25" s="177">
        <f>Производство!O26/Насел!P26</f>
        <v>592.93560606060601</v>
      </c>
      <c r="Q25" s="177">
        <f>Производство!P26/Насел!R26</f>
        <v>589.11449252390764</v>
      </c>
      <c r="R25" s="177">
        <f>Производство!Q26/Насел!R26</f>
        <v>576.56046917102549</v>
      </c>
    </row>
    <row r="26" spans="1:18" ht="15.75" x14ac:dyDescent="0.25">
      <c r="A26" s="78">
        <v>25</v>
      </c>
      <c r="B26" s="51" t="s">
        <v>26</v>
      </c>
      <c r="C26" s="177">
        <f>Производство!B27/Насел!C27</f>
        <v>54.300357568533968</v>
      </c>
      <c r="D26" s="177">
        <f>Производство!C27/Насел!D27</f>
        <v>63.310185185185183</v>
      </c>
      <c r="E26" s="177">
        <f>Производство!D27/Насел!E27</f>
        <v>74.913652275379235</v>
      </c>
      <c r="F26" s="177">
        <f>Производство!E27/Насел!F27</f>
        <v>59.836662749706228</v>
      </c>
      <c r="G26" s="177">
        <f>Производство!F27/Насел!G27</f>
        <v>62.36061684460261</v>
      </c>
      <c r="H26" s="177">
        <f>Производство!G27/Насел!H27</f>
        <v>111.57808564231738</v>
      </c>
      <c r="I26" s="177">
        <f>Производство!H27/Насел!I27</f>
        <v>110.69670050761421</v>
      </c>
      <c r="J26" s="177">
        <f>Производство!I27/Насел!J27</f>
        <v>123.46025641025641</v>
      </c>
      <c r="K26" s="177">
        <f>Производство!J27/Насел!K27</f>
        <v>114.58754863813229</v>
      </c>
      <c r="L26" s="177">
        <f>Производство!K27/Насел!L27</f>
        <v>149.1710182767624</v>
      </c>
      <c r="M26" s="177">
        <f>Производство!L27/Насел!M27</f>
        <v>182.81627296587928</v>
      </c>
      <c r="N26" s="177">
        <f>Производство!M27/Насел!N27</f>
        <v>188.88771466314398</v>
      </c>
      <c r="O26" s="177">
        <f>Производство!N27/Насел!O27</f>
        <v>212.40583554376659</v>
      </c>
      <c r="P26" s="177">
        <f>Производство!O27/Насел!P27</f>
        <v>247.9024064171123</v>
      </c>
      <c r="Q26" s="177">
        <f>Производство!P27/Насел!Q27</f>
        <v>433.5128205128205</v>
      </c>
      <c r="R26" s="177">
        <f>Производство!Q27/Насел!R27</f>
        <v>1016.8331286669396</v>
      </c>
    </row>
    <row r="27" spans="1:18" ht="15.75" x14ac:dyDescent="0.25">
      <c r="A27" s="78">
        <v>26</v>
      </c>
      <c r="B27" s="51" t="s">
        <v>27</v>
      </c>
      <c r="C27" s="177">
        <f>Производство!B28/Насел!C28</f>
        <v>78.696696696696691</v>
      </c>
      <c r="D27" s="177">
        <f>Производство!C28/Насел!D28</f>
        <v>89.127819548872182</v>
      </c>
      <c r="E27" s="177">
        <f>Производство!D28/Насел!E28</f>
        <v>111.35768645357686</v>
      </c>
      <c r="F27" s="177">
        <f>Производство!E28/Насел!F28</f>
        <v>150.21012269938652</v>
      </c>
      <c r="G27" s="177">
        <f>Производство!F28/Насел!G28</f>
        <v>124.24458204334366</v>
      </c>
      <c r="H27" s="177">
        <f>Производство!G28/Насел!H28</f>
        <v>157.73301737756714</v>
      </c>
      <c r="I27" s="177">
        <f>Производство!H28/Насел!I28</f>
        <v>189.46349206349205</v>
      </c>
      <c r="J27" s="177">
        <f>Производство!I28/Насел!K28</f>
        <v>200.45585874799357</v>
      </c>
      <c r="K27" s="177">
        <f>Производство!J28/Насел!K28</f>
        <v>207.76243980738363</v>
      </c>
      <c r="L27" s="177">
        <f>Производство!K28/Насел!L28</f>
        <v>243.3004846526656</v>
      </c>
      <c r="M27" s="177">
        <f>Производство!L28/Насел!M28</f>
        <v>305.30844155844159</v>
      </c>
      <c r="N27" s="177">
        <f>Производство!M28/Насел!N28</f>
        <v>297.12071778140296</v>
      </c>
      <c r="O27" s="177">
        <f>Производство!N28/Насел!O28</f>
        <v>300.30033003300332</v>
      </c>
      <c r="P27" s="177">
        <f>Производство!O28/Насел!P28</f>
        <v>335.31333333333333</v>
      </c>
      <c r="Q27" s="177">
        <f>Производство!P28/Насел!R28</f>
        <v>341.93619176232278</v>
      </c>
      <c r="R27" s="177">
        <f>Производство!Q28/Насел!R28</f>
        <v>351.53950033760975</v>
      </c>
    </row>
    <row r="28" spans="1:18" ht="15.75" x14ac:dyDescent="0.25">
      <c r="A28" s="78">
        <v>27</v>
      </c>
      <c r="B28" s="51" t="s">
        <v>28</v>
      </c>
      <c r="C28" s="177">
        <f>Производство!B29/Насел!C29</f>
        <v>31.171983356449378</v>
      </c>
      <c r="D28" s="177">
        <f>Производство!C29/Насел!D29</f>
        <v>36.173793103448276</v>
      </c>
      <c r="E28" s="177">
        <f>Производство!D29/Насел!E29</f>
        <v>48.763305322128851</v>
      </c>
      <c r="F28" s="177">
        <f>Производство!E29/Насел!F29</f>
        <v>57.375354107648725</v>
      </c>
      <c r="G28" s="177">
        <f>Производство!F29/Насел!G29</f>
        <v>48.823275862068968</v>
      </c>
      <c r="H28" s="177">
        <f>Производство!G29/Насел!H29</f>
        <v>70.32190760059612</v>
      </c>
      <c r="I28" s="177">
        <f>Производство!H29/Насел!I29</f>
        <v>92.581709145427283</v>
      </c>
      <c r="J28" s="177">
        <f>Производство!I29/Насел!J29</f>
        <v>94.244712990936563</v>
      </c>
      <c r="K28" s="177">
        <f>Производство!J29/Насел!K29</f>
        <v>98.041095890410958</v>
      </c>
      <c r="L28" s="177">
        <f>Производство!K29/Насел!L29</f>
        <v>97.577572964669741</v>
      </c>
      <c r="M28" s="177">
        <f>Производство!L29/Насел!M29</f>
        <v>116.68885448916409</v>
      </c>
      <c r="N28" s="177">
        <f>Производство!M29/Насел!N29</f>
        <v>131.0841121495327</v>
      </c>
      <c r="O28" s="177">
        <f>Производство!N29/Насел!O29</f>
        <v>149.1933962264151</v>
      </c>
      <c r="P28" s="177">
        <f>Производство!O29/Насел!P29</f>
        <v>164.51428571428571</v>
      </c>
      <c r="Q28" s="177">
        <f>Производство!P29/Насел!Q29</f>
        <v>198.44728434504793</v>
      </c>
      <c r="R28" s="177">
        <f>Производство!Q29/Насел!R29</f>
        <v>198.17155756207674</v>
      </c>
    </row>
    <row r="29" spans="1:18" ht="15.75" x14ac:dyDescent="0.25">
      <c r="A29" s="78">
        <v>28</v>
      </c>
      <c r="B29" s="51" t="s">
        <v>29</v>
      </c>
      <c r="C29" s="177">
        <f>Производство!B30/Насел!C30</f>
        <v>79.034797368979412</v>
      </c>
      <c r="D29" s="177">
        <f>Производство!C30/Насел!D30</f>
        <v>96.531979917048673</v>
      </c>
      <c r="E29" s="177">
        <f>Производство!D30/Насел!E30</f>
        <v>120.32268650185955</v>
      </c>
      <c r="F29" s="177">
        <f>Производство!E30/Насел!F30</f>
        <v>157.86186514886165</v>
      </c>
      <c r="G29" s="177">
        <f>Производство!F30/Насел!G30</f>
        <v>216.95547795722391</v>
      </c>
      <c r="H29" s="177">
        <f>Производство!G30/Насел!H30</f>
        <v>269.21739130434781</v>
      </c>
      <c r="I29" s="177">
        <f>Производство!H30/Насел!I30</f>
        <v>351.41045830809611</v>
      </c>
      <c r="J29" s="177">
        <f>Производство!I30/Насел!K30</f>
        <v>403.23343725643025</v>
      </c>
      <c r="K29" s="177">
        <f>Производство!J30/Насел!K30</f>
        <v>385.1153546375682</v>
      </c>
      <c r="L29" s="177">
        <f>Производство!K30/Насел!L30</f>
        <v>402.48593990755006</v>
      </c>
      <c r="M29" s="177">
        <f>Производство!L30/Насел!M30</f>
        <v>378.61347110600843</v>
      </c>
      <c r="N29" s="177">
        <f>Производство!M30/Насел!N30</f>
        <v>386.33093525179856</v>
      </c>
      <c r="O29" s="177">
        <f>Производство!N30/Насел!O30</f>
        <v>415.04428251121078</v>
      </c>
      <c r="P29" s="177">
        <f>Производство!O30/Насел!P30</f>
        <v>485.86738484398217</v>
      </c>
      <c r="Q29" s="177">
        <f>Производство!P30/Насел!R30</f>
        <v>497.6106457663949</v>
      </c>
      <c r="R29" s="177">
        <f>Производство!Q30/Насел!R30</f>
        <v>476.35495793325038</v>
      </c>
    </row>
    <row r="30" spans="1:18" ht="15.75" x14ac:dyDescent="0.25">
      <c r="A30" s="78">
        <v>29</v>
      </c>
      <c r="B30" s="51" t="s">
        <v>30</v>
      </c>
      <c r="C30" s="177">
        <f>Производство!B31/Насел!C31</f>
        <v>12.426303854875284</v>
      </c>
      <c r="D30" s="177">
        <f>Производство!C31/Насел!D31</f>
        <v>14.370203160270881</v>
      </c>
      <c r="E30" s="177">
        <f>Производство!D31/Насел!E31</f>
        <v>19.09297052154195</v>
      </c>
      <c r="F30" s="177">
        <f>Производство!E31/Насел!F31</f>
        <v>27.494331065759638</v>
      </c>
      <c r="G30" s="177">
        <f>Производство!F31/Насел!G31</f>
        <v>29.532731376975168</v>
      </c>
      <c r="H30" s="177">
        <f>Производство!G31/Насел!H31</f>
        <v>41.19318181818182</v>
      </c>
      <c r="I30" s="177">
        <f>Производство!H31/Насел!I31</f>
        <v>46.767494356659142</v>
      </c>
      <c r="J30" s="177">
        <f>Производство!I31/Насел!J31</f>
        <v>53.269662921348313</v>
      </c>
      <c r="K30" s="177">
        <f>Производство!J31/Насел!K31</f>
        <v>63.396860986547082</v>
      </c>
      <c r="L30" s="177">
        <f>Производство!K31/Насел!L31</f>
        <v>70.285077951002222</v>
      </c>
      <c r="M30" s="177">
        <f>Производство!L31/Насел!M31</f>
        <v>90.543237250554327</v>
      </c>
      <c r="N30" s="177">
        <f>Производство!M31/Насел!N31</f>
        <v>100.98017621145374</v>
      </c>
      <c r="O30" s="177">
        <f>Производство!N31/Насел!O31</f>
        <v>105.33700440528635</v>
      </c>
      <c r="P30" s="177">
        <f>Производство!O31/Насел!P31</f>
        <v>115.44835164835165</v>
      </c>
      <c r="Q30" s="177">
        <f>Производство!P31/Насел!Q31</f>
        <v>108.16414686825054</v>
      </c>
      <c r="R30" s="177">
        <f>Производство!Q31/Насел!R31</f>
        <v>111.79835924006909</v>
      </c>
    </row>
    <row r="31" spans="1:18" ht="15.75" x14ac:dyDescent="0.25">
      <c r="A31" s="78">
        <v>30</v>
      </c>
      <c r="B31" s="51" t="s">
        <v>31</v>
      </c>
      <c r="C31" s="177">
        <f>Производство!B32/Насел!C32</f>
        <v>1.346938775510204</v>
      </c>
      <c r="D31" s="177">
        <f>Производство!C32/Насел!D32</f>
        <v>1.6332179930795847</v>
      </c>
      <c r="E31" s="177">
        <f>Производство!D32/Насел!E32</f>
        <v>1.7386759581881532</v>
      </c>
      <c r="F31" s="177">
        <f>Производство!E32/Насел!F32</f>
        <v>3.0279720279720279</v>
      </c>
      <c r="G31" s="177">
        <f>Производство!F32/Насел!G32</f>
        <v>3.369718309859155</v>
      </c>
      <c r="H31" s="177">
        <f>Производство!G32/Насел!H32</f>
        <v>3.9134948096885811</v>
      </c>
      <c r="I31" s="177">
        <f>Производство!H32/Насел!I32</f>
        <v>4.0801393728222992</v>
      </c>
      <c r="J31" s="177">
        <f>Производство!I32/Насел!K32</f>
        <v>3.0567375886524824</v>
      </c>
      <c r="K31" s="177">
        <f>Производство!J32/Насел!K32</f>
        <v>3.2553191489361701</v>
      </c>
      <c r="L31" s="177">
        <f>Производство!K32/Насел!L32</f>
        <v>3.1565836298932384</v>
      </c>
      <c r="M31" s="177">
        <f>Производство!L32/Насел!M32</f>
        <v>2.9856630824372759</v>
      </c>
      <c r="N31" s="177">
        <f>Производство!M32/Насел!N32</f>
        <v>2.6546762589928057</v>
      </c>
      <c r="O31" s="177">
        <f>Производство!N32/Насел!O32</f>
        <v>4.4909090909090912</v>
      </c>
      <c r="P31" s="177">
        <f>Производство!O32/Насел!P32</f>
        <v>3.4191176470588234</v>
      </c>
      <c r="Q31" s="177">
        <f>Производство!P32/Насел!R32</f>
        <v>2.574074074074074</v>
      </c>
      <c r="R31" s="177">
        <f>Производство!Q32/Насел!R32</f>
        <v>2.2407407407407409</v>
      </c>
    </row>
    <row r="32" spans="1:18" ht="15.75" x14ac:dyDescent="0.25">
      <c r="A32" s="78">
        <v>31</v>
      </c>
      <c r="B32" s="51" t="s">
        <v>32</v>
      </c>
      <c r="C32" s="179"/>
      <c r="D32" s="179"/>
      <c r="E32" s="179"/>
      <c r="F32" s="179"/>
      <c r="G32" s="179"/>
      <c r="H32" s="179"/>
      <c r="I32" s="179"/>
      <c r="J32" s="179"/>
      <c r="K32" s="179"/>
      <c r="L32" s="177">
        <f>Производство!K33/Насел!L33</f>
        <v>12.397151898734178</v>
      </c>
      <c r="M32" s="177">
        <f>Производство!L33/Насел!M33</f>
        <v>25.587834294703722</v>
      </c>
      <c r="N32" s="177">
        <f>Производство!M33/Насел!N33</f>
        <v>38.756799163179913</v>
      </c>
      <c r="O32" s="177">
        <f>Производство!N33/Насел!O33</f>
        <v>41.090386624869382</v>
      </c>
      <c r="P32" s="177">
        <f>Производство!O33/Насел!P33</f>
        <v>48.921025104602514</v>
      </c>
      <c r="Q32" s="177">
        <f>Производство!P33/Насел!Q33</f>
        <v>51.82635983263598</v>
      </c>
      <c r="R32" s="177">
        <f>Производство!Q33/Насел!R33</f>
        <v>52.811990533789114</v>
      </c>
    </row>
    <row r="33" spans="1:18" ht="15.75" x14ac:dyDescent="0.25">
      <c r="A33" s="78">
        <v>32</v>
      </c>
      <c r="B33" s="51" t="s">
        <v>33</v>
      </c>
      <c r="C33" s="177">
        <f>Производство!B34/Насел!C34</f>
        <v>27.173980885508094</v>
      </c>
      <c r="D33" s="177">
        <f>Производство!C34/Насел!D34</f>
        <v>34.968014128728413</v>
      </c>
      <c r="E33" s="177">
        <f>Производство!D34/Насел!E34</f>
        <v>47.524995099000193</v>
      </c>
      <c r="F33" s="177">
        <f>Производство!E34/Насел!F34</f>
        <v>55.461928934010153</v>
      </c>
      <c r="G33" s="177">
        <f>Производство!F34/Насел!G34</f>
        <v>51.191948658109688</v>
      </c>
      <c r="H33" s="177">
        <f>Производство!G34/Насел!H34</f>
        <v>65.236520076481838</v>
      </c>
      <c r="I33" s="177">
        <f>Производство!H34/Насел!I34</f>
        <v>73.026116578349729</v>
      </c>
      <c r="J33" s="177">
        <f>Производство!I34/Насел!K34</f>
        <v>89.395077720207254</v>
      </c>
      <c r="K33" s="177">
        <f>Производство!J34/Насел!K34</f>
        <v>98.468356772760913</v>
      </c>
      <c r="L33" s="177">
        <f>Производство!K34/Насел!L34</f>
        <v>121.34451778511185</v>
      </c>
      <c r="M33" s="177">
        <f>Производство!L34/Насел!M34</f>
        <v>142.25734494015234</v>
      </c>
      <c r="N33" s="177">
        <f>Производство!M34/Насел!N34</f>
        <v>146.09728953509244</v>
      </c>
      <c r="O33" s="177">
        <f>Производство!N34/Насел!O34</f>
        <v>164.81813314295914</v>
      </c>
      <c r="P33" s="177">
        <f>Производство!O34/Насел!P34</f>
        <v>181.49805240793202</v>
      </c>
      <c r="Q33" s="177">
        <f>Производство!P34/Насел!R34</f>
        <v>170.21393761325851</v>
      </c>
      <c r="R33" s="177">
        <f>Производство!Q34/Насел!R34</f>
        <v>161.68440683333628</v>
      </c>
    </row>
    <row r="34" spans="1:18" ht="15.75" x14ac:dyDescent="0.25">
      <c r="A34" s="78">
        <v>33</v>
      </c>
      <c r="B34" s="51" t="s">
        <v>34</v>
      </c>
      <c r="C34" s="177">
        <f>Производство!B35/Насел!C35</f>
        <v>21.48554336989033</v>
      </c>
      <c r="D34" s="177">
        <f>Производство!C35/Насел!D35</f>
        <v>24.185110663983902</v>
      </c>
      <c r="E34" s="177">
        <f>Производство!D35/Насел!E35</f>
        <v>30.119718309859156</v>
      </c>
      <c r="F34" s="177">
        <f>Производство!E35/Насел!F35</f>
        <v>67.175824175824175</v>
      </c>
      <c r="G34" s="177">
        <f>Производство!F35/Насел!G35</f>
        <v>33.463681592039798</v>
      </c>
      <c r="H34" s="177">
        <f>Производство!G35/Насел!H35</f>
        <v>40.532673267326736</v>
      </c>
      <c r="I34" s="177">
        <f>Производство!H35/Насел!I35</f>
        <v>47.155665024630544</v>
      </c>
      <c r="J34" s="177">
        <f>Производство!I35/Насел!J35</f>
        <v>39.262327416173569</v>
      </c>
      <c r="K34" s="177">
        <f>Производство!J35/Насел!K35</f>
        <v>47.739429695181904</v>
      </c>
      <c r="L34" s="177">
        <f>Производство!K35/Насел!L35</f>
        <v>47.602350636630753</v>
      </c>
      <c r="M34" s="177">
        <f>Производство!L35/Насел!M35</f>
        <v>57.617271835132485</v>
      </c>
      <c r="N34" s="177">
        <f>Производство!M35/Насел!N35</f>
        <v>60.048086359175663</v>
      </c>
      <c r="O34" s="177">
        <f>Производство!N35/Насел!O35</f>
        <v>52.939036381514256</v>
      </c>
      <c r="P34" s="177">
        <f>Производство!O35/Насел!P35</f>
        <v>61.090729783037474</v>
      </c>
      <c r="Q34" s="177">
        <f>Производство!P35/Насел!Q35</f>
        <v>76.456262425447321</v>
      </c>
      <c r="R34" s="177">
        <f>Производство!Q35/Насел!R35</f>
        <v>76.195630386851079</v>
      </c>
    </row>
    <row r="35" spans="1:18" ht="15.75" x14ac:dyDescent="0.25">
      <c r="A35" s="78">
        <v>34</v>
      </c>
      <c r="B35" s="51" t="s">
        <v>35</v>
      </c>
      <c r="C35" s="177">
        <f>Производство!B36/Насел!C36</f>
        <v>72.191287878787875</v>
      </c>
      <c r="D35" s="177">
        <f>Производство!C36/Насел!D36</f>
        <v>88.327389984825487</v>
      </c>
      <c r="E35" s="177">
        <f>Производство!D36/Насел!E36</f>
        <v>106.98931297709923</v>
      </c>
      <c r="F35" s="177">
        <f>Производство!E36/Насел!F36</f>
        <v>139.71828286699886</v>
      </c>
      <c r="G35" s="177">
        <f>Производство!F36/Насел!G36</f>
        <v>113.08734128510966</v>
      </c>
      <c r="H35" s="177">
        <f>Производство!G36/Насел!H36</f>
        <v>147.41733793632528</v>
      </c>
      <c r="I35" s="177">
        <f>Производство!H36/Насел!I36</f>
        <v>170.16223506743739</v>
      </c>
      <c r="J35" s="177">
        <f>Производство!I36/Насел!K36</f>
        <v>189.61307901907358</v>
      </c>
      <c r="K35" s="177">
        <f>Производство!J36/Насел!K36</f>
        <v>191.18606461658231</v>
      </c>
      <c r="L35" s="177">
        <f>Производство!K36/Насел!L36</f>
        <v>225.27180289401642</v>
      </c>
      <c r="M35" s="177">
        <f>Производство!L36/Насел!M36</f>
        <v>241.87391987431263</v>
      </c>
      <c r="N35" s="177">
        <f>Производство!M36/Насел!N36</f>
        <v>248.67613412228798</v>
      </c>
      <c r="O35" s="177">
        <f>Производство!N36/Насел!O36</f>
        <v>287.30900436334787</v>
      </c>
      <c r="P35" s="177">
        <f>Производство!O36/Насел!P36</f>
        <v>351.89912280701753</v>
      </c>
      <c r="Q35" s="177">
        <f>Производство!P36/Насел!R36</f>
        <v>365.87852582235513</v>
      </c>
      <c r="R35" s="177">
        <f>Производство!Q36/Насел!R36</f>
        <v>313.41792612947546</v>
      </c>
    </row>
    <row r="36" spans="1:18" ht="15.75" x14ac:dyDescent="0.25">
      <c r="A36" s="78">
        <v>35</v>
      </c>
      <c r="B36" s="51" t="s">
        <v>36</v>
      </c>
      <c r="C36" s="177">
        <f>Производство!B37/Насел!C37</f>
        <v>37.666204986149587</v>
      </c>
      <c r="D36" s="177">
        <f>Производство!C37/Насел!D37</f>
        <v>44.426579925650557</v>
      </c>
      <c r="E36" s="177">
        <f>Производство!D37/Насел!E37</f>
        <v>59.626987839101965</v>
      </c>
      <c r="F36" s="177">
        <f>Производство!E37/Насел!F37</f>
        <v>78.8310223266745</v>
      </c>
      <c r="G36" s="177">
        <f>Производство!F37/Насел!G37</f>
        <v>61.834983498349835</v>
      </c>
      <c r="H36" s="177">
        <f>Производство!G37/Насел!H37</f>
        <v>82.268771929824567</v>
      </c>
      <c r="I36" s="177">
        <f>Производство!H37/Насел!I37</f>
        <v>102.52159624413146</v>
      </c>
      <c r="J36" s="177">
        <f>Производство!I37/Насел!J37</f>
        <v>115.14997649271274</v>
      </c>
      <c r="K36" s="177">
        <f>Производство!J37/Насел!K37</f>
        <v>119.88035798398492</v>
      </c>
      <c r="L36" s="177">
        <f>Производство!K37/Насел!L37</f>
        <v>122.34677039132485</v>
      </c>
      <c r="M36" s="177">
        <f>Производство!L37/Насел!M37</f>
        <v>143.19593956562795</v>
      </c>
      <c r="N36" s="177">
        <f>Производство!M37/Насел!N37</f>
        <v>169.75915859134957</v>
      </c>
      <c r="O36" s="177">
        <f>Производство!N37/Насел!O37</f>
        <v>183.10945273631842</v>
      </c>
      <c r="P36" s="177">
        <f>Производство!O37/Насел!P37</f>
        <v>215.75136807042588</v>
      </c>
      <c r="Q36" s="177">
        <f>Производство!P37/Насел!Q37</f>
        <v>208.1312529776084</v>
      </c>
      <c r="R36" s="177">
        <f>Производство!Q37/Насел!R37</f>
        <v>203.11921559249075</v>
      </c>
    </row>
    <row r="37" spans="1:18" ht="15.75" x14ac:dyDescent="0.25">
      <c r="A37" s="78">
        <v>36</v>
      </c>
      <c r="B37" s="51" t="s">
        <v>37</v>
      </c>
      <c r="C37" s="179"/>
      <c r="D37" s="179"/>
      <c r="E37" s="179"/>
      <c r="F37" s="179"/>
      <c r="G37" s="179"/>
      <c r="H37" s="179"/>
      <c r="I37" s="179"/>
      <c r="J37" s="179"/>
      <c r="K37" s="179"/>
      <c r="L37" s="177">
        <f>Производство!K38/Насел!L38</f>
        <v>9.3809523809523814</v>
      </c>
      <c r="M37" s="177">
        <f>Производство!L38/Насел!M38</f>
        <v>17.497596153846153</v>
      </c>
      <c r="N37" s="177">
        <f>Производство!M38/Насел!N38</f>
        <v>32.310023310023311</v>
      </c>
      <c r="O37" s="177">
        <f>Производство!N38/Насел!O38</f>
        <v>30.45766590389016</v>
      </c>
      <c r="P37" s="177">
        <f>Производство!O38/Насел!P38</f>
        <v>25.444695259593679</v>
      </c>
      <c r="Q37" s="177">
        <f>Производство!P38/Насел!R38</f>
        <v>31.09607843137255</v>
      </c>
      <c r="R37" s="177">
        <f>Производство!Q38/Насел!R38</f>
        <v>30.647058823529413</v>
      </c>
    </row>
    <row r="38" spans="1:18" ht="15.75" x14ac:dyDescent="0.25">
      <c r="A38" s="78">
        <v>37</v>
      </c>
      <c r="B38" s="51" t="s">
        <v>38</v>
      </c>
      <c r="C38" s="177">
        <f>Производство!B39/Насел!C39</f>
        <v>3.9160787226141851</v>
      </c>
      <c r="D38" s="177">
        <f>Производство!C39/Насел!D39</f>
        <v>4.4892086330935248</v>
      </c>
      <c r="E38" s="177">
        <f>Производство!D39/Насел!E39</f>
        <v>5.9108687476494923</v>
      </c>
      <c r="F38" s="177">
        <f>Производство!E39/Насел!F39</f>
        <v>6.3054315476190474</v>
      </c>
      <c r="G38" s="177">
        <f>Производство!F39/Насел!G39</f>
        <v>7.3716814159292037</v>
      </c>
      <c r="H38" s="177">
        <f>Производство!G39/Насел!H39</f>
        <v>5.6969800960878514</v>
      </c>
      <c r="I38" s="177">
        <f>Производство!H39/Насел!I39</f>
        <v>8.4640054588877511</v>
      </c>
      <c r="J38" s="177">
        <f>Производство!I39/Насел!J39</f>
        <v>9.3374066530889337</v>
      </c>
      <c r="K38" s="177">
        <f>Производство!J39/Насел!K39</f>
        <v>10.360323886639677</v>
      </c>
      <c r="L38" s="177">
        <f>Производство!K39/Насел!L39</f>
        <v>8.9183946488294321</v>
      </c>
      <c r="M38" s="177">
        <f>Производство!L39/Насел!M39</f>
        <v>9.8384742951907125</v>
      </c>
      <c r="N38" s="177">
        <f>Производство!M39/Насел!N39</f>
        <v>10.669296515450361</v>
      </c>
      <c r="O38" s="177">
        <f>Производство!N39/Насел!O39</f>
        <v>13.236945169712794</v>
      </c>
      <c r="P38" s="177">
        <f>Производство!O39/Насел!P39</f>
        <v>14.765716137394685</v>
      </c>
      <c r="Q38" s="177">
        <f>Производство!P39/Насел!Q39</f>
        <v>14.969784635165542</v>
      </c>
      <c r="R38" s="177">
        <f>Производство!Q39/Насел!R39</f>
        <v>13.953978233810997</v>
      </c>
    </row>
    <row r="39" spans="1:18" ht="15.75" x14ac:dyDescent="0.25">
      <c r="A39" s="78">
        <v>38</v>
      </c>
      <c r="B39" s="51" t="s">
        <v>39</v>
      </c>
      <c r="C39" s="177">
        <f>Производство!B40/Насел!C40</f>
        <v>0.45323741007194246</v>
      </c>
      <c r="D39" s="177">
        <f>Производство!C40/Насел!D40</f>
        <v>0.67351129363449691</v>
      </c>
      <c r="E39" s="177">
        <f>Производство!D40/Насел!E40</f>
        <v>0.70182555780933065</v>
      </c>
      <c r="F39" s="177">
        <f>Производство!E40/Насел!F40</f>
        <v>0.66933867735470942</v>
      </c>
      <c r="G39" s="177">
        <f>Производство!F40/Насел!G40</f>
        <v>0.78937007874015752</v>
      </c>
      <c r="H39" s="177">
        <f>Производство!G40/Насел!H40</f>
        <v>1.0963855421686748</v>
      </c>
      <c r="I39" s="177">
        <f>Производство!H40/Насел!I40</f>
        <v>2.5441860465116277</v>
      </c>
      <c r="J39" s="177">
        <f>Производство!I40/Насел!K40</f>
        <v>5.7262693156732896</v>
      </c>
      <c r="K39" s="177">
        <f>Производство!J40/Насел!K40</f>
        <v>7.0441501103752762</v>
      </c>
      <c r="L39" s="177">
        <f>Производство!K40/Насел!L40</f>
        <v>6.3275862068965516</v>
      </c>
      <c r="M39" s="177">
        <f>Производство!L40/Насел!M40</f>
        <v>6.7315010570824523</v>
      </c>
      <c r="N39" s="177">
        <f>Производство!M40/Насел!N40</f>
        <v>4.4781704781704779</v>
      </c>
      <c r="O39" s="177">
        <f>Производство!N40/Насел!O40</f>
        <v>3.8217213114754101</v>
      </c>
      <c r="P39" s="177">
        <f>Производство!O40/Насел!P40</f>
        <v>4.238955823293173</v>
      </c>
      <c r="Q39" s="177">
        <f>Производство!P40/Насел!R40</f>
        <v>4.2987390882638215</v>
      </c>
      <c r="R39" s="177">
        <f>Производство!Q40/Насел!R40</f>
        <v>4.1629485935984478</v>
      </c>
    </row>
    <row r="40" spans="1:18" ht="15.75" x14ac:dyDescent="0.25">
      <c r="A40" s="78">
        <v>39</v>
      </c>
      <c r="B40" s="51" t="s">
        <v>40</v>
      </c>
      <c r="C40" s="177">
        <f>Производство!B41/Насел!C41</f>
        <v>10.519630484988452</v>
      </c>
      <c r="D40" s="177">
        <f>Производство!C41/Насел!D41</f>
        <v>10.982102908277405</v>
      </c>
      <c r="E40" s="177">
        <f>Производство!D41/Насел!E41</f>
        <v>12.797979797979798</v>
      </c>
      <c r="F40" s="177">
        <f>Производство!E41/Насел!F41</f>
        <v>18.555555555555557</v>
      </c>
      <c r="G40" s="177">
        <f>Производство!F41/Насел!G41</f>
        <v>20.001121076233183</v>
      </c>
      <c r="H40" s="177">
        <f>Производство!G41/Насел!H41</f>
        <v>25.891860465116277</v>
      </c>
      <c r="I40" s="177">
        <f>Производство!H41/Насел!I41</f>
        <v>32.251455180442377</v>
      </c>
      <c r="J40" s="177">
        <f>Производство!I41/Насел!J41</f>
        <v>39.892898719441213</v>
      </c>
      <c r="K40" s="177">
        <f>Производство!J41/Насел!K41</f>
        <v>28.086146682188591</v>
      </c>
      <c r="L40" s="177">
        <f>Производство!K41/Насел!L41</f>
        <v>34.286875725900117</v>
      </c>
      <c r="M40" s="177">
        <f>Производство!L41/Насел!M41</f>
        <v>37.378190255220417</v>
      </c>
      <c r="N40" s="177">
        <f>Производство!M41/Насел!N41</f>
        <v>37.756069364161853</v>
      </c>
      <c r="O40" s="177">
        <f>Производство!N41/Насел!O41</f>
        <v>32.009248554913292</v>
      </c>
      <c r="P40" s="177">
        <f>Производство!O41/Насел!P41</f>
        <v>35.727482678983833</v>
      </c>
      <c r="Q40" s="177">
        <f>Производство!P41/Насел!Q41</f>
        <v>39.740783410138249</v>
      </c>
      <c r="R40" s="177">
        <f>Производство!Q41/Насел!R41</f>
        <v>44.583525080533825</v>
      </c>
    </row>
    <row r="41" spans="1:18" ht="15.75" x14ac:dyDescent="0.25">
      <c r="A41" s="78">
        <v>40</v>
      </c>
      <c r="B41" s="51" t="s">
        <v>41</v>
      </c>
      <c r="C41" s="177">
        <f>Производство!B42/Насел!C42</f>
        <v>16.46153846153846</v>
      </c>
      <c r="D41" s="177">
        <f>Производство!C42/Насел!D42</f>
        <v>16.638051044083525</v>
      </c>
      <c r="E41" s="177">
        <f>Производство!D42/Насел!E42</f>
        <v>21.508158508158509</v>
      </c>
      <c r="F41" s="177">
        <f>Производство!E42/Насел!F42</f>
        <v>27.451990632318502</v>
      </c>
      <c r="G41" s="177">
        <f>Производство!F42/Насел!G42</f>
        <v>26.669789227166277</v>
      </c>
      <c r="H41" s="177">
        <f>Производство!G42/Насел!H42</f>
        <v>36.234800838574422</v>
      </c>
      <c r="I41" s="177">
        <f>Производство!H42/Насел!I42</f>
        <v>49.313684210526318</v>
      </c>
      <c r="J41" s="177">
        <f>Производство!I42/Насел!K42</f>
        <v>72.540425531914892</v>
      </c>
      <c r="K41" s="177">
        <f>Производство!J42/Насел!K42</f>
        <v>80</v>
      </c>
      <c r="L41" s="177">
        <f>Производство!K42/Насел!L42</f>
        <v>63.963752665245202</v>
      </c>
      <c r="M41" s="177">
        <f>Производство!L42/Насел!M42</f>
        <v>59.683760683760681</v>
      </c>
      <c r="N41" s="177">
        <f>Производство!M42/Насел!N42</f>
        <v>63.130901287553648</v>
      </c>
      <c r="O41" s="177">
        <f>Производство!N42/Насел!O42</f>
        <v>75.523605150214593</v>
      </c>
      <c r="P41" s="177">
        <f>Производство!O42/Насел!P42</f>
        <v>66.845493562231766</v>
      </c>
      <c r="Q41" s="177">
        <f>Производство!P42/Насел!R42</f>
        <v>55.668242372152989</v>
      </c>
      <c r="R41" s="177">
        <f>Производство!Q42/Насел!R42</f>
        <v>56.927374301675982</v>
      </c>
    </row>
    <row r="42" spans="1:18" ht="15.75" x14ac:dyDescent="0.25">
      <c r="A42" s="78">
        <v>41</v>
      </c>
      <c r="B42" s="51" t="s">
        <v>61</v>
      </c>
      <c r="C42" s="177">
        <f>Производство!B43/Насел!C43</f>
        <v>19.85148514851485</v>
      </c>
      <c r="D42" s="177">
        <f>Производство!C43/Насел!D43</f>
        <v>24.296296296296298</v>
      </c>
      <c r="E42" s="177">
        <f>Производство!D43/Насел!E43</f>
        <v>29.756062767475036</v>
      </c>
      <c r="F42" s="177">
        <f>Производство!E43/Насел!F43</f>
        <v>25.068376068376068</v>
      </c>
      <c r="G42" s="177">
        <f>Производство!F43/Насел!G43</f>
        <v>16.233618233618234</v>
      </c>
      <c r="H42" s="177">
        <f>Производство!G43/Насел!H43</f>
        <v>19.667134831460675</v>
      </c>
      <c r="I42" s="177">
        <f>Производство!H43/Насел!I43</f>
        <v>21.89280677009873</v>
      </c>
      <c r="J42" s="177">
        <f>Производство!I43/Насел!J43</f>
        <v>22.045325779036826</v>
      </c>
      <c r="K42" s="177">
        <f>Производство!J43/Насел!K43</f>
        <v>23.634943181818183</v>
      </c>
      <c r="L42" s="177">
        <f>Производство!K43/Насел!L43</f>
        <v>23.457507082152976</v>
      </c>
      <c r="M42" s="177">
        <f>Производство!L43/Насел!M43</f>
        <v>28.73153409090909</v>
      </c>
      <c r="N42" s="177">
        <f>Производство!M43/Насел!N43</f>
        <v>24.581792318634424</v>
      </c>
      <c r="O42" s="177">
        <f>Производство!N43/Насел!O43</f>
        <v>39.299145299145302</v>
      </c>
      <c r="P42" s="177">
        <f>Производство!O43/Насел!P43</f>
        <v>27.719599427753934</v>
      </c>
      <c r="Q42" s="177">
        <f>Производство!P43/Насел!Q43</f>
        <v>28.081779053084649</v>
      </c>
      <c r="R42" s="177">
        <f>Производство!Q43/Насел!R43</f>
        <v>25.984706391574086</v>
      </c>
    </row>
    <row r="43" spans="1:18" ht="15.75" x14ac:dyDescent="0.25">
      <c r="A43" s="78">
        <v>42</v>
      </c>
      <c r="B43" s="51" t="s">
        <v>42</v>
      </c>
      <c r="C43" s="181"/>
      <c r="D43" s="181"/>
      <c r="E43" s="177">
        <f>Производство!D44/Насел!E44</f>
        <v>1.2196861626248217</v>
      </c>
      <c r="F43" s="177">
        <f>Производство!E44/Насел!F44</f>
        <v>1.7094017094017093</v>
      </c>
      <c r="G43" s="177">
        <f>Производство!F44/Насел!G44</f>
        <v>1.1538461538461537</v>
      </c>
      <c r="H43" s="177">
        <f>Производство!G44/Насел!H44</f>
        <v>3.688627450980392</v>
      </c>
      <c r="I43" s="177">
        <f>Производство!H44/Насел!I44</f>
        <v>1.2642089093701996</v>
      </c>
      <c r="J43" s="177">
        <f>Производство!I44/Насел!K44</f>
        <v>2.2771173848439821</v>
      </c>
      <c r="K43" s="177">
        <f>Производство!J44/Насел!K44</f>
        <v>3.323179791976226</v>
      </c>
      <c r="L43" s="177">
        <f>Производство!K44/Насел!L44</f>
        <v>4.1328467153284674</v>
      </c>
      <c r="M43" s="177">
        <f>Производство!L44/Насел!M44</f>
        <v>4.7575322812051652</v>
      </c>
      <c r="N43" s="177">
        <f>Производство!M44/Насел!N44</f>
        <v>5.989399293286219</v>
      </c>
      <c r="O43" s="177">
        <f>Производство!N44/Насел!O44</f>
        <v>7.088378566457898</v>
      </c>
      <c r="P43" s="177">
        <f>Производство!O44/Насел!P44</f>
        <v>7.1249142072752232</v>
      </c>
      <c r="Q43" s="177">
        <f>Производство!P44/Насел!R44</f>
        <v>7.3004005340453935</v>
      </c>
      <c r="R43" s="177">
        <f>Производство!Q44/Насел!R44</f>
        <v>7.9646194926568761</v>
      </c>
    </row>
    <row r="44" spans="1:18" ht="15.75" x14ac:dyDescent="0.25">
      <c r="A44" s="78">
        <v>43</v>
      </c>
      <c r="B44" s="51" t="s">
        <v>43</v>
      </c>
      <c r="C44" s="177">
        <f>Производство!B45/Насел!C45</f>
        <v>18.32362577357117</v>
      </c>
      <c r="D44" s="177">
        <f>Производство!C45/Насел!D45</f>
        <v>22.046863468634687</v>
      </c>
      <c r="E44" s="177">
        <f>Производство!D45/Насел!E45</f>
        <v>29.633098852276934</v>
      </c>
      <c r="F44" s="177">
        <f>Производство!E45/Насел!F45</f>
        <v>39.005175600739371</v>
      </c>
      <c r="G44" s="177">
        <f>Производство!F45/Насел!G45</f>
        <v>41.809752493535278</v>
      </c>
      <c r="H44" s="177">
        <f>Производство!G45/Насел!H45</f>
        <v>49.36862885857861</v>
      </c>
      <c r="I44" s="177">
        <f>Производство!H45/Насел!I45</f>
        <v>57.833153928955866</v>
      </c>
      <c r="J44" s="177">
        <f>Производство!I45/Насел!J45</f>
        <v>58.147259046936583</v>
      </c>
      <c r="K44" s="177">
        <f>Производство!J45/Насел!K45</f>
        <v>63.413027916964921</v>
      </c>
      <c r="L44" s="177">
        <f>Производство!K45/Насел!L45</f>
        <v>67.120757413361915</v>
      </c>
      <c r="M44" s="177">
        <f>Производство!L45/Насел!M45</f>
        <v>86.257673090649533</v>
      </c>
      <c r="N44" s="177">
        <f>Производство!M45/Насел!N45</f>
        <v>97.794935805991443</v>
      </c>
      <c r="O44" s="177">
        <f>Производство!N45/Насел!O45</f>
        <v>93.613352374152086</v>
      </c>
      <c r="P44" s="177">
        <f>Производство!O45/Насел!P45</f>
        <v>106.83685152057245</v>
      </c>
      <c r="Q44" s="177">
        <f>Производство!P45/Насел!Q45</f>
        <v>105.27541919372101</v>
      </c>
      <c r="R44" s="177">
        <f>Производство!Q45/Насел!R45</f>
        <v>110.18261243196791</v>
      </c>
    </row>
    <row r="45" spans="1:18" ht="15.75" x14ac:dyDescent="0.25">
      <c r="A45" s="78">
        <v>44</v>
      </c>
      <c r="B45" s="51" t="s">
        <v>44</v>
      </c>
      <c r="C45" s="177">
        <f>Производство!B46/Насел!C46</f>
        <v>90.077471716674864</v>
      </c>
      <c r="D45" s="177">
        <f>Производство!C46/Насел!D46</f>
        <v>101.86020182131431</v>
      </c>
      <c r="E45" s="177">
        <f>Производство!D46/Насел!E46</f>
        <v>111.14737101950136</v>
      </c>
      <c r="F45" s="177">
        <f>Производство!E46/Насел!F46</f>
        <v>132.37305699481865</v>
      </c>
      <c r="G45" s="177">
        <f>Производство!F46/Насел!G46</f>
        <v>118.56864678333744</v>
      </c>
      <c r="H45" s="177">
        <f>Производство!G46/Насел!H46</f>
        <v>164.01743614931237</v>
      </c>
      <c r="I45" s="177">
        <f>Производство!H46/Насел!I46</f>
        <v>202.80856299212599</v>
      </c>
      <c r="J45" s="177">
        <f>Производство!I46/Насел!K46</f>
        <v>227.05945945945945</v>
      </c>
      <c r="K45" s="177">
        <f>Производство!J46/Насел!K46</f>
        <v>236.1965601965602</v>
      </c>
      <c r="L45" s="177">
        <f>Производство!K46/Насел!L46</f>
        <v>219.53929273084481</v>
      </c>
      <c r="M45" s="177">
        <f>Производство!L46/Насел!M46</f>
        <v>234.46057479734708</v>
      </c>
      <c r="N45" s="177">
        <f>Производство!M46/Насел!N46</f>
        <v>237.36882222768625</v>
      </c>
      <c r="O45" s="177">
        <f>Производство!N46/Насел!O46</f>
        <v>266.53285749446223</v>
      </c>
      <c r="P45" s="177">
        <f>Производство!O46/Насел!P46</f>
        <v>307.57269809923474</v>
      </c>
      <c r="Q45" s="177">
        <f>Производство!P46/Насел!R46</f>
        <v>329.07743285664458</v>
      </c>
      <c r="R45" s="177">
        <f>Производство!Q46/Насел!R46</f>
        <v>290.37570382181474</v>
      </c>
    </row>
    <row r="46" spans="1:18" ht="15.75" x14ac:dyDescent="0.25">
      <c r="A46" s="78">
        <v>45</v>
      </c>
      <c r="B46" s="51" t="s">
        <v>45</v>
      </c>
      <c r="C46" s="177">
        <f>Производство!B47/Насел!C47</f>
        <v>28.27068723702665</v>
      </c>
      <c r="D46" s="177">
        <f>Производство!C47/Насел!D47</f>
        <v>40.83988764044944</v>
      </c>
      <c r="E46" s="177">
        <f>Производство!D47/Насел!E47</f>
        <v>59.318246110325319</v>
      </c>
      <c r="F46" s="177">
        <f>Производство!E47/Насел!F47</f>
        <v>72.442389758179232</v>
      </c>
      <c r="G46" s="177">
        <f>Производство!F47/Насел!G47</f>
        <v>66.564285714285717</v>
      </c>
      <c r="H46" s="177">
        <f>Производство!G47/Насел!H47</f>
        <v>90.00143884892087</v>
      </c>
      <c r="I46" s="177">
        <f>Производство!H47/Насел!I47</f>
        <v>105.1820809248555</v>
      </c>
      <c r="J46" s="177">
        <f>Производство!I47/Насел!J47</f>
        <v>124.39565217391305</v>
      </c>
      <c r="K46" s="177">
        <f>Производство!J47/Насел!K47</f>
        <v>112.57267441860465</v>
      </c>
      <c r="L46" s="177">
        <f>Производство!K47/Насел!L47</f>
        <v>152.65502183406113</v>
      </c>
      <c r="M46" s="177">
        <f>Производство!L47/Насел!M47</f>
        <v>194.13556851311952</v>
      </c>
      <c r="N46" s="177">
        <f>Производство!M47/Насел!N47</f>
        <v>188.35620437956203</v>
      </c>
      <c r="O46" s="177">
        <f>Производство!N47/Насел!O47</f>
        <v>223</v>
      </c>
      <c r="P46" s="177">
        <f>Производство!O47/Насел!P47</f>
        <v>231.82378854625551</v>
      </c>
      <c r="Q46" s="177">
        <f>Производство!P47/Насел!Q47</f>
        <v>238.11487481590575</v>
      </c>
      <c r="R46" s="177">
        <f>Производство!Q47/Насел!R47</f>
        <v>211.20390937361174</v>
      </c>
    </row>
    <row r="47" spans="1:18" ht="15.75" x14ac:dyDescent="0.25">
      <c r="A47" s="78">
        <v>46</v>
      </c>
      <c r="B47" s="51" t="s">
        <v>46</v>
      </c>
      <c r="C47" s="177">
        <f>Производство!B48/Насел!C48</f>
        <v>45.715606936416187</v>
      </c>
      <c r="D47" s="177">
        <f>Производство!C48/Насел!D48</f>
        <v>56.857642940490081</v>
      </c>
      <c r="E47" s="177">
        <f>Производство!D48/Насел!E48</f>
        <v>83.482311320754718</v>
      </c>
      <c r="F47" s="177">
        <f>Производство!E48/Насел!F48</f>
        <v>96.257142857142853</v>
      </c>
      <c r="G47" s="177">
        <f>Производство!F48/Насел!G48</f>
        <v>77.919567827130848</v>
      </c>
      <c r="H47" s="177">
        <f>Производство!G48/Насел!H48</f>
        <v>102.36450839328538</v>
      </c>
      <c r="I47" s="177">
        <f>Производство!H48/Насел!I48</f>
        <v>107.39515151515151</v>
      </c>
      <c r="J47" s="177">
        <f>Производство!I48/Насел!K48</f>
        <v>124.77832512315271</v>
      </c>
      <c r="K47" s="177">
        <f>Производство!J48/Насел!K48</f>
        <v>130.65640394088669</v>
      </c>
      <c r="L47" s="177">
        <f>Производство!K48/Насел!L48</f>
        <v>146.26452410383189</v>
      </c>
      <c r="M47" s="177">
        <f>Производство!L48/Насел!M48</f>
        <v>160.70136307311029</v>
      </c>
      <c r="N47" s="177">
        <f>Производство!M48/Насел!N48</f>
        <v>179.09158415841586</v>
      </c>
      <c r="O47" s="177">
        <f>Производство!N48/Насел!O48</f>
        <v>207.67701863354037</v>
      </c>
      <c r="P47" s="177">
        <f>Производство!O48/Насел!P48</f>
        <v>237.85408805031446</v>
      </c>
      <c r="Q47" s="177">
        <f>Производство!P48/Насел!R48</f>
        <v>266.05391527599488</v>
      </c>
      <c r="R47" s="177">
        <f>Производство!Q48/Насел!R48</f>
        <v>303.72785622593068</v>
      </c>
    </row>
    <row r="48" spans="1:18" ht="15.75" x14ac:dyDescent="0.25">
      <c r="A48" s="78">
        <v>47</v>
      </c>
      <c r="B48" s="51" t="s">
        <v>47</v>
      </c>
      <c r="C48" s="177">
        <f>Производство!B49/Насел!C49</f>
        <v>69.408027644869748</v>
      </c>
      <c r="D48" s="177">
        <f>Производство!C49/Насел!D49</f>
        <v>96.858585858585855</v>
      </c>
      <c r="E48" s="177">
        <f>Производство!D49/Насел!E49</f>
        <v>124.93563829787234</v>
      </c>
      <c r="F48" s="177">
        <f>Производство!E49/Насел!F49</f>
        <v>159.03986181238375</v>
      </c>
      <c r="G48" s="177">
        <f>Производство!F49/Насел!G49</f>
        <v>133.96497744759884</v>
      </c>
      <c r="H48" s="177">
        <f>Производство!G49/Насел!H49</f>
        <v>177.49273831528916</v>
      </c>
      <c r="I48" s="177">
        <f>Производство!H49/Насел!I49</f>
        <v>227.21930055219565</v>
      </c>
      <c r="J48" s="177">
        <f>Производство!I49/Насел!J49</f>
        <v>260.35269492412351</v>
      </c>
      <c r="K48" s="177">
        <f>Производство!J49/Насел!K49</f>
        <v>276.31136008337677</v>
      </c>
      <c r="L48" s="177">
        <f>Производство!K49/Насел!L49</f>
        <v>307.01815823605705</v>
      </c>
      <c r="M48" s="177">
        <f>Производство!L49/Насел!M49</f>
        <v>339.98914448177823</v>
      </c>
      <c r="N48" s="177">
        <f>Производство!M49/Насел!N49</f>
        <v>371.42187902187902</v>
      </c>
      <c r="O48" s="177">
        <f>Производство!N49/Насел!O49</f>
        <v>409.84082156611038</v>
      </c>
      <c r="P48" s="177">
        <f>Производство!O49/Насел!P49</f>
        <v>495.1736342651962</v>
      </c>
      <c r="Q48" s="177">
        <f>Производство!P49/Насел!Q49</f>
        <v>495.72559569561878</v>
      </c>
      <c r="R48" s="177">
        <f>Производство!Q49/Насел!R49</f>
        <v>501.74674507588406</v>
      </c>
    </row>
    <row r="49" spans="1:18" ht="15.75" x14ac:dyDescent="0.25">
      <c r="A49" s="78">
        <v>48</v>
      </c>
      <c r="B49" s="51" t="s">
        <v>48</v>
      </c>
      <c r="C49" s="177">
        <f>Производство!B50/Насел!C50</f>
        <v>44.872574385510994</v>
      </c>
      <c r="D49" s="177">
        <f>Производство!C50/Насел!D50</f>
        <v>57.011658031088082</v>
      </c>
      <c r="E49" s="177">
        <f>Производство!D50/Насел!E50</f>
        <v>72.799739921976595</v>
      </c>
      <c r="F49" s="177">
        <f>Производство!E50/Насел!F50</f>
        <v>80.75603392041748</v>
      </c>
      <c r="G49" s="177">
        <f>Производство!F50/Насел!G50</f>
        <v>68.833878351863959</v>
      </c>
      <c r="H49" s="177">
        <f>Производство!G50/Насел!H50</f>
        <v>84.354605263157893</v>
      </c>
      <c r="I49" s="177">
        <f>Производство!H50/Насел!I50</f>
        <v>104.09420289855072</v>
      </c>
      <c r="J49" s="177">
        <f>Производство!I50/Насел!K50</f>
        <v>113.2425840474621</v>
      </c>
      <c r="K49" s="177">
        <f>Производство!J50/Насел!K50</f>
        <v>125.66974291364535</v>
      </c>
      <c r="L49" s="177">
        <f>Производство!K50/Насел!L50</f>
        <v>145.46179183135706</v>
      </c>
      <c r="M49" s="177">
        <f>Производство!L50/Насел!M50</f>
        <v>166.07778510217534</v>
      </c>
      <c r="N49" s="177">
        <f>Производство!M50/Насел!N50</f>
        <v>219.39749505603163</v>
      </c>
      <c r="O49" s="177">
        <f>Производство!N50/Насел!O50</f>
        <v>212.2048909451421</v>
      </c>
      <c r="P49" s="177">
        <f>Производство!O50/Насел!P50</f>
        <v>250.5912408759124</v>
      </c>
      <c r="Q49" s="177">
        <f>Производство!P50/Насел!R50</f>
        <v>272.43605196196597</v>
      </c>
      <c r="R49" s="177">
        <f>Производство!Q50/Насел!R50</f>
        <v>225.70108477300118</v>
      </c>
    </row>
    <row r="50" spans="1:18" ht="15.75" x14ac:dyDescent="0.25">
      <c r="A50" s="78">
        <v>49</v>
      </c>
      <c r="B50" s="51" t="s">
        <v>49</v>
      </c>
      <c r="C50" s="177">
        <f>Производство!B51/Насел!C51</f>
        <v>37.584831899921817</v>
      </c>
      <c r="D50" s="177">
        <f>Производство!C51/Насел!D51</f>
        <v>46.350619195046441</v>
      </c>
      <c r="E50" s="177">
        <f>Производство!D51/Насел!E51</f>
        <v>65.172628304821146</v>
      </c>
      <c r="F50" s="177">
        <f>Производство!E51/Насел!F51</f>
        <v>96.205148205928239</v>
      </c>
      <c r="G50" s="177">
        <f>Производство!F51/Насел!G51</f>
        <v>70.106333072713056</v>
      </c>
      <c r="H50" s="177">
        <f>Производство!G51/Насел!H51</f>
        <v>84.834532374100718</v>
      </c>
      <c r="I50" s="177">
        <f>Производство!H51/Насел!I51</f>
        <v>91.902967121090612</v>
      </c>
      <c r="J50" s="177">
        <f>Производство!I51/Насел!J51</f>
        <v>105.66559485530547</v>
      </c>
      <c r="K50" s="177">
        <f>Производство!J51/Насел!K51</f>
        <v>103.45887096774193</v>
      </c>
      <c r="L50" s="177">
        <f>Производство!K51/Насел!L51</f>
        <v>107.52988691437803</v>
      </c>
      <c r="M50" s="177">
        <f>Производство!L51/Насел!M51</f>
        <v>118.50848827809216</v>
      </c>
      <c r="N50" s="177">
        <f>Производство!M51/Насел!N51</f>
        <v>129.97249190938513</v>
      </c>
      <c r="O50" s="177">
        <f>Производство!N51/Насел!O51</f>
        <v>140.18277822908206</v>
      </c>
      <c r="P50" s="177">
        <f>Производство!O51/Насел!P51</f>
        <v>161.77677841373671</v>
      </c>
      <c r="Q50" s="177">
        <f>Производство!P51/Насел!Q51</f>
        <v>186.27422003284073</v>
      </c>
      <c r="R50" s="177">
        <f>Производство!Q51/Насел!R51</f>
        <v>183.63192317244804</v>
      </c>
    </row>
    <row r="51" spans="1:18" ht="15.75" x14ac:dyDescent="0.25">
      <c r="A51" s="78">
        <v>50</v>
      </c>
      <c r="B51" s="51" t="s">
        <v>50</v>
      </c>
      <c r="C51" s="177">
        <f>Производство!B52/Насел!C52</f>
        <v>100.82089003310041</v>
      </c>
      <c r="D51" s="177">
        <f>Производство!C52/Насел!D52</f>
        <v>113.38027656477438</v>
      </c>
      <c r="E51" s="177">
        <f>Производство!D52/Насел!E52</f>
        <v>146.51153423654338</v>
      </c>
      <c r="F51" s="177">
        <f>Производство!E52/Насел!F52</f>
        <v>208.72442972774098</v>
      </c>
      <c r="G51" s="177">
        <f>Производство!F52/Насел!G52</f>
        <v>163.47895125553913</v>
      </c>
      <c r="H51" s="177">
        <f>Производство!G52/Насел!H52</f>
        <v>208.31283219438117</v>
      </c>
      <c r="I51" s="177">
        <f>Производство!H52/Насел!I52</f>
        <v>278.38426453819841</v>
      </c>
      <c r="J51" s="177">
        <f>Производство!I52/Насел!K52</f>
        <v>288.32625189681335</v>
      </c>
      <c r="K51" s="177">
        <f>Производство!J52/Насел!K52</f>
        <v>297.04400606980272</v>
      </c>
      <c r="L51" s="177">
        <f>Производство!K52/Насел!L52</f>
        <v>321.09328782707621</v>
      </c>
      <c r="M51" s="177">
        <f>Производство!L52/Насел!M52</f>
        <v>330.126423690205</v>
      </c>
      <c r="N51" s="177">
        <f>Производство!M52/Насел!N52</f>
        <v>326.19148936170211</v>
      </c>
      <c r="O51" s="177">
        <f>Производство!N52/Насел!O52</f>
        <v>356.06557377049182</v>
      </c>
      <c r="P51" s="177">
        <f>Производство!O52/Насел!P52</f>
        <v>433.95365760245119</v>
      </c>
      <c r="Q51" s="177">
        <f>Производство!P52/Насел!R52</f>
        <v>448.43556141439211</v>
      </c>
      <c r="R51" s="177">
        <f>Производство!Q52/Насел!R52</f>
        <v>410.776597394541</v>
      </c>
    </row>
    <row r="52" spans="1:18" ht="15.75" x14ac:dyDescent="0.25">
      <c r="A52" s="78">
        <v>51</v>
      </c>
      <c r="B52" s="51" t="s">
        <v>51</v>
      </c>
      <c r="C52" s="177">
        <f>Производство!B53/Насел!C53</f>
        <v>35.961240310077521</v>
      </c>
      <c r="D52" s="177">
        <f>Производство!C53/Насел!D53</f>
        <v>43.072765072765073</v>
      </c>
      <c r="E52" s="177">
        <f>Производство!D53/Насел!E53</f>
        <v>53.651716888577432</v>
      </c>
      <c r="F52" s="177">
        <f>Производство!E53/Насел!F53</f>
        <v>69.228591648973818</v>
      </c>
      <c r="G52" s="177">
        <f>Производство!F53/Насел!G53</f>
        <v>55.006423982869379</v>
      </c>
      <c r="H52" s="177">
        <f>Производство!G53/Насел!H53</f>
        <v>76.113517550410748</v>
      </c>
      <c r="I52" s="177">
        <f>Производство!H53/Насел!I53</f>
        <v>97.168674698795186</v>
      </c>
      <c r="J52" s="177">
        <f>Производство!I53/Насел!J53</f>
        <v>99.4275966641395</v>
      </c>
      <c r="K52" s="177">
        <f>Производство!J53/Насел!K53</f>
        <v>103.62471395881006</v>
      </c>
      <c r="L52" s="177">
        <f>Производство!K53/Насел!L53</f>
        <v>118.04371165644172</v>
      </c>
      <c r="M52" s="177">
        <f>Производство!L53/Насел!M53</f>
        <v>137.45104086353123</v>
      </c>
      <c r="N52" s="177">
        <f>Производство!M53/Насел!N53</f>
        <v>150.3312693498452</v>
      </c>
      <c r="O52" s="177">
        <f>Производство!N53/Насел!O53</f>
        <v>155.74590802805923</v>
      </c>
      <c r="P52" s="177">
        <f>Производство!O53/Насел!P53</f>
        <v>182.46305031446542</v>
      </c>
      <c r="Q52" s="177">
        <f>Производство!P53/Насел!Q53</f>
        <v>188.82818685669042</v>
      </c>
      <c r="R52" s="177">
        <f>Производство!Q53/Насел!R53</f>
        <v>204.43289073748198</v>
      </c>
    </row>
    <row r="53" spans="1:18" ht="15.75" x14ac:dyDescent="0.25">
      <c r="A53" s="78">
        <v>52</v>
      </c>
      <c r="B53" s="51" t="s">
        <v>52</v>
      </c>
      <c r="C53" s="177">
        <f>Производство!B54/Насел!C54</f>
        <v>98.081429408318684</v>
      </c>
      <c r="D53" s="177">
        <f>Производство!C54/Насел!D54</f>
        <v>124.39196716505424</v>
      </c>
      <c r="E53" s="177">
        <f>Производство!D54/Насел!E54</f>
        <v>164.59420289855072</v>
      </c>
      <c r="F53" s="177">
        <f>Производство!E54/Насел!F54</f>
        <v>190.21517857142857</v>
      </c>
      <c r="G53" s="177">
        <f>Производство!F54/Насел!G54</f>
        <v>159.58485483388208</v>
      </c>
      <c r="H53" s="177">
        <f>Производство!G54/Насел!H54</f>
        <v>211.33887545344618</v>
      </c>
      <c r="I53" s="177">
        <f>Производство!H54/Насел!I54</f>
        <v>264.96057021534727</v>
      </c>
      <c r="J53" s="177">
        <f>Производство!I54/Насел!K54</f>
        <v>273.71837854312707</v>
      </c>
      <c r="K53" s="177">
        <f>Производство!J54/Насел!K54</f>
        <v>287.66930813776287</v>
      </c>
      <c r="L53" s="177">
        <f>Производство!K54/Насел!L54</f>
        <v>305.25535168195717</v>
      </c>
      <c r="M53" s="177">
        <f>Производство!L54/Насел!M54</f>
        <v>329.28558282208587</v>
      </c>
      <c r="N53" s="177">
        <f>Производство!M54/Насел!N54</f>
        <v>350.63916256157637</v>
      </c>
      <c r="O53" s="177">
        <f>Производство!N54/Насел!O54</f>
        <v>382.63771251931996</v>
      </c>
      <c r="P53" s="177">
        <f>Производство!O54/Насел!P54</f>
        <v>432.86967340590979</v>
      </c>
      <c r="Q53" s="177">
        <f>Производство!P54/Насел!R54</f>
        <v>471.87029749724542</v>
      </c>
      <c r="R53" s="177">
        <f>Производство!Q54/Насел!R54</f>
        <v>427.06532346922711</v>
      </c>
    </row>
    <row r="54" spans="1:18" ht="15.75" x14ac:dyDescent="0.25">
      <c r="A54" s="78">
        <v>53</v>
      </c>
      <c r="B54" s="51" t="s">
        <v>53</v>
      </c>
      <c r="C54" s="177">
        <f>Производство!B55/Насел!C55</f>
        <v>50.283325370281894</v>
      </c>
      <c r="D54" s="177">
        <f>Производство!C55/Насел!D55</f>
        <v>55.515902712815716</v>
      </c>
      <c r="E54" s="177">
        <f>Производство!D55/Насел!E55</f>
        <v>69.515522107243655</v>
      </c>
      <c r="F54" s="177">
        <f>Производство!E55/Насел!F55</f>
        <v>79.33600755073148</v>
      </c>
      <c r="G54" s="177">
        <f>Производство!F55/Насел!G55</f>
        <v>55.593276515151516</v>
      </c>
      <c r="H54" s="177">
        <f>Производство!G55/Насел!H55</f>
        <v>74.623031496062993</v>
      </c>
      <c r="I54" s="177">
        <f>Производство!H55/Насел!I55</f>
        <v>86.451086956521735</v>
      </c>
      <c r="J54" s="177">
        <f>Производство!I55/Насел!J55</f>
        <v>104.97470238095238</v>
      </c>
      <c r="K54" s="177">
        <f>Производство!J55/Насел!K55</f>
        <v>95.571926331508209</v>
      </c>
      <c r="L54" s="177">
        <f>Производство!K55/Насел!L55</f>
        <v>115.28185907046476</v>
      </c>
      <c r="M54" s="177">
        <f>Производство!L55/Насел!M55</f>
        <v>132.5248120300752</v>
      </c>
      <c r="N54" s="177">
        <f>Производство!M55/Насел!N55</f>
        <v>135.50653266331659</v>
      </c>
      <c r="O54" s="177">
        <f>Производство!N55/Насел!O55</f>
        <v>153.81092012133468</v>
      </c>
      <c r="P54" s="177">
        <f>Производство!O55/Насел!P55</f>
        <v>177.45695364238409</v>
      </c>
      <c r="Q54" s="177">
        <f>Производство!P55/Насел!Q55</f>
        <v>166.46908533469596</v>
      </c>
      <c r="R54" s="177">
        <f>Производство!Q55/Насел!R55</f>
        <v>159.70456534047042</v>
      </c>
    </row>
    <row r="55" spans="1:18" ht="15.75" x14ac:dyDescent="0.25">
      <c r="A55" s="78">
        <v>54</v>
      </c>
      <c r="B55" s="51" t="s">
        <v>54</v>
      </c>
      <c r="C55" s="177">
        <f>Производство!B56/Насел!C56</f>
        <v>26.198591549295774</v>
      </c>
      <c r="D55" s="177">
        <f>Производство!C56/Насел!D56</f>
        <v>31.386363636363637</v>
      </c>
      <c r="E55" s="177">
        <f>Производство!D56/Насел!E56</f>
        <v>41.767908309455585</v>
      </c>
      <c r="F55" s="177">
        <f>Производство!E56/Насел!F56</f>
        <v>53.618876080691642</v>
      </c>
      <c r="G55" s="177">
        <f>Производство!F56/Насел!G56</f>
        <v>53.253623188405797</v>
      </c>
      <c r="H55" s="177">
        <f>Производство!G56/Насел!H56</f>
        <v>60.802023121387286</v>
      </c>
      <c r="I55" s="177">
        <f>Производство!H56/Насел!I56</f>
        <v>72.376906318082789</v>
      </c>
      <c r="J55" s="177">
        <f>Производство!I56/Насел!K56</f>
        <v>84.775165319617926</v>
      </c>
      <c r="K55" s="177">
        <f>Производство!J56/Насел!K56</f>
        <v>94.141807494489342</v>
      </c>
      <c r="L55" s="177">
        <f>Производство!K56/Насел!L56</f>
        <v>102.66666666666667</v>
      </c>
      <c r="M55" s="177">
        <f>Производство!L56/Насел!M56</f>
        <v>120.5240919199407</v>
      </c>
      <c r="N55" s="177">
        <f>Производство!M56/Насел!N56</f>
        <v>134.75260804769002</v>
      </c>
      <c r="O55" s="177">
        <f>Производство!N56/Насел!O56</f>
        <v>147.01426426426426</v>
      </c>
      <c r="P55" s="177">
        <f>Производство!O56/Насел!P56</f>
        <v>148.95827010622156</v>
      </c>
      <c r="Q55" s="177">
        <f>Производство!P56/Насел!R56</f>
        <v>173.48826400185916</v>
      </c>
      <c r="R55" s="177">
        <f>Производство!Q56/Насел!R56</f>
        <v>203.34495313347276</v>
      </c>
    </row>
    <row r="56" spans="1:18" ht="15.75" x14ac:dyDescent="0.25">
      <c r="A56" s="78">
        <v>55</v>
      </c>
      <c r="B56" s="51" t="s">
        <v>55</v>
      </c>
      <c r="C56" s="177">
        <f>Производство!B57/Насел!C57</f>
        <v>116.64631122132673</v>
      </c>
      <c r="D56" s="177">
        <f>Производство!C57/Насел!D57</f>
        <v>142.41360928190656</v>
      </c>
      <c r="E56" s="177">
        <f>Производство!D57/Насел!E57</f>
        <v>155.83983637507868</v>
      </c>
      <c r="F56" s="177">
        <f>Производство!E57/Насел!F57</f>
        <v>176.78600693350143</v>
      </c>
      <c r="G56" s="177">
        <f>Производство!F57/Насел!G57</f>
        <v>124.02049826553137</v>
      </c>
      <c r="H56" s="177">
        <f>Производство!G57/Насел!H57</f>
        <v>170.85878693623638</v>
      </c>
      <c r="I56" s="177">
        <f>Производство!H57/Насел!I57</f>
        <v>214.45270690728066</v>
      </c>
      <c r="J56" s="177">
        <f>Производство!I57/Насел!J57</f>
        <v>235.61500155617802</v>
      </c>
      <c r="K56" s="177">
        <f>Производство!J57/Насел!K57</f>
        <v>243.18872625350357</v>
      </c>
      <c r="L56" s="177">
        <f>Производство!K57/Насел!L57</f>
        <v>259.37037037037038</v>
      </c>
      <c r="M56" s="177">
        <f>Производство!L57/Насел!M57</f>
        <v>270.80879600748597</v>
      </c>
      <c r="N56" s="177">
        <f>Производство!M57/Насел!N57</f>
        <v>283.27755229472371</v>
      </c>
      <c r="O56" s="177">
        <f>Производство!N57/Насел!O57</f>
        <v>303.64171625430629</v>
      </c>
      <c r="P56" s="177">
        <f>Производство!O57/Насел!P57</f>
        <v>345.13666352497643</v>
      </c>
      <c r="Q56" s="177">
        <f>Производство!P57/Насел!Q57</f>
        <v>363.64485687323059</v>
      </c>
      <c r="R56" s="177">
        <f>Производство!Q57/Насел!R57</f>
        <v>344.88015978695074</v>
      </c>
    </row>
    <row r="57" spans="1:18" ht="15.75" x14ac:dyDescent="0.25">
      <c r="A57" s="78">
        <v>56</v>
      </c>
      <c r="B57" s="51" t="s">
        <v>56</v>
      </c>
      <c r="C57" s="177">
        <f>Производство!B58/Насел!C58</f>
        <v>30.248552682362021</v>
      </c>
      <c r="D57" s="177">
        <f>Производство!C58/Насел!D58</f>
        <v>35.656058282208591</v>
      </c>
      <c r="E57" s="177">
        <f>Производство!D58/Насел!E58</f>
        <v>48.543737957610787</v>
      </c>
      <c r="F57" s="177">
        <f>Производство!E58/Насел!F58</f>
        <v>61.760061919504643</v>
      </c>
      <c r="G57" s="177">
        <f>Производство!F58/Насел!G58</f>
        <v>50.610959968907892</v>
      </c>
      <c r="H57" s="177">
        <f>Производство!G58/Насел!H58</f>
        <v>66.794759825327517</v>
      </c>
      <c r="I57" s="177">
        <f>Производство!H58/Насел!I58</f>
        <v>83.030290952570752</v>
      </c>
      <c r="J57" s="177">
        <f>Производство!I58/Насел!K58</f>
        <v>98.833800560672813</v>
      </c>
      <c r="K57" s="177">
        <f>Производство!J58/Насел!K58</f>
        <v>97.022827392871449</v>
      </c>
      <c r="L57" s="177">
        <f>Производство!K58/Насел!L58</f>
        <v>110.61612515042118</v>
      </c>
      <c r="M57" s="177">
        <f>Производство!L58/Насел!M58</f>
        <v>131.7765273311897</v>
      </c>
      <c r="N57" s="177">
        <f>Производство!M58/Насел!N58</f>
        <v>138.87656313029447</v>
      </c>
      <c r="O57" s="177">
        <f>Производство!N58/Насел!O58</f>
        <v>143.10150223304913</v>
      </c>
      <c r="P57" s="177">
        <f>Производство!O58/Насел!P58</f>
        <v>163.34248258910281</v>
      </c>
      <c r="Q57" s="177">
        <f>Производство!P58/Насел!R58</f>
        <v>171.24378940336521</v>
      </c>
      <c r="R57" s="177">
        <f>Производство!Q58/Насел!R58</f>
        <v>178.51947726608492</v>
      </c>
    </row>
    <row r="58" spans="1:18" ht="15.75" x14ac:dyDescent="0.25">
      <c r="A58" s="78">
        <v>57</v>
      </c>
      <c r="B58" s="51" t="s">
        <v>57</v>
      </c>
      <c r="C58" s="177">
        <f>Производство!B59/Насел!C59</f>
        <v>43.561194029850746</v>
      </c>
      <c r="D58" s="177">
        <f>Производство!C59/Насел!D59</f>
        <v>52.886227544910177</v>
      </c>
      <c r="E58" s="177">
        <f>Производство!D59/Насел!E59</f>
        <v>70.034039334341912</v>
      </c>
      <c r="F58" s="177">
        <f>Производство!E59/Насел!F59</f>
        <v>79.417682926829272</v>
      </c>
      <c r="G58" s="177">
        <f>Производство!F59/Насел!G59</f>
        <v>63.087356321839081</v>
      </c>
      <c r="H58" s="177">
        <f>Производство!G59/Насел!H59</f>
        <v>86.648062015503882</v>
      </c>
      <c r="I58" s="177">
        <f>Производство!H59/Насел!I59</f>
        <v>104.73088923556942</v>
      </c>
      <c r="J58" s="177">
        <f>Производство!I59/Насел!J59</f>
        <v>123.87990580847723</v>
      </c>
      <c r="K58" s="177">
        <f>Производство!J59/Насел!K59</f>
        <v>129.99763406940062</v>
      </c>
      <c r="L58" s="177">
        <f>Производство!K59/Насел!L59</f>
        <v>147.09825673534073</v>
      </c>
      <c r="M58" s="177">
        <f>Производство!L59/Насел!M59</f>
        <v>179.49046104928459</v>
      </c>
      <c r="N58" s="177">
        <f>Производство!M59/Насел!N59</f>
        <v>188.05985634477256</v>
      </c>
      <c r="O58" s="177">
        <f>Производство!N59/Насел!O59</f>
        <v>205.67762630312751</v>
      </c>
      <c r="P58" s="177">
        <f>Производство!O59/Насел!P59</f>
        <v>207.47899838449112</v>
      </c>
      <c r="Q58" s="177">
        <f>Производство!P59/Насел!Q59</f>
        <v>257.57235772357723</v>
      </c>
      <c r="R58" s="177">
        <f>Производство!Q59/Насел!R59</f>
        <v>226.5878683411311</v>
      </c>
    </row>
    <row r="59" spans="1:18" ht="15.75" x14ac:dyDescent="0.25">
      <c r="A59" s="78">
        <v>58</v>
      </c>
      <c r="B59" s="51" t="s">
        <v>58</v>
      </c>
      <c r="C59" s="177">
        <f>Производство!B60/Насел!C60</f>
        <v>25.564449064449065</v>
      </c>
      <c r="D59" s="177">
        <f>Производство!C60/Насел!D60</f>
        <v>33.254081632653062</v>
      </c>
      <c r="E59" s="177">
        <f>Производство!D60/Насел!E60</f>
        <v>43.055727554179569</v>
      </c>
      <c r="F59" s="177">
        <f>Производство!E60/Насел!F60</f>
        <v>52.752083333333331</v>
      </c>
      <c r="G59" s="177">
        <f>Производство!F60/Насел!G60</f>
        <v>41.144805876180484</v>
      </c>
      <c r="H59" s="177">
        <f>Производство!G60/Насел!H60</f>
        <v>58.71947194719472</v>
      </c>
      <c r="I59" s="177">
        <f>Производство!H60/Насел!I60</f>
        <v>66.982142857142861</v>
      </c>
      <c r="J59" s="177">
        <f>Производство!I60/Насел!K60</f>
        <v>76.962371721778794</v>
      </c>
      <c r="K59" s="177">
        <f>Производство!J60/Насел!K60</f>
        <v>85.124287343215514</v>
      </c>
      <c r="L59" s="177">
        <f>Производство!K60/Насел!L60</f>
        <v>86.702298850574707</v>
      </c>
      <c r="M59" s="177">
        <f>Производство!L60/Насел!M60</f>
        <v>97.581206496519727</v>
      </c>
      <c r="N59" s="177">
        <f>Производство!M60/Насел!N60</f>
        <v>111.23185011709602</v>
      </c>
      <c r="O59" s="177">
        <f>Производство!N60/Насел!O60</f>
        <v>114.26713947990544</v>
      </c>
      <c r="P59" s="177">
        <f>Производство!O60/Насел!P60</f>
        <v>126.34730538922156</v>
      </c>
      <c r="Q59" s="177">
        <f>Производство!P60/Насел!R60</f>
        <v>153.20302956266798</v>
      </c>
      <c r="R59" s="177">
        <f>Производство!Q60/Насел!R60</f>
        <v>150.72562912289274</v>
      </c>
    </row>
    <row r="60" spans="1:18" ht="15.75" x14ac:dyDescent="0.25">
      <c r="A60" s="78">
        <v>59</v>
      </c>
      <c r="B60" s="51" t="s">
        <v>59</v>
      </c>
      <c r="C60" s="177">
        <f>Производство!B61/Насел!C61</f>
        <v>108.0564738292011</v>
      </c>
      <c r="D60" s="177">
        <f>Производство!C61/Насел!D61</f>
        <v>136.62290249433107</v>
      </c>
      <c r="E60" s="177">
        <f>Производство!D61/Насел!E61</f>
        <v>169.57749999999999</v>
      </c>
      <c r="F60" s="177">
        <f>Производство!E61/Насел!F61</f>
        <v>187.32848043676069</v>
      </c>
      <c r="G60" s="177">
        <f>Производство!F61/Насел!G61</f>
        <v>147.386803185438</v>
      </c>
      <c r="H60" s="177">
        <f>Производство!G61/Насел!H61</f>
        <v>210.05468931812894</v>
      </c>
      <c r="I60" s="177">
        <f>Производство!H61/Насел!I61</f>
        <v>254.1966566055259</v>
      </c>
      <c r="J60" s="177">
        <f>Производство!I61/Насел!J61</f>
        <v>280.89596848934201</v>
      </c>
      <c r="K60" s="177">
        <f>Производство!J61/Насел!K61</f>
        <v>290.93103448275861</v>
      </c>
      <c r="L60" s="177">
        <f>Производство!K61/Насел!L61</f>
        <v>310.44765426392422</v>
      </c>
      <c r="M60" s="177">
        <f>Производство!L61/Насел!M61</f>
        <v>352.55473441108546</v>
      </c>
      <c r="N60" s="177">
        <f>Производство!M61/Насел!N61</f>
        <v>371.74636174636174</v>
      </c>
      <c r="O60" s="177">
        <f>Производство!N61/Насел!O61</f>
        <v>401.00231213872831</v>
      </c>
      <c r="P60" s="177">
        <f>Производство!O61/Насел!P61</f>
        <v>456.20528266913811</v>
      </c>
      <c r="Q60" s="177">
        <f>Производство!P61/Насел!Q61</f>
        <v>473.08350730688937</v>
      </c>
      <c r="R60" s="177">
        <f>Производство!Q61/Насел!R61</f>
        <v>483.02960372960371</v>
      </c>
    </row>
    <row r="61" spans="1:18" ht="15.75" x14ac:dyDescent="0.25">
      <c r="A61" s="78">
        <v>60</v>
      </c>
      <c r="B61" s="51" t="s">
        <v>60</v>
      </c>
      <c r="C61" s="177">
        <f>Производство!B62/Насел!C62</f>
        <v>91.308136004857317</v>
      </c>
      <c r="D61" s="177">
        <f>Производство!C62/Насел!D62</f>
        <v>125.45561239843515</v>
      </c>
      <c r="E61" s="177">
        <f>Производство!D62/Насел!E62</f>
        <v>143.96113602391628</v>
      </c>
      <c r="F61" s="177">
        <f>Производство!E62/Насел!F62</f>
        <v>194.49021932424421</v>
      </c>
      <c r="G61" s="177">
        <f>Производство!F62/Насел!G62</f>
        <v>167.37334510150043</v>
      </c>
      <c r="H61" s="177">
        <f>Производство!G62/Насел!H62</f>
        <v>220.63759177679881</v>
      </c>
      <c r="I61" s="177">
        <f>Производство!H62/Насел!I62</f>
        <v>262.021387283237</v>
      </c>
      <c r="J61" s="177">
        <f>Производство!I62/Насел!K62</f>
        <v>280.69289340101523</v>
      </c>
      <c r="K61" s="177">
        <f>Производство!J62/Насел!K62</f>
        <v>311.31895093062604</v>
      </c>
      <c r="L61" s="177">
        <f>Производство!K62/Насел!L62</f>
        <v>302.8734990226194</v>
      </c>
      <c r="M61" s="177">
        <f>Производство!L62/Насел!M62</f>
        <v>363.2085753803596</v>
      </c>
      <c r="N61" s="177">
        <f>Производство!M62/Насел!N62</f>
        <v>384.85874316939891</v>
      </c>
      <c r="O61" s="177">
        <f>Производство!N62/Насел!O62</f>
        <v>424.86809317443118</v>
      </c>
      <c r="P61" s="177">
        <f>Производство!O62/Насел!P62</f>
        <v>515.62422777330107</v>
      </c>
      <c r="Q61" s="177">
        <f>Производство!P62/Насел!R62</f>
        <v>460.22153992747678</v>
      </c>
      <c r="R61" s="177">
        <f>Производство!Q62/Насел!R62</f>
        <v>404.1902014239962</v>
      </c>
    </row>
    <row r="62" spans="1:18" ht="15.75" x14ac:dyDescent="0.25">
      <c r="A62" s="78">
        <v>61</v>
      </c>
      <c r="B62" s="52" t="s">
        <v>62</v>
      </c>
      <c r="C62" s="177">
        <f>Производство!B63/Насел!C63</f>
        <v>113.10548763150412</v>
      </c>
      <c r="D62" s="177">
        <f>Производство!C63/Насел!D63</f>
        <v>140.86434437836306</v>
      </c>
      <c r="E62" s="177">
        <f>Производство!D63/Насел!E63</f>
        <v>187.87546204151266</v>
      </c>
      <c r="F62" s="177">
        <f>Производство!E63/Насел!F63</f>
        <v>224.72201651951011</v>
      </c>
      <c r="G62" s="177">
        <f>Производство!F63/Насел!G63</f>
        <v>151.26197263397947</v>
      </c>
      <c r="H62" s="177">
        <f>Производство!G63/Насел!H63</f>
        <v>221.11162255466053</v>
      </c>
      <c r="I62" s="177">
        <f>Производство!H63/Насел!I63</f>
        <v>266.02499999999998</v>
      </c>
      <c r="J62" s="177">
        <f>Производство!I63/Насел!J63</f>
        <v>268.58852223816353</v>
      </c>
      <c r="K62" s="177">
        <f>Производство!J63/Насел!K63</f>
        <v>258.53094555873923</v>
      </c>
      <c r="L62" s="177">
        <f>Производство!K63/Насел!L63</f>
        <v>286.7632933104631</v>
      </c>
      <c r="M62" s="177">
        <f>Производство!L63/Насел!M63</f>
        <v>323.28620394173095</v>
      </c>
      <c r="N62" s="177">
        <f>Производство!M63/Насел!N63</f>
        <v>346.07681324957167</v>
      </c>
      <c r="O62" s="177">
        <f>Производство!N63/Насел!O63</f>
        <v>389.60034354423129</v>
      </c>
      <c r="P62" s="177">
        <f>Производство!O63/Насел!P63</f>
        <v>429.16398158803224</v>
      </c>
      <c r="Q62" s="177">
        <f>Производство!P63/Насел!Q63</f>
        <v>427.28851702250432</v>
      </c>
      <c r="R62" s="177">
        <f>Производство!Q63/Насел!R63</f>
        <v>410.19635180666899</v>
      </c>
    </row>
    <row r="63" spans="1:18" ht="15.75" x14ac:dyDescent="0.25">
      <c r="A63" s="78">
        <v>62</v>
      </c>
      <c r="B63" s="51" t="s">
        <v>63</v>
      </c>
      <c r="C63" s="177">
        <f>Производство!B64/Насел!C64</f>
        <v>2.277227722772277</v>
      </c>
      <c r="D63" s="177">
        <f>Производство!C64/Насел!D64</f>
        <v>3.7352941176470589</v>
      </c>
      <c r="E63" s="177">
        <f>Производство!D64/Насел!E64</f>
        <v>5.126829268292683</v>
      </c>
      <c r="F63" s="177">
        <f>Производство!E64/Насел!F64</f>
        <v>5.2270531400966185</v>
      </c>
      <c r="G63" s="177">
        <f>Производство!F64/Насел!G64</f>
        <v>5.6076555023923449</v>
      </c>
      <c r="H63" s="177">
        <f>Производство!G64/Насел!H64</f>
        <v>7.7149758454106276</v>
      </c>
      <c r="I63" s="177">
        <f>Производство!H64/Насел!I64</f>
        <v>6.2009569377990434</v>
      </c>
      <c r="J63" s="177">
        <f>Производство!I64/Насел!K64</f>
        <v>6.4786729857819907</v>
      </c>
      <c r="K63" s="177">
        <f>Производство!J64/Насел!K64</f>
        <v>11.62085308056872</v>
      </c>
      <c r="L63" s="177">
        <f>Производство!K64/Насел!L64</f>
        <v>15.313084112149532</v>
      </c>
      <c r="M63" s="177">
        <f>Производство!L64/Насел!M64</f>
        <v>21.888372093023257</v>
      </c>
      <c r="N63" s="177">
        <f>Производство!M64/Насел!N64</f>
        <v>27.400921658986174</v>
      </c>
      <c r="O63" s="177">
        <f>Производство!N64/Насел!O64</f>
        <v>22.912844036697248</v>
      </c>
      <c r="P63" s="177">
        <f>Производство!O64/Насел!P64</f>
        <v>16.260273972602739</v>
      </c>
      <c r="Q63" s="177">
        <f>Производство!P64/Насел!R64</f>
        <v>16.004524886877828</v>
      </c>
      <c r="R63" s="177">
        <f>Производство!Q64/Насел!R64</f>
        <v>20.5158371040724</v>
      </c>
    </row>
    <row r="64" spans="1:18" ht="15.75" x14ac:dyDescent="0.25">
      <c r="A64" s="78">
        <v>63</v>
      </c>
      <c r="B64" s="51" t="s">
        <v>73</v>
      </c>
      <c r="C64" s="177">
        <f>Производство!B65/Насел!C65</f>
        <v>19.645294725956568</v>
      </c>
      <c r="D64" s="177">
        <f>Производство!C65/Насел!D65</f>
        <v>20.70850622406639</v>
      </c>
      <c r="E64" s="177">
        <f>Производство!D65/Насел!E65</f>
        <v>24.837499999999999</v>
      </c>
      <c r="F64" s="177">
        <f>Производство!E65/Насел!F65</f>
        <v>30.535416666666666</v>
      </c>
      <c r="G64" s="177">
        <f>Производство!F65/Насел!G65</f>
        <v>33.10822060353798</v>
      </c>
      <c r="H64" s="177">
        <f>Производство!G65/Насел!H65</f>
        <v>41.235596707818928</v>
      </c>
      <c r="I64" s="177">
        <f>Производство!H65/Насел!I65</f>
        <v>52.641606591143152</v>
      </c>
      <c r="J64" s="177">
        <f>Производство!I65/Насел!J65</f>
        <v>47.444444444444443</v>
      </c>
      <c r="K64" s="177">
        <f>Производство!J65/Насел!K65</f>
        <v>64.412731006160158</v>
      </c>
      <c r="L64" s="177">
        <f>Производство!K65/Насел!L65</f>
        <v>71.878323108384464</v>
      </c>
      <c r="M64" s="177">
        <f>Производство!L65/Насел!M65</f>
        <v>86.682281059063143</v>
      </c>
      <c r="N64" s="177">
        <f>Производство!M65/Насел!N65</f>
        <v>61.821138211382113</v>
      </c>
      <c r="O64" s="177">
        <f>Производство!N65/Насел!O65</f>
        <v>60.064974619289337</v>
      </c>
      <c r="P64" s="177">
        <f>Производство!O65/Насел!P65</f>
        <v>66.732451678535099</v>
      </c>
      <c r="Q64" s="177">
        <f>Производство!P65/Насел!Q65</f>
        <v>76.135902636916839</v>
      </c>
      <c r="R64" s="177">
        <f>Производство!Q65/Насел!R65</f>
        <v>99.216561802313777</v>
      </c>
    </row>
    <row r="65" spans="1:18" ht="15.75" x14ac:dyDescent="0.25">
      <c r="A65" s="78">
        <v>64</v>
      </c>
      <c r="B65" s="51" t="s">
        <v>64</v>
      </c>
      <c r="C65" s="177">
        <f>Производство!B66/Насел!C66</f>
        <v>1.4092409240924093</v>
      </c>
      <c r="D65" s="177">
        <f>Производство!C66/Насел!D66</f>
        <v>1.9611650485436893</v>
      </c>
      <c r="E65" s="177">
        <f>Производство!D66/Насел!E66</f>
        <v>2.2265372168284792</v>
      </c>
      <c r="F65" s="177">
        <f>Производство!E66/Насел!F66</f>
        <v>1.3974358974358974</v>
      </c>
      <c r="G65" s="177">
        <f>Производство!F66/Насел!G66</f>
        <v>2.0382165605095541</v>
      </c>
      <c r="H65" s="177">
        <f>Производство!G66/Насел!H66</f>
        <v>2.4967532467532467</v>
      </c>
      <c r="I65" s="177">
        <f>Производство!H66/Насел!I66</f>
        <v>1.6634304207119741</v>
      </c>
      <c r="J65" s="177">
        <f>Производство!I66/Насел!K66</f>
        <v>2.1826923076923075</v>
      </c>
      <c r="K65" s="177">
        <f>Производство!J66/Насел!K66</f>
        <v>2.8685897435897436</v>
      </c>
      <c r="L65" s="177">
        <f>Производство!K66/Насел!L66</f>
        <v>1.9490445859872612</v>
      </c>
      <c r="M65" s="177">
        <f>Производство!L66/Насел!M66</f>
        <v>2.4208860759493671</v>
      </c>
      <c r="N65" s="177">
        <f>Производство!M66/Насел!N66</f>
        <v>1.6855345911949686</v>
      </c>
      <c r="O65" s="177">
        <f>Производство!N66/Насел!O66</f>
        <v>1.1490683229813665</v>
      </c>
      <c r="P65" s="177">
        <f>Производство!O66/Насел!P66</f>
        <v>1.5987654320987654</v>
      </c>
      <c r="Q65" s="177">
        <f>Производство!P66/Насел!R66</f>
        <v>2.0157384987893465</v>
      </c>
      <c r="R65" s="177">
        <f>Производство!Q66/Насел!R66</f>
        <v>1.7009685230024214</v>
      </c>
    </row>
    <row r="66" spans="1:18" ht="15.75" x14ac:dyDescent="0.25">
      <c r="A66" s="78">
        <v>65</v>
      </c>
      <c r="B66" s="51" t="s">
        <v>65</v>
      </c>
      <c r="C66" s="177">
        <f>Производство!B67/Насел!C67</f>
        <v>42.732209737827716</v>
      </c>
      <c r="D66" s="177">
        <f>Производство!C67/Насел!D67</f>
        <v>56.539033457249069</v>
      </c>
      <c r="E66" s="177">
        <f>Производство!D67/Насел!E67</f>
        <v>78.094972067039109</v>
      </c>
      <c r="F66" s="177">
        <f>Производство!E67/Насел!F67</f>
        <v>81.11918063314711</v>
      </c>
      <c r="G66" s="177">
        <f>Производство!F67/Насел!G67</f>
        <v>73.550185873605955</v>
      </c>
      <c r="H66" s="177">
        <f>Производство!G67/Насел!H67</f>
        <v>95.765037593984957</v>
      </c>
      <c r="I66" s="177">
        <f>Производство!H67/Насел!I67</f>
        <v>106.38157894736842</v>
      </c>
      <c r="J66" s="177">
        <f>Производство!I67/Насел!J67</f>
        <v>115.87992495309568</v>
      </c>
      <c r="K66" s="177">
        <f>Производство!J67/Насел!K67</f>
        <v>123.56741573033707</v>
      </c>
      <c r="L66" s="177">
        <f>Производство!K67/Насел!L67</f>
        <v>134.19776119402985</v>
      </c>
      <c r="M66" s="177">
        <f>Производство!L67/Насел!M67</f>
        <v>164.74674115456239</v>
      </c>
      <c r="N66" s="177">
        <f>Производство!M67/Насел!N67</f>
        <v>147.86405959031657</v>
      </c>
      <c r="O66" s="177">
        <f>Производство!N67/Насел!O67</f>
        <v>162.17472118959108</v>
      </c>
      <c r="P66" s="177">
        <f>Производство!O67/Насел!P67</f>
        <v>170.66666666666666</v>
      </c>
      <c r="Q66" s="177">
        <f>Производство!P67/Насел!Q67</f>
        <v>190.33333333333334</v>
      </c>
      <c r="R66" s="177">
        <f>Производство!Q67/Насел!R67</f>
        <v>199.98496240601503</v>
      </c>
    </row>
    <row r="67" spans="1:18" ht="15.75" x14ac:dyDescent="0.25">
      <c r="A67" s="78">
        <v>66</v>
      </c>
      <c r="B67" s="51" t="s">
        <v>66</v>
      </c>
      <c r="C67" s="177">
        <f>Производство!B68/Насел!C68</f>
        <v>28.119057131442268</v>
      </c>
      <c r="D67" s="177">
        <f>Производство!C68/Насел!D68</f>
        <v>36.108139992135271</v>
      </c>
      <c r="E67" s="177">
        <f>Производство!D68/Насел!E68</f>
        <v>43.118906064209277</v>
      </c>
      <c r="F67" s="177">
        <f>Производство!E68/Насел!F68</f>
        <v>61.668261562998403</v>
      </c>
      <c r="G67" s="177">
        <f>Производство!F68/Насел!G68</f>
        <v>47.257509010812974</v>
      </c>
      <c r="H67" s="177">
        <f>Производство!G68/Насел!H68</f>
        <v>69.818783616052954</v>
      </c>
      <c r="I67" s="177">
        <f>Производство!H68/Насел!I68</f>
        <v>78.636892397174904</v>
      </c>
      <c r="J67" s="177">
        <f>Производство!I68/Насел!K68</f>
        <v>83.218736930154748</v>
      </c>
      <c r="K67" s="177">
        <f>Производство!J68/Насел!K68</f>
        <v>86.001672940192393</v>
      </c>
      <c r="L67" s="177">
        <f>Производство!K68/Насел!L68</f>
        <v>87.990356394129975</v>
      </c>
      <c r="M67" s="177">
        <f>Производство!L68/Насел!M68</f>
        <v>101.92217080353386</v>
      </c>
      <c r="N67" s="177">
        <f>Производство!M68/Насел!N68</f>
        <v>113.6508875739645</v>
      </c>
      <c r="O67" s="177">
        <f>Производство!N68/Насел!O68</f>
        <v>131.05106382978724</v>
      </c>
      <c r="P67" s="177">
        <f>Производство!O68/Насел!P68</f>
        <v>138.36690955850835</v>
      </c>
      <c r="Q67" s="177">
        <f>Производство!P68/Насел!R68</f>
        <v>155.76511060790801</v>
      </c>
      <c r="R67" s="177">
        <f>Производство!Q68/Насел!R68</f>
        <v>157.58578644835393</v>
      </c>
    </row>
    <row r="68" spans="1:18" ht="15.75" x14ac:dyDescent="0.25">
      <c r="A68" s="78">
        <v>67</v>
      </c>
      <c r="B68" s="51" t="s">
        <v>74</v>
      </c>
      <c r="C68" s="177">
        <f>Производство!B69/Насел!C69</f>
        <v>4.5693950177935942</v>
      </c>
      <c r="D68" s="177">
        <f>Производство!C69/Насел!D69</f>
        <v>6.0904255319148932</v>
      </c>
      <c r="E68" s="177">
        <f>Производство!D69/Насел!E69</f>
        <v>7.2486631016042784</v>
      </c>
      <c r="F68" s="177">
        <f>Производство!E69/Насел!F69</f>
        <v>8.8963360142984804</v>
      </c>
      <c r="G68" s="177">
        <f>Производство!F69/Насел!G69</f>
        <v>7.2497761862130705</v>
      </c>
      <c r="H68" s="177">
        <f>Производство!G69/Насел!H69</f>
        <v>10.293851717902351</v>
      </c>
      <c r="I68" s="177">
        <f>Производство!H69/Насел!I69</f>
        <v>13.059090909090909</v>
      </c>
      <c r="J68" s="177">
        <f>Производство!I69/Насел!J69</f>
        <v>22.891324200913242</v>
      </c>
      <c r="K68" s="177">
        <f>Производство!J69/Насел!K69</f>
        <v>21.024770642201833</v>
      </c>
      <c r="L68" s="177">
        <f>Производство!K69/Насел!L69</f>
        <v>18.467341306347745</v>
      </c>
      <c r="M68" s="177">
        <f>Производство!L69/Насел!M69</f>
        <v>19.530932594644504</v>
      </c>
      <c r="N68" s="177">
        <f>Производство!M69/Насел!N69</f>
        <v>25.129749768303984</v>
      </c>
      <c r="O68" s="177">
        <f>Производство!N69/Насел!O69</f>
        <v>24.519105312208762</v>
      </c>
      <c r="P68" s="177">
        <f>Производство!O69/Насел!P69</f>
        <v>22.315196998123827</v>
      </c>
      <c r="Q68" s="177">
        <f>Производство!P69/Насел!Q69</f>
        <v>26.530188679245285</v>
      </c>
      <c r="R68" s="177">
        <f>Производство!Q69/Насел!R69</f>
        <v>27.53108685334599</v>
      </c>
    </row>
    <row r="69" spans="1:18" ht="15.75" x14ac:dyDescent="0.25">
      <c r="A69" s="78">
        <v>68</v>
      </c>
      <c r="B69" s="51" t="s">
        <v>67</v>
      </c>
      <c r="C69" s="177">
        <f>Производство!B70/Насел!C70</f>
        <v>105.92331822934821</v>
      </c>
      <c r="D69" s="177">
        <f>Производство!C70/Насел!D70</f>
        <v>147.82794218857535</v>
      </c>
      <c r="E69" s="177">
        <f>Производство!D70/Насел!E70</f>
        <v>181.25017277125087</v>
      </c>
      <c r="F69" s="177">
        <f>Производство!E70/Насел!F70</f>
        <v>158.20276816608995</v>
      </c>
      <c r="G69" s="177">
        <f>Производство!F70/Насел!G70</f>
        <v>145.23702422145328</v>
      </c>
      <c r="H69" s="177">
        <f>Производство!G70/Насел!H70</f>
        <v>201.9544008483563</v>
      </c>
      <c r="I69" s="177">
        <f>Производство!H70/Насел!I70</f>
        <v>221.32241014799155</v>
      </c>
      <c r="J69" s="177">
        <f>Производство!I70/Насел!K70</f>
        <v>220.6733263231686</v>
      </c>
      <c r="K69" s="177">
        <f>Производство!J70/Насел!K70</f>
        <v>225.83140553803014</v>
      </c>
      <c r="L69" s="177">
        <f>Производство!K70/Насел!L70</f>
        <v>271.91780342777196</v>
      </c>
      <c r="M69" s="177">
        <f>Производство!L70/Насел!M70</f>
        <v>312.71284019539428</v>
      </c>
      <c r="N69" s="177">
        <f>Производство!M70/Насел!N70</f>
        <v>323.98295652173914</v>
      </c>
      <c r="O69" s="177">
        <f>Производство!N70/Насел!O70</f>
        <v>344.53337969401946</v>
      </c>
      <c r="P69" s="177">
        <f>Производство!O70/Насел!P70</f>
        <v>419.90222686151702</v>
      </c>
      <c r="Q69" s="177">
        <f>Производство!P70/Насел!R70</f>
        <v>549.67400819356419</v>
      </c>
      <c r="R69" s="177">
        <f>Производство!Q70/Насел!R70</f>
        <v>604.78097972618082</v>
      </c>
    </row>
    <row r="70" spans="1:18" ht="15.75" x14ac:dyDescent="0.25">
      <c r="A70" s="78">
        <v>69</v>
      </c>
      <c r="B70" s="51" t="s">
        <v>68</v>
      </c>
      <c r="C70" s="177">
        <f>Производство!B71/Насел!C71</f>
        <v>63.509229534510432</v>
      </c>
      <c r="D70" s="177">
        <f>Производство!C71/Насел!D71</f>
        <v>81.423426988523943</v>
      </c>
      <c r="E70" s="177">
        <f>Производство!D71/Насел!E71</f>
        <v>82.047334924423225</v>
      </c>
      <c r="F70" s="177">
        <f>Производство!E71/Насел!F71</f>
        <v>90.7292663476874</v>
      </c>
      <c r="G70" s="177">
        <f>Производство!F71/Насел!G71</f>
        <v>85.064271457085823</v>
      </c>
      <c r="H70" s="177">
        <f>Производство!G71/Насел!H71</f>
        <v>112.19522240527183</v>
      </c>
      <c r="I70" s="177">
        <f>Производство!H71/Насел!I71</f>
        <v>123.51732673267327</v>
      </c>
      <c r="J70" s="177">
        <f>Производство!I71/Насел!J71</f>
        <v>128.02683732452519</v>
      </c>
      <c r="K70" s="177">
        <f>Производство!J71/Насел!K71</f>
        <v>140.78866832092638</v>
      </c>
      <c r="L70" s="177">
        <f>Производство!K71/Насел!L71</f>
        <v>152.18136645962733</v>
      </c>
      <c r="M70" s="177">
        <f>Производство!L71/Насел!M71</f>
        <v>183.51139660174059</v>
      </c>
      <c r="N70" s="177">
        <f>Производство!M71/Насел!N71</f>
        <v>189.33167289331672</v>
      </c>
      <c r="O70" s="177">
        <f>Производство!N71/Насел!O71</f>
        <v>200.44342762063229</v>
      </c>
      <c r="P70" s="177">
        <f>Производство!O71/Насел!P71</f>
        <v>214.26814011676396</v>
      </c>
      <c r="Q70" s="177">
        <f>Производство!P71/Насел!Q71</f>
        <v>207.0840652446675</v>
      </c>
      <c r="R70" s="177">
        <f>Производство!Q71/Насел!R71</f>
        <v>223.83284210526315</v>
      </c>
    </row>
    <row r="71" spans="1:18" ht="15.75" x14ac:dyDescent="0.25">
      <c r="A71" s="78">
        <v>70</v>
      </c>
      <c r="B71" s="51" t="s">
        <v>69</v>
      </c>
      <c r="C71" s="177">
        <f>Производство!B72/Насел!C72</f>
        <v>66.13471133285816</v>
      </c>
      <c r="D71" s="177">
        <f>Производство!C72/Насел!D72</f>
        <v>72.345544205706233</v>
      </c>
      <c r="E71" s="177">
        <f>Производство!D72/Насел!E72</f>
        <v>87.13588110403397</v>
      </c>
      <c r="F71" s="177">
        <f>Производство!E72/Насел!F72</f>
        <v>111.26638328019837</v>
      </c>
      <c r="G71" s="177">
        <f>Производство!F72/Насел!G72</f>
        <v>77.77852586817859</v>
      </c>
      <c r="H71" s="177">
        <f>Производство!G72/Насел!H72</f>
        <v>112.08656283955089</v>
      </c>
      <c r="I71" s="177">
        <f>Производство!H72/Насел!I72</f>
        <v>140.09923664122138</v>
      </c>
      <c r="J71" s="177">
        <f>Производство!I72/Насел!K72</f>
        <v>137.80431602048282</v>
      </c>
      <c r="K71" s="177">
        <f>Производство!J72/Насел!K72</f>
        <v>139.84308705193854</v>
      </c>
      <c r="L71" s="177">
        <f>Производство!K72/Насел!L72</f>
        <v>163.95302752293577</v>
      </c>
      <c r="M71" s="177">
        <f>Производство!L72/Насел!M72</f>
        <v>169.90507726269317</v>
      </c>
      <c r="N71" s="177">
        <f>Производство!M72/Насел!N72</f>
        <v>175.28940568475451</v>
      </c>
      <c r="O71" s="177">
        <f>Производство!N72/Насел!O72</f>
        <v>202.53877551020409</v>
      </c>
      <c r="P71" s="177">
        <f>Производство!O72/Насел!P72</f>
        <v>243.33694839192222</v>
      </c>
      <c r="Q71" s="177">
        <f>Производство!P72/Насел!R72</f>
        <v>251.57970684286474</v>
      </c>
      <c r="R71" s="177">
        <f>Производство!Q72/Насел!R72</f>
        <v>236.16883116883116</v>
      </c>
    </row>
    <row r="72" spans="1:18" ht="15.75" x14ac:dyDescent="0.25">
      <c r="A72" s="78">
        <v>71</v>
      </c>
      <c r="B72" s="51" t="s">
        <v>70</v>
      </c>
      <c r="C72" s="177">
        <f>Производство!B73/Насел!C73</f>
        <v>35.387947269303204</v>
      </c>
      <c r="D72" s="177">
        <f>Производство!C73/Насел!D73</f>
        <v>46.429056603773581</v>
      </c>
      <c r="E72" s="177">
        <f>Производство!D73/Насел!E73</f>
        <v>56.208633093525179</v>
      </c>
      <c r="F72" s="177">
        <f>Производство!E73/Насел!F73</f>
        <v>66.933990895295906</v>
      </c>
      <c r="G72" s="177">
        <f>Производство!F73/Насел!G73</f>
        <v>63.921969696969697</v>
      </c>
      <c r="H72" s="177">
        <f>Производство!G73/Насел!H73</f>
        <v>86.018004501125276</v>
      </c>
      <c r="I72" s="177">
        <f>Производство!H73/Насел!I73</f>
        <v>92.972087830294015</v>
      </c>
      <c r="J72" s="177">
        <f>Производство!I73/Насел!J73</f>
        <v>105.14391143911439</v>
      </c>
      <c r="K72" s="177">
        <f>Производство!J73/Насел!K73</f>
        <v>113.29769315269132</v>
      </c>
      <c r="L72" s="177">
        <f>Производство!K73/Насел!L73</f>
        <v>119.75245722606479</v>
      </c>
      <c r="M72" s="177">
        <f>Производство!L73/Насел!M73</f>
        <v>132.36169442433018</v>
      </c>
      <c r="N72" s="177">
        <f>Производство!M73/Насел!N73</f>
        <v>144.10863309352519</v>
      </c>
      <c r="O72" s="177">
        <f>Производство!N73/Насел!O73</f>
        <v>164.75044818931516</v>
      </c>
      <c r="P72" s="177">
        <f>Производство!O73/Насел!P73</f>
        <v>191.05155746509129</v>
      </c>
      <c r="Q72" s="177">
        <f>Производство!P73/Насел!Q73</f>
        <v>196.00893495353824</v>
      </c>
      <c r="R72" s="177">
        <f>Производство!Q73/Насел!R73</f>
        <v>202.48187235264555</v>
      </c>
    </row>
    <row r="73" spans="1:18" ht="15.75" x14ac:dyDescent="0.25">
      <c r="A73" s="78">
        <v>72</v>
      </c>
      <c r="B73" s="51" t="s">
        <v>71</v>
      </c>
      <c r="C73" s="177">
        <f>Производство!B74/Насел!C74</f>
        <v>111.2624007936508</v>
      </c>
      <c r="D73" s="177">
        <f>Производство!C74/Насел!D74</f>
        <v>125.28304668304668</v>
      </c>
      <c r="E73" s="177">
        <f>Производство!D74/Насел!E74</f>
        <v>148.76752221125369</v>
      </c>
      <c r="F73" s="177">
        <f>Производство!E74/Насел!F74</f>
        <v>189.27452923686818</v>
      </c>
      <c r="G73" s="177">
        <f>Производство!F74/Насел!G74</f>
        <v>170.13604766633566</v>
      </c>
      <c r="H73" s="177">
        <f>Производство!G74/Насел!H74</f>
        <v>206.94638340920588</v>
      </c>
      <c r="I73" s="177">
        <f>Производство!H74/Насел!I74</f>
        <v>268.02784810126582</v>
      </c>
      <c r="J73" s="177">
        <f>Производство!I74/Насел!K74</f>
        <v>309.00861195542046</v>
      </c>
      <c r="K73" s="177">
        <f>Производство!J74/Насел!K74</f>
        <v>314.62006079027356</v>
      </c>
      <c r="L73" s="177">
        <f>Производство!K74/Насел!L74</f>
        <v>352.34934277047523</v>
      </c>
      <c r="M73" s="177">
        <f>Производство!L74/Насел!M74</f>
        <v>354.05611729019211</v>
      </c>
      <c r="N73" s="177">
        <f>Производство!M74/Насел!N74</f>
        <v>360.43182970096302</v>
      </c>
      <c r="O73" s="177">
        <f>Производство!N74/Насел!O74</f>
        <v>403.72500000000002</v>
      </c>
      <c r="P73" s="177">
        <f>Производство!O74/Насел!P74</f>
        <v>494.61111111111109</v>
      </c>
      <c r="Q73" s="177">
        <f>Производство!P74/Насел!R74</f>
        <v>506.49787256395439</v>
      </c>
      <c r="R73" s="177">
        <f>Производство!Q74/Насел!R74</f>
        <v>454.58370541576926</v>
      </c>
    </row>
    <row r="74" spans="1:18" ht="15.75" x14ac:dyDescent="0.25">
      <c r="A74" s="78">
        <v>73</v>
      </c>
      <c r="B74" s="51" t="s">
        <v>72</v>
      </c>
      <c r="C74" s="177">
        <f>Производство!B75/Насел!C75</f>
        <v>45.5517578125</v>
      </c>
      <c r="D74" s="177">
        <f>Производство!C75/Насел!D75</f>
        <v>61.104448742746612</v>
      </c>
      <c r="E74" s="177">
        <f>Производство!D75/Насел!E75</f>
        <v>65.67376573088093</v>
      </c>
      <c r="F74" s="177">
        <f>Производство!E75/Насел!F75</f>
        <v>68.20289855072464</v>
      </c>
      <c r="G74" s="177">
        <f>Производство!F75/Насел!G75</f>
        <v>65.242774566473983</v>
      </c>
      <c r="H74" s="177">
        <f>Производство!G75/Насел!H75</f>
        <v>92.291706387035276</v>
      </c>
      <c r="I74" s="177">
        <f>Производство!H75/Насел!I75</f>
        <v>105.41493383742912</v>
      </c>
      <c r="J74" s="177">
        <f>Производство!I75/Насел!J75</f>
        <v>112.1484962406015</v>
      </c>
      <c r="K74" s="177">
        <f>Производство!J75/Насел!K75</f>
        <v>120.93644859813084</v>
      </c>
      <c r="L74" s="177">
        <f>Производство!K75/Насел!L75</f>
        <v>125.14990689013035</v>
      </c>
      <c r="M74" s="177">
        <f>Производство!L75/Насел!M75</f>
        <v>146.89693593314763</v>
      </c>
      <c r="N74" s="177">
        <f>Производство!M75/Насел!N75</f>
        <v>146.99629286376273</v>
      </c>
      <c r="O74" s="177">
        <f>Производство!N75/Насел!O75</f>
        <v>144.48701298701297</v>
      </c>
      <c r="P74" s="177">
        <f>Производство!O75/Насел!P75</f>
        <v>174.62952646239555</v>
      </c>
      <c r="Q74" s="177">
        <f>Производство!P75/Насел!Q75</f>
        <v>185.62592592592591</v>
      </c>
      <c r="R74" s="177">
        <f>Производство!Q75/Насел!R75</f>
        <v>185.92637578249091</v>
      </c>
    </row>
    <row r="75" spans="1:18" ht="15.75" x14ac:dyDescent="0.25">
      <c r="A75" s="78">
        <v>74</v>
      </c>
      <c r="B75" s="51" t="s">
        <v>75</v>
      </c>
      <c r="C75" s="177">
        <f>Производство!B76/Насел!C76</f>
        <v>14.744234800838575</v>
      </c>
      <c r="D75" s="177">
        <f>Производство!C76/Насел!D76</f>
        <v>11.542105263157895</v>
      </c>
      <c r="E75" s="177">
        <f>Производство!D76/Насел!E76</f>
        <v>13.243157894736843</v>
      </c>
      <c r="F75" s="177">
        <f>Производство!E76/Насел!F76</f>
        <v>15.841219768664564</v>
      </c>
      <c r="G75" s="177">
        <f>Производство!F76/Насел!G76</f>
        <v>15.93157894736842</v>
      </c>
      <c r="H75" s="177">
        <f>Производство!G76/Насел!H76</f>
        <v>25.589770354906054</v>
      </c>
      <c r="I75" s="177">
        <f>Производство!H76/Насел!I76</f>
        <v>29.290794979079497</v>
      </c>
      <c r="J75" s="177">
        <f>Производство!I76/Насел!K76</f>
        <v>29.349738219895286</v>
      </c>
      <c r="K75" s="177">
        <f>Производство!J76/Насел!K76</f>
        <v>29.134031413612565</v>
      </c>
      <c r="L75" s="177">
        <f>Производство!K76/Насел!L76</f>
        <v>35.178683385579937</v>
      </c>
      <c r="M75" s="177">
        <f>Производство!L76/Насел!M76</f>
        <v>33.891666666666666</v>
      </c>
      <c r="N75" s="177">
        <f>Производство!M76/Насел!N76</f>
        <v>32.861889927310486</v>
      </c>
      <c r="O75" s="177">
        <f>Производство!N76/Насел!O76</f>
        <v>36.15352697095436</v>
      </c>
      <c r="P75" s="177">
        <f>Производство!O76/Насел!P76</f>
        <v>38.44364012409514</v>
      </c>
      <c r="Q75" s="177">
        <f>Производство!P76/Насел!R76</f>
        <v>41.139511201629325</v>
      </c>
      <c r="R75" s="177">
        <f>Производство!Q76/Насел!R76</f>
        <v>34.574338085539715</v>
      </c>
    </row>
    <row r="76" spans="1:18" ht="15.75" x14ac:dyDescent="0.25">
      <c r="A76" s="78">
        <v>75</v>
      </c>
      <c r="B76" s="51" t="s">
        <v>76</v>
      </c>
      <c r="C76" s="177">
        <f>Производство!B77/Насел!C77</f>
        <v>25.602373887240358</v>
      </c>
      <c r="D76" s="177">
        <f>Производство!C77/Насел!D77</f>
        <v>24.810888252148999</v>
      </c>
      <c r="E76" s="177">
        <f>Производство!D77/Насел!E77</f>
        <v>29.438040345821324</v>
      </c>
      <c r="F76" s="177">
        <f>Производство!E77/Насел!F77</f>
        <v>32.424855491329481</v>
      </c>
      <c r="G76" s="177">
        <f>Производство!F77/Насел!G77</f>
        <v>38.165697674418603</v>
      </c>
      <c r="H76" s="177">
        <f>Производство!G77/Насел!H77</f>
        <v>115.99378881987577</v>
      </c>
      <c r="I76" s="177">
        <f>Производство!H77/Насел!I77</f>
        <v>124.19374999999999</v>
      </c>
      <c r="J76" s="177">
        <f>Производство!I77/Насел!J77</f>
        <v>132.31874999999999</v>
      </c>
      <c r="K76" s="177">
        <f>Производство!J77/Насел!K77</f>
        <v>133.703125</v>
      </c>
      <c r="L76" s="177">
        <f>Производство!K77/Насел!L77</f>
        <v>135.02839116719244</v>
      </c>
      <c r="M76" s="177">
        <f>Производство!L77/Насел!M77</f>
        <v>218.61708860759492</v>
      </c>
      <c r="N76" s="177">
        <f>Производство!M77/Насел!N77</f>
        <v>274.27936507936511</v>
      </c>
      <c r="O76" s="177">
        <f>Производство!N77/Насел!O77</f>
        <v>315.0632911392405</v>
      </c>
      <c r="P76" s="177">
        <f>Производство!O77/Насел!P77</f>
        <v>422.70158730158732</v>
      </c>
      <c r="Q76" s="177">
        <f>Производство!P77/Насел!Q77</f>
        <v>443.12140575079871</v>
      </c>
      <c r="R76" s="177">
        <f>Производство!Q77/Насел!R77</f>
        <v>394.64549246069942</v>
      </c>
    </row>
    <row r="77" spans="1:18" ht="15.75" x14ac:dyDescent="0.25">
      <c r="A77" s="78">
        <v>76</v>
      </c>
      <c r="B77" s="51" t="s">
        <v>77</v>
      </c>
      <c r="C77" s="177">
        <f>Производство!B78/Насел!C78</f>
        <v>18.119581464872944</v>
      </c>
      <c r="D77" s="177">
        <f>Производство!C78/Насел!D78</f>
        <v>21.032194155522536</v>
      </c>
      <c r="E77" s="177">
        <f>Производство!D78/Насел!E78</f>
        <v>24.373379860418744</v>
      </c>
      <c r="F77" s="177">
        <f>Производство!E78/Насел!F78</f>
        <v>31.887274549098198</v>
      </c>
      <c r="G77" s="177">
        <f>Производство!F78/Насел!G78</f>
        <v>36.348591549295776</v>
      </c>
      <c r="H77" s="177">
        <f>Производство!G78/Насел!H78</f>
        <v>53.539170506912441</v>
      </c>
      <c r="I77" s="177">
        <f>Производство!H78/Насел!I78</f>
        <v>65.147616606868269</v>
      </c>
      <c r="J77" s="177">
        <f>Производство!I78/Насел!K78</f>
        <v>77.446852425180595</v>
      </c>
      <c r="K77" s="177">
        <f>Производство!J78/Насел!K78</f>
        <v>93.416408668730654</v>
      </c>
      <c r="L77" s="177">
        <f>Производство!K78/Насел!L78</f>
        <v>106.9860320744956</v>
      </c>
      <c r="M77" s="177">
        <f>Производство!L78/Насел!M78</f>
        <v>94.960601347848623</v>
      </c>
      <c r="N77" s="177">
        <f>Производство!M78/Насел!N78</f>
        <v>96.88923556942278</v>
      </c>
      <c r="O77" s="177">
        <f>Производство!N78/Насел!O78</f>
        <v>119.77522216414009</v>
      </c>
      <c r="P77" s="177">
        <f>Производство!O78/Насел!P78</f>
        <v>124.02103049421662</v>
      </c>
      <c r="Q77" s="177">
        <f>Производство!P78/Насел!R78</f>
        <v>157.68931728618597</v>
      </c>
      <c r="R77" s="177">
        <f>Производство!Q78/Насел!R78</f>
        <v>127.28192565768452</v>
      </c>
    </row>
    <row r="78" spans="1:18" ht="15.75" x14ac:dyDescent="0.25">
      <c r="A78" s="78">
        <v>77</v>
      </c>
      <c r="B78" s="51" t="s">
        <v>78</v>
      </c>
      <c r="C78" s="177">
        <f>Производство!B79/Насел!C79</f>
        <v>32.85174418604651</v>
      </c>
      <c r="D78" s="177">
        <f>Производство!C79/Насел!D79</f>
        <v>37.869688385269122</v>
      </c>
      <c r="E78" s="177">
        <f>Производство!D79/Насел!E79</f>
        <v>51.428469750889683</v>
      </c>
      <c r="F78" s="177">
        <f>Производство!E79/Насел!F79</f>
        <v>74.594729344729345</v>
      </c>
      <c r="G78" s="177">
        <f>Производство!F79/Насел!G79</f>
        <v>43.395863052781742</v>
      </c>
      <c r="H78" s="177">
        <f>Производство!G79/Насел!H79</f>
        <v>69.966492926284431</v>
      </c>
      <c r="I78" s="177">
        <f>Производство!H79/Насел!I79</f>
        <v>86.345007451564825</v>
      </c>
      <c r="J78" s="177">
        <f>Производство!I79/Насел!J79</f>
        <v>89.568554396423252</v>
      </c>
      <c r="K78" s="177">
        <f>Производство!J79/Насел!K79</f>
        <v>85.770895522388059</v>
      </c>
      <c r="L78" s="177">
        <f>Производство!K79/Насел!L79</f>
        <v>119.6696562032885</v>
      </c>
      <c r="M78" s="177">
        <f>Производство!L79/Насел!M79</f>
        <v>150.00974512743628</v>
      </c>
      <c r="N78" s="177">
        <f>Производство!M79/Насел!N79</f>
        <v>156.30757689422356</v>
      </c>
      <c r="O78" s="177">
        <f>Производство!N79/Насел!O79</f>
        <v>183.79894578313252</v>
      </c>
      <c r="P78" s="177">
        <f>Производство!O79/Насел!P79</f>
        <v>205.57986373959122</v>
      </c>
      <c r="Q78" s="177">
        <f>Производство!P79/Насел!Q79</f>
        <v>268.87006079027356</v>
      </c>
      <c r="R78" s="177">
        <f>Производство!Q79/Насел!R79</f>
        <v>312.67927138575055</v>
      </c>
    </row>
    <row r="79" spans="1:18" ht="15.75" x14ac:dyDescent="0.25">
      <c r="A79" s="78">
        <v>78</v>
      </c>
      <c r="B79" s="51" t="s">
        <v>79</v>
      </c>
      <c r="C79" s="177">
        <f>Производство!B80/Насел!C80</f>
        <v>10.034843205574912</v>
      </c>
      <c r="D79" s="177">
        <f>Производство!C80/Насел!D80</f>
        <v>10.919409761634506</v>
      </c>
      <c r="E79" s="177">
        <f>Производство!D80/Насел!E80</f>
        <v>12.964571428571428</v>
      </c>
      <c r="F79" s="177">
        <f>Производство!E80/Насел!F80</f>
        <v>16.128735632183908</v>
      </c>
      <c r="G79" s="177">
        <f>Производство!F80/Насел!G80</f>
        <v>17.47337962962963</v>
      </c>
      <c r="H79" s="177">
        <f>Производство!G80/Насел!H80</f>
        <v>22.398069963811821</v>
      </c>
      <c r="I79" s="177">
        <f>Производство!H80/Насел!I80</f>
        <v>25.370280146163214</v>
      </c>
      <c r="J79" s="177">
        <f>Производство!I80/Насел!K80</f>
        <v>27.157829839704068</v>
      </c>
      <c r="K79" s="177">
        <f>Производство!J80/Насел!K80</f>
        <v>27.067817509247842</v>
      </c>
      <c r="L79" s="177">
        <f>Производство!K80/Насел!L80</f>
        <v>29.691358024691358</v>
      </c>
      <c r="M79" s="177">
        <f>Производство!L80/Насел!M80</f>
        <v>35.571960297766751</v>
      </c>
      <c r="N79" s="177">
        <f>Производство!M80/Насел!N80</f>
        <v>33.387780548628427</v>
      </c>
      <c r="O79" s="177">
        <f>Производство!N80/Насел!O80</f>
        <v>38.966165413533837</v>
      </c>
      <c r="P79" s="177">
        <f>Производство!O80/Насел!P80</f>
        <v>42.935768261964732</v>
      </c>
      <c r="Q79" s="177">
        <f>Производство!P80/Насел!R80</f>
        <v>49.919427036705464</v>
      </c>
      <c r="R79" s="177">
        <f>Производство!Q80/Насел!R80</f>
        <v>49.998721064074694</v>
      </c>
    </row>
    <row r="80" spans="1:18" ht="15.75" x14ac:dyDescent="0.25">
      <c r="A80" s="78">
        <v>79</v>
      </c>
      <c r="B80" s="51" t="s">
        <v>80</v>
      </c>
      <c r="C80" s="177">
        <f>Производство!B81/Насел!C81</f>
        <v>16.164705882352941</v>
      </c>
      <c r="D80" s="177">
        <f>Производство!C81/Насел!D81</f>
        <v>14.63953488372093</v>
      </c>
      <c r="E80" s="177">
        <f>Производство!D81/Насел!E81</f>
        <v>15.715976331360947</v>
      </c>
      <c r="F80" s="177">
        <f>Производство!E81/Насел!F81</f>
        <v>17.373493975903614</v>
      </c>
      <c r="G80" s="177">
        <f>Производство!F81/Насел!G81</f>
        <v>17.153374233128833</v>
      </c>
      <c r="H80" s="177">
        <f>Производство!G81/Насел!H81</f>
        <v>18.724358974358974</v>
      </c>
      <c r="I80" s="177">
        <f>Производство!H81/Насел!I81</f>
        <v>25.154838709677421</v>
      </c>
      <c r="J80" s="177">
        <f>Производство!I81/Насел!J81</f>
        <v>25.625</v>
      </c>
      <c r="K80" s="177">
        <f>Производство!J81/Насел!K81</f>
        <v>25.313333333333333</v>
      </c>
      <c r="L80" s="177">
        <f>Производство!K81/Насел!L81</f>
        <v>23.297297297297298</v>
      </c>
      <c r="M80" s="177">
        <f>Производство!L81/Насел!M81</f>
        <v>24.714285714285715</v>
      </c>
      <c r="N80" s="177">
        <f>Производство!M81/Насел!N81</f>
        <v>22.253424657534246</v>
      </c>
      <c r="O80" s="177">
        <f>Производство!N81/Насел!O81</f>
        <v>31.020833333333332</v>
      </c>
      <c r="P80" s="177">
        <f>Производство!O81/Насел!P81</f>
        <v>32</v>
      </c>
      <c r="Q80" s="177">
        <f>Производство!P81/Насел!Q81</f>
        <v>1052.9785714285715</v>
      </c>
      <c r="R80" s="177">
        <f>Производство!Q81/Насел!R81</f>
        <v>1509.7410071942445</v>
      </c>
    </row>
    <row r="81" spans="1:18" ht="15.75" x14ac:dyDescent="0.25">
      <c r="A81" s="78">
        <v>80</v>
      </c>
      <c r="B81" s="51" t="s">
        <v>81</v>
      </c>
      <c r="C81" s="177">
        <f>Производство!B82/Насел!C82</f>
        <v>22.652591170825335</v>
      </c>
      <c r="D81" s="177">
        <f>Производство!C82/Насел!D82</f>
        <v>24.458174904942965</v>
      </c>
      <c r="E81" s="177">
        <f>Производство!D82/Насел!E82</f>
        <v>31.032629558541267</v>
      </c>
      <c r="F81" s="177">
        <f>Производство!E82/Насел!F82</f>
        <v>36.463320463320464</v>
      </c>
      <c r="G81" s="177">
        <f>Производство!F82/Насел!G82</f>
        <v>43.25875486381323</v>
      </c>
      <c r="H81" s="177">
        <f>Производство!G82/Насел!H82</f>
        <v>47.674044265593558</v>
      </c>
      <c r="I81" s="177">
        <f>Производство!H82/Насел!I82</f>
        <v>48.874747474747473</v>
      </c>
      <c r="J81" s="177">
        <f>Производство!I82/Насел!K82</f>
        <v>51.977596741344193</v>
      </c>
      <c r="K81" s="177">
        <f>Производство!J82/Насел!K82</f>
        <v>57.067209775967413</v>
      </c>
      <c r="L81" s="177">
        <f>Производство!K82/Насел!L82</f>
        <v>80.145491803278688</v>
      </c>
      <c r="M81" s="177">
        <f>Производство!L82/Насел!M82</f>
        <v>88.484599589322386</v>
      </c>
      <c r="N81" s="177">
        <f>Производство!M82/Насел!N82</f>
        <v>113.01848049281314</v>
      </c>
      <c r="O81" s="177">
        <f>Производство!N82/Насел!O82</f>
        <v>105.8</v>
      </c>
      <c r="P81" s="177">
        <f>Производство!O82/Насел!P82</f>
        <v>123.06122448979592</v>
      </c>
      <c r="Q81" s="177">
        <f>Производство!P82/Насел!R82</f>
        <v>139.93616144975289</v>
      </c>
      <c r="R81" s="177">
        <f>Производство!Q82/Насел!R82</f>
        <v>135.7001647446458</v>
      </c>
    </row>
    <row r="82" spans="1:18" ht="15.75" x14ac:dyDescent="0.25">
      <c r="A82" s="78">
        <v>81</v>
      </c>
      <c r="B82" s="51" t="s">
        <v>82</v>
      </c>
      <c r="C82" s="177">
        <f>Производство!B83/Насел!C83</f>
        <v>12.780219780219781</v>
      </c>
      <c r="D82" s="177">
        <f>Производство!C83/Насел!D83</f>
        <v>13.411764705882353</v>
      </c>
      <c r="E82" s="177">
        <f>Производство!D83/Насел!E83</f>
        <v>17.0752688172043</v>
      </c>
      <c r="F82" s="177">
        <f>Производство!E83/Насел!F83</f>
        <v>20.521505376344088</v>
      </c>
      <c r="G82" s="177">
        <f>Производство!F83/Насел!G83</f>
        <v>15.351351351351351</v>
      </c>
      <c r="H82" s="177">
        <f>Производство!G83/Насел!H83</f>
        <v>17.03409090909091</v>
      </c>
      <c r="I82" s="177">
        <f>Производство!H83/Насел!I83</f>
        <v>17.559999999999999</v>
      </c>
      <c r="J82" s="177">
        <f>Производство!I83/Насел!J83</f>
        <v>21.086705202312139</v>
      </c>
      <c r="K82" s="177">
        <f>Производство!J83/Насел!K83</f>
        <v>22.426900584795323</v>
      </c>
      <c r="L82" s="177">
        <f>Производство!K83/Насел!L83</f>
        <v>27.201183431952664</v>
      </c>
      <c r="M82" s="177">
        <f>Производство!L83/Насел!M83</f>
        <v>26.319277108433734</v>
      </c>
      <c r="N82" s="177">
        <f>Производство!M83/Насел!N83</f>
        <v>31.573170731707318</v>
      </c>
      <c r="O82" s="177">
        <f>Производство!N83/Насел!O83</f>
        <v>41.623456790123456</v>
      </c>
      <c r="P82" s="177">
        <f>Производство!O83/Насел!P83</f>
        <v>41.45</v>
      </c>
      <c r="Q82" s="177">
        <f>Производство!P83/Насел!Q83</f>
        <v>41.917721518987342</v>
      </c>
      <c r="R82" s="177">
        <f>Производство!Q83/Насел!R83</f>
        <v>34.888178913738017</v>
      </c>
    </row>
    <row r="83" spans="1:18" ht="15.75" x14ac:dyDescent="0.25">
      <c r="A83" s="78">
        <v>82</v>
      </c>
      <c r="B83" s="51" t="s">
        <v>83</v>
      </c>
      <c r="C83" s="177">
        <f>Производство!B84/Насел!C84</f>
        <v>16.21153846153846</v>
      </c>
      <c r="D83" s="177">
        <f>Производство!C84/Насел!D84</f>
        <v>19.294117647058822</v>
      </c>
      <c r="E83" s="177">
        <f>Производство!D84/Насел!E84</f>
        <v>8.84</v>
      </c>
      <c r="F83" s="177">
        <f>Производство!E84/Насел!F84</f>
        <v>9.76</v>
      </c>
      <c r="G83" s="177">
        <f>Производство!F84/Насел!G84</f>
        <v>8.2799999999999994</v>
      </c>
      <c r="H83" s="177">
        <f>Производство!G84/Насел!H84</f>
        <v>11.745098039215685</v>
      </c>
      <c r="I83" s="177">
        <f>Производство!H84/Насел!I84</f>
        <v>14.588235294117647</v>
      </c>
      <c r="J83" s="177">
        <f>Производство!I84/Насел!K84</f>
        <v>11.862745098039216</v>
      </c>
      <c r="K83" s="177">
        <f>Производство!J84/Насел!K84</f>
        <v>13.058823529411764</v>
      </c>
      <c r="L83" s="177">
        <f>Производство!K84/Насел!L84</f>
        <v>12.725490196078431</v>
      </c>
      <c r="M83" s="177">
        <f>Производство!L84/Насел!M84</f>
        <v>14.56</v>
      </c>
      <c r="N83" s="177">
        <f>Производство!M84/Насел!N84</f>
        <v>16.059999999999999</v>
      </c>
      <c r="O83" s="177">
        <f>Производство!N84/Насел!O84</f>
        <v>20.46</v>
      </c>
      <c r="P83" s="177">
        <f>Производство!O84/Насел!P84</f>
        <v>21.1</v>
      </c>
      <c r="Q83" s="177">
        <f>Производство!P84/Насел!R84</f>
        <v>1360.4646464646464</v>
      </c>
      <c r="R83" s="177">
        <f>Производство!Q84/Насел!R84</f>
        <v>1883.5757575757575</v>
      </c>
    </row>
    <row r="84" spans="1:18" ht="18" customHeight="1" x14ac:dyDescent="0.25"/>
  </sheetData>
  <phoneticPr fontId="1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85"/>
  <sheetViews>
    <sheetView workbookViewId="0">
      <selection activeCell="X15" sqref="X15"/>
    </sheetView>
  </sheetViews>
  <sheetFormatPr defaultRowHeight="15" x14ac:dyDescent="0.25"/>
  <cols>
    <col min="1" max="1" width="9.85546875" bestFit="1" customWidth="1"/>
    <col min="2" max="2" width="40.7109375" customWidth="1"/>
    <col min="3" max="3" width="12.28515625" bestFit="1" customWidth="1"/>
    <col min="4" max="4" width="10" bestFit="1" customWidth="1"/>
    <col min="5" max="17" width="8.7109375" customWidth="1"/>
    <col min="18" max="18" width="14" bestFit="1" customWidth="1"/>
    <col min="19" max="19" width="12.28515625" bestFit="1" customWidth="1"/>
    <col min="20" max="20" width="10" bestFit="1" customWidth="1"/>
  </cols>
  <sheetData>
    <row r="1" spans="1:17" ht="15.75" x14ac:dyDescent="0.25">
      <c r="A1" s="80" t="s">
        <v>218</v>
      </c>
      <c r="B1" s="81" t="s">
        <v>219</v>
      </c>
      <c r="C1" t="s">
        <v>220</v>
      </c>
      <c r="D1" t="s">
        <v>221</v>
      </c>
      <c r="E1" s="81"/>
      <c r="F1" s="81"/>
      <c r="G1" s="81"/>
      <c r="H1" s="81"/>
      <c r="I1" s="81"/>
      <c r="J1" s="81"/>
      <c r="K1" s="81"/>
      <c r="L1" s="81"/>
      <c r="M1" s="81"/>
      <c r="N1" s="81"/>
      <c r="O1" s="81"/>
      <c r="P1" s="81"/>
      <c r="Q1" s="81"/>
    </row>
    <row r="2" spans="1:17" ht="15.75" x14ac:dyDescent="0.25">
      <c r="A2" s="78">
        <v>1</v>
      </c>
      <c r="B2" s="40">
        <v>0.67642350493464309</v>
      </c>
      <c r="C2" s="210">
        <v>43831</v>
      </c>
      <c r="D2">
        <v>3</v>
      </c>
      <c r="E2" s="40"/>
      <c r="F2" s="40"/>
      <c r="G2" s="40"/>
      <c r="H2" s="40"/>
      <c r="I2" s="40"/>
      <c r="J2" s="40"/>
      <c r="K2" s="40"/>
      <c r="L2" s="40"/>
      <c r="M2" s="40"/>
      <c r="N2" s="40"/>
      <c r="O2" s="40"/>
      <c r="P2" s="40"/>
      <c r="Q2" s="40"/>
    </row>
    <row r="3" spans="1:17" ht="15.75" x14ac:dyDescent="0.25">
      <c r="A3" s="78">
        <v>2</v>
      </c>
      <c r="B3" s="40">
        <v>0.67642350493464309</v>
      </c>
      <c r="C3" s="210">
        <v>43831</v>
      </c>
      <c r="D3">
        <v>3</v>
      </c>
      <c r="E3" s="40"/>
      <c r="F3" s="40"/>
      <c r="G3" s="40"/>
      <c r="H3" s="40"/>
      <c r="I3" s="40"/>
      <c r="J3" s="40"/>
      <c r="K3" s="40"/>
      <c r="L3" s="40"/>
      <c r="M3" s="40"/>
      <c r="N3" s="40"/>
      <c r="O3" s="40"/>
      <c r="P3" s="40"/>
      <c r="Q3" s="40"/>
    </row>
    <row r="4" spans="1:17" ht="15.75" x14ac:dyDescent="0.25">
      <c r="A4" s="78">
        <v>3</v>
      </c>
      <c r="B4" s="40">
        <v>0.41657765719988821</v>
      </c>
      <c r="C4" s="210">
        <v>43831</v>
      </c>
      <c r="D4">
        <v>3</v>
      </c>
      <c r="E4" s="40"/>
      <c r="F4" s="40"/>
      <c r="G4" s="40"/>
      <c r="H4" s="40"/>
      <c r="I4" s="40"/>
      <c r="J4" s="40"/>
      <c r="K4" s="40"/>
      <c r="L4" s="40"/>
      <c r="M4" s="40"/>
      <c r="N4" s="40"/>
      <c r="O4" s="40"/>
      <c r="P4" s="40"/>
      <c r="Q4" s="40"/>
    </row>
    <row r="5" spans="1:17" ht="15.75" x14ac:dyDescent="0.25">
      <c r="A5" s="78">
        <v>4</v>
      </c>
      <c r="B5" s="40">
        <v>0.6169958007673999</v>
      </c>
      <c r="C5" s="210">
        <v>43831</v>
      </c>
      <c r="D5">
        <v>3</v>
      </c>
      <c r="E5" s="40"/>
      <c r="F5" s="40"/>
      <c r="G5" s="40"/>
      <c r="H5" s="40"/>
      <c r="I5" s="40"/>
      <c r="J5" s="40"/>
      <c r="K5" s="40"/>
      <c r="L5" s="40"/>
      <c r="M5" s="40"/>
      <c r="N5" s="40"/>
      <c r="O5" s="40"/>
      <c r="P5" s="40"/>
      <c r="Q5" s="40"/>
    </row>
    <row r="6" spans="1:17" ht="15.75" x14ac:dyDescent="0.25">
      <c r="A6" s="78">
        <v>5</v>
      </c>
      <c r="B6" s="40">
        <v>0.45393594171127949</v>
      </c>
      <c r="C6" s="210">
        <v>43831</v>
      </c>
      <c r="D6">
        <v>3</v>
      </c>
      <c r="E6" s="40"/>
      <c r="F6" s="40"/>
      <c r="G6" s="40"/>
      <c r="H6" s="40"/>
      <c r="I6" s="40"/>
      <c r="J6" s="40"/>
      <c r="K6" s="40"/>
      <c r="L6" s="40"/>
      <c r="M6" s="40"/>
      <c r="N6" s="40"/>
      <c r="O6" s="40"/>
      <c r="P6" s="40"/>
      <c r="Q6" s="40"/>
    </row>
    <row r="7" spans="1:17" ht="15.75" x14ac:dyDescent="0.25">
      <c r="A7" s="78">
        <v>6</v>
      </c>
      <c r="B7" s="40">
        <v>0.36231460485710737</v>
      </c>
      <c r="C7" s="210">
        <v>43831</v>
      </c>
      <c r="D7">
        <v>3</v>
      </c>
      <c r="E7" s="40"/>
      <c r="F7" s="40"/>
      <c r="G7" s="40"/>
      <c r="H7" s="40"/>
      <c r="I7" s="40"/>
      <c r="J7" s="40"/>
      <c r="K7" s="40"/>
      <c r="L7" s="40"/>
      <c r="M7" s="40"/>
      <c r="N7" s="40"/>
      <c r="O7" s="40"/>
      <c r="P7" s="40"/>
      <c r="Q7" s="40"/>
    </row>
    <row r="8" spans="1:17" ht="15.75" x14ac:dyDescent="0.25">
      <c r="A8" s="78">
        <v>7</v>
      </c>
      <c r="B8" s="40">
        <v>0.80702125610839348</v>
      </c>
      <c r="C8" s="210">
        <v>43831</v>
      </c>
      <c r="D8">
        <v>3</v>
      </c>
      <c r="E8" s="40"/>
      <c r="F8" s="40"/>
      <c r="G8" s="40"/>
      <c r="H8" s="40"/>
      <c r="I8" s="40"/>
      <c r="J8" s="40"/>
      <c r="K8" s="40"/>
      <c r="L8" s="40"/>
      <c r="M8" s="40"/>
      <c r="N8" s="40"/>
      <c r="O8" s="40"/>
      <c r="P8" s="40"/>
      <c r="Q8" s="40"/>
    </row>
    <row r="9" spans="1:17" ht="15.75" x14ac:dyDescent="0.25">
      <c r="A9" s="78">
        <v>8</v>
      </c>
      <c r="B9" s="40">
        <v>0.42086743934843962</v>
      </c>
      <c r="C9" s="210">
        <v>43831</v>
      </c>
      <c r="D9">
        <v>3</v>
      </c>
      <c r="E9" s="40"/>
      <c r="F9" s="40"/>
      <c r="G9" s="40"/>
      <c r="H9" s="40"/>
      <c r="I9" s="40"/>
      <c r="J9" s="40"/>
      <c r="K9" s="40"/>
      <c r="L9" s="40"/>
      <c r="M9" s="40"/>
      <c r="N9" s="40"/>
      <c r="O9" s="40"/>
      <c r="P9" s="40"/>
      <c r="Q9" s="40"/>
    </row>
    <row r="10" spans="1:17" ht="15.75" x14ac:dyDescent="0.25">
      <c r="A10" s="78">
        <v>9</v>
      </c>
      <c r="B10" s="40">
        <v>0.37250398082367842</v>
      </c>
      <c r="C10" s="210">
        <v>43831</v>
      </c>
      <c r="D10">
        <v>3</v>
      </c>
      <c r="E10" s="40"/>
      <c r="F10" s="40"/>
      <c r="G10" s="40"/>
      <c r="H10" s="40"/>
      <c r="I10" s="40"/>
      <c r="J10" s="40"/>
      <c r="K10" s="40"/>
      <c r="L10" s="40"/>
      <c r="M10" s="40"/>
      <c r="N10" s="40"/>
      <c r="O10" s="40"/>
      <c r="P10" s="40"/>
      <c r="Q10" s="40"/>
    </row>
    <row r="11" spans="1:17" ht="15.75" x14ac:dyDescent="0.25">
      <c r="A11" s="78">
        <v>10</v>
      </c>
      <c r="B11" s="40">
        <v>0.74866148110180697</v>
      </c>
      <c r="C11" s="210">
        <v>43831</v>
      </c>
      <c r="D11">
        <v>3</v>
      </c>
      <c r="E11" s="40"/>
      <c r="F11" s="40"/>
      <c r="G11" s="40"/>
      <c r="H11" s="40"/>
      <c r="I11" s="40"/>
      <c r="J11" s="40"/>
      <c r="K11" s="40"/>
      <c r="L11" s="40"/>
      <c r="M11" s="40"/>
      <c r="N11" s="40"/>
      <c r="O11" s="40"/>
      <c r="P11" s="40"/>
      <c r="Q11" s="40"/>
    </row>
    <row r="12" spans="1:17" ht="15.75" x14ac:dyDescent="0.25">
      <c r="A12" s="78">
        <v>11</v>
      </c>
      <c r="B12" s="40">
        <v>0.62610806458680934</v>
      </c>
      <c r="C12" s="210">
        <v>43831</v>
      </c>
      <c r="D12">
        <v>3</v>
      </c>
      <c r="E12" s="40"/>
      <c r="F12" s="40"/>
      <c r="G12" s="40"/>
      <c r="H12" s="40"/>
      <c r="I12" s="40"/>
      <c r="J12" s="40"/>
      <c r="K12" s="40"/>
      <c r="L12" s="40"/>
      <c r="M12" s="40"/>
      <c r="N12" s="40"/>
      <c r="O12" s="40"/>
      <c r="P12" s="40"/>
      <c r="Q12" s="40"/>
    </row>
    <row r="13" spans="1:17" ht="15.75" x14ac:dyDescent="0.25">
      <c r="A13" s="78">
        <v>12</v>
      </c>
      <c r="B13" s="40">
        <v>0.35383917464672326</v>
      </c>
      <c r="C13" s="210">
        <v>43831</v>
      </c>
      <c r="D13">
        <v>3</v>
      </c>
      <c r="E13" s="40"/>
      <c r="F13" s="40"/>
      <c r="G13" s="40"/>
      <c r="H13" s="40"/>
      <c r="I13" s="40"/>
      <c r="J13" s="40"/>
      <c r="K13" s="40"/>
      <c r="L13" s="40"/>
      <c r="M13" s="40"/>
      <c r="N13" s="40"/>
      <c r="O13" s="40"/>
      <c r="P13" s="40"/>
      <c r="Q13" s="40"/>
    </row>
    <row r="14" spans="1:17" ht="15.75" x14ac:dyDescent="0.25">
      <c r="A14" s="78">
        <v>13</v>
      </c>
      <c r="B14" s="40">
        <v>0.54386534053396507</v>
      </c>
      <c r="C14" s="210">
        <v>43831</v>
      </c>
      <c r="D14">
        <v>3</v>
      </c>
      <c r="E14" s="40"/>
      <c r="F14" s="40"/>
      <c r="G14" s="40"/>
      <c r="H14" s="40"/>
      <c r="I14" s="40"/>
      <c r="J14" s="40"/>
      <c r="K14" s="40"/>
      <c r="L14" s="40"/>
      <c r="M14" s="40"/>
      <c r="N14" s="40"/>
      <c r="O14" s="40"/>
      <c r="P14" s="40"/>
      <c r="Q14" s="40"/>
    </row>
    <row r="15" spans="1:17" ht="15.75" x14ac:dyDescent="0.25">
      <c r="A15" s="78">
        <v>14</v>
      </c>
      <c r="B15" s="40">
        <v>0.45180637815387464</v>
      </c>
      <c r="C15" s="210">
        <v>43831</v>
      </c>
      <c r="D15">
        <v>3</v>
      </c>
      <c r="E15" s="40"/>
      <c r="F15" s="40"/>
      <c r="G15" s="40"/>
      <c r="H15" s="40"/>
      <c r="I15" s="40"/>
      <c r="J15" s="40"/>
      <c r="K15" s="40"/>
      <c r="L15" s="40"/>
      <c r="M15" s="40"/>
      <c r="N15" s="40"/>
      <c r="O15" s="40"/>
      <c r="P15" s="40"/>
      <c r="Q15" s="40"/>
    </row>
    <row r="16" spans="1:17" ht="15.75" x14ac:dyDescent="0.25">
      <c r="A16" s="78">
        <v>15</v>
      </c>
      <c r="B16" s="40">
        <v>0.36778131095348277</v>
      </c>
      <c r="C16" s="210">
        <v>43831</v>
      </c>
      <c r="D16">
        <v>3</v>
      </c>
      <c r="E16" s="40"/>
      <c r="F16" s="40"/>
      <c r="G16" s="40"/>
      <c r="H16" s="40"/>
      <c r="I16" s="40"/>
      <c r="J16" s="40"/>
      <c r="K16" s="40"/>
      <c r="L16" s="40"/>
      <c r="M16" s="40"/>
      <c r="N16" s="40"/>
      <c r="O16" s="40"/>
      <c r="P16" s="40"/>
      <c r="Q16" s="40"/>
    </row>
    <row r="17" spans="1:17" ht="15.75" x14ac:dyDescent="0.25">
      <c r="A17" s="78">
        <v>16</v>
      </c>
      <c r="B17" s="40">
        <v>0.50135524947123156</v>
      </c>
      <c r="C17" s="210">
        <v>43831</v>
      </c>
      <c r="D17">
        <v>3</v>
      </c>
      <c r="E17" s="40"/>
      <c r="F17" s="40"/>
      <c r="G17" s="40"/>
      <c r="H17" s="40"/>
      <c r="I17" s="40"/>
      <c r="J17" s="40"/>
      <c r="K17" s="40"/>
      <c r="L17" s="40"/>
      <c r="M17" s="40"/>
      <c r="N17" s="40"/>
      <c r="O17" s="40"/>
      <c r="P17" s="40"/>
      <c r="Q17" s="40"/>
    </row>
    <row r="18" spans="1:17" ht="15.75" x14ac:dyDescent="0.25">
      <c r="A18" s="78">
        <v>17</v>
      </c>
      <c r="B18" s="40">
        <v>0.724361323454354</v>
      </c>
      <c r="C18" s="210">
        <v>43831</v>
      </c>
      <c r="D18">
        <v>3</v>
      </c>
      <c r="E18" s="40"/>
      <c r="F18" s="40"/>
      <c r="G18" s="40"/>
      <c r="H18" s="40"/>
      <c r="I18" s="40"/>
      <c r="J18" s="40"/>
      <c r="K18" s="40"/>
      <c r="L18" s="40"/>
      <c r="M18" s="40"/>
      <c r="N18" s="40"/>
      <c r="O18" s="40"/>
      <c r="P18" s="40"/>
      <c r="Q18" s="40"/>
    </row>
    <row r="19" spans="1:17" ht="15.75" x14ac:dyDescent="0.25">
      <c r="A19" s="78">
        <v>18</v>
      </c>
      <c r="B19" s="40">
        <v>0.57208014735476242</v>
      </c>
      <c r="C19" s="210">
        <v>43831</v>
      </c>
      <c r="D19">
        <v>3</v>
      </c>
      <c r="E19" s="40"/>
      <c r="F19" s="40"/>
      <c r="G19" s="40"/>
      <c r="H19" s="40"/>
      <c r="I19" s="40"/>
      <c r="J19" s="40"/>
      <c r="K19" s="40"/>
      <c r="L19" s="40"/>
      <c r="M19" s="40"/>
      <c r="N19" s="40"/>
      <c r="O19" s="40"/>
      <c r="P19" s="40"/>
      <c r="Q19" s="40"/>
    </row>
    <row r="20" spans="1:17" ht="15.75" x14ac:dyDescent="0.25">
      <c r="A20" s="78">
        <v>19</v>
      </c>
      <c r="B20" s="40">
        <v>0.72745674035907459</v>
      </c>
      <c r="C20" s="210">
        <v>43831</v>
      </c>
      <c r="D20">
        <v>3</v>
      </c>
      <c r="E20" s="40"/>
      <c r="F20" s="40"/>
      <c r="G20" s="40"/>
      <c r="H20" s="40"/>
      <c r="I20" s="40"/>
      <c r="J20" s="40"/>
      <c r="K20" s="40"/>
      <c r="L20" s="40"/>
      <c r="M20" s="40"/>
      <c r="N20" s="40"/>
      <c r="O20" s="40"/>
      <c r="P20" s="40"/>
      <c r="Q20" s="40"/>
    </row>
    <row r="21" spans="1:17" ht="15.75" x14ac:dyDescent="0.25">
      <c r="A21" s="78">
        <v>20</v>
      </c>
      <c r="B21" s="40">
        <v>0.40119342583448075</v>
      </c>
      <c r="C21" s="210">
        <v>43831</v>
      </c>
      <c r="D21">
        <v>3</v>
      </c>
      <c r="E21" s="40"/>
      <c r="F21" s="40"/>
      <c r="G21" s="40"/>
      <c r="H21" s="40"/>
      <c r="I21" s="40"/>
      <c r="J21" s="40"/>
      <c r="K21" s="40"/>
      <c r="L21" s="40"/>
      <c r="M21" s="40"/>
      <c r="N21" s="40"/>
      <c r="O21" s="40"/>
      <c r="P21" s="40"/>
      <c r="Q21" s="40"/>
    </row>
    <row r="22" spans="1:17" ht="15.75" x14ac:dyDescent="0.25">
      <c r="A22" s="78">
        <v>21</v>
      </c>
      <c r="B22" s="40">
        <v>0.44482443587294984</v>
      </c>
      <c r="C22" s="210">
        <v>43831</v>
      </c>
      <c r="D22">
        <v>3</v>
      </c>
      <c r="E22" s="40"/>
      <c r="F22" s="40"/>
      <c r="G22" s="40"/>
      <c r="H22" s="40"/>
      <c r="I22" s="40"/>
      <c r="J22" s="40"/>
      <c r="K22" s="40"/>
      <c r="L22" s="40"/>
      <c r="M22" s="40"/>
      <c r="N22" s="40"/>
      <c r="O22" s="40"/>
      <c r="P22" s="40"/>
      <c r="Q22" s="40"/>
    </row>
    <row r="23" spans="1:17" ht="15.75" x14ac:dyDescent="0.25">
      <c r="A23" s="78">
        <v>22</v>
      </c>
      <c r="B23" s="40">
        <v>0.44132535584841948</v>
      </c>
      <c r="C23" s="210">
        <v>43831</v>
      </c>
      <c r="D23">
        <v>3</v>
      </c>
      <c r="E23" s="40"/>
      <c r="F23" s="40"/>
      <c r="G23" s="40"/>
      <c r="H23" s="40"/>
      <c r="I23" s="40"/>
      <c r="J23" s="40"/>
      <c r="K23" s="40"/>
      <c r="L23" s="40"/>
      <c r="M23" s="40"/>
      <c r="N23" s="40"/>
      <c r="O23" s="40"/>
      <c r="P23" s="40"/>
      <c r="Q23" s="40"/>
    </row>
    <row r="24" spans="1:17" ht="15.75" x14ac:dyDescent="0.25">
      <c r="A24" s="78">
        <v>23</v>
      </c>
      <c r="B24" s="40">
        <v>0.74137075658668927</v>
      </c>
      <c r="C24" s="210">
        <v>43831</v>
      </c>
      <c r="D24">
        <v>3</v>
      </c>
      <c r="E24" s="40"/>
      <c r="F24" s="40"/>
      <c r="G24" s="40"/>
      <c r="H24" s="40"/>
      <c r="I24" s="40"/>
      <c r="J24" s="40"/>
      <c r="K24" s="40"/>
      <c r="L24" s="40"/>
      <c r="M24" s="40"/>
      <c r="N24" s="40"/>
      <c r="O24" s="40"/>
      <c r="P24" s="40"/>
      <c r="Q24" s="40"/>
    </row>
    <row r="25" spans="1:17" ht="15.75" x14ac:dyDescent="0.25">
      <c r="A25" s="78">
        <v>24</v>
      </c>
      <c r="B25" s="40">
        <v>0.71688487363470621</v>
      </c>
      <c r="C25" s="210">
        <v>43831</v>
      </c>
      <c r="D25">
        <v>3</v>
      </c>
      <c r="E25" s="40"/>
      <c r="F25" s="40"/>
      <c r="G25" s="40"/>
      <c r="H25" s="40"/>
      <c r="I25" s="40"/>
      <c r="J25" s="40"/>
      <c r="K25" s="40"/>
      <c r="L25" s="40"/>
      <c r="M25" s="40"/>
      <c r="N25" s="40"/>
      <c r="O25" s="40"/>
      <c r="P25" s="40"/>
      <c r="Q25" s="40"/>
    </row>
    <row r="26" spans="1:17" ht="15.75" x14ac:dyDescent="0.25">
      <c r="A26" s="78">
        <v>25</v>
      </c>
      <c r="B26" s="40">
        <v>0.72011252558848293</v>
      </c>
      <c r="C26" s="210">
        <v>43831</v>
      </c>
      <c r="D26">
        <v>3</v>
      </c>
      <c r="E26" s="40"/>
      <c r="F26" s="40"/>
      <c r="G26" s="40"/>
      <c r="H26" s="40"/>
      <c r="I26" s="40"/>
      <c r="J26" s="40"/>
      <c r="K26" s="40"/>
      <c r="L26" s="40"/>
      <c r="M26" s="40"/>
      <c r="N26" s="40"/>
      <c r="O26" s="40"/>
      <c r="P26" s="40"/>
      <c r="Q26" s="40"/>
    </row>
    <row r="27" spans="1:17" ht="15.75" x14ac:dyDescent="0.25">
      <c r="A27" s="78">
        <v>26</v>
      </c>
      <c r="B27" s="40">
        <v>0.83012549310512329</v>
      </c>
      <c r="C27" s="210">
        <v>43831</v>
      </c>
      <c r="D27">
        <v>3</v>
      </c>
      <c r="E27" s="40"/>
      <c r="F27" s="40"/>
      <c r="G27" s="40"/>
      <c r="H27" s="40"/>
      <c r="I27" s="40"/>
      <c r="J27" s="40"/>
      <c r="K27" s="40"/>
      <c r="L27" s="40"/>
      <c r="M27" s="40"/>
      <c r="N27" s="40"/>
      <c r="O27" s="40"/>
      <c r="P27" s="40"/>
      <c r="Q27" s="40"/>
    </row>
    <row r="28" spans="1:17" ht="15.75" x14ac:dyDescent="0.25">
      <c r="A28" s="78">
        <v>27</v>
      </c>
      <c r="B28" s="40">
        <v>0.58360918977877674</v>
      </c>
      <c r="C28" s="210">
        <v>43831</v>
      </c>
      <c r="D28">
        <v>3</v>
      </c>
      <c r="E28" s="40"/>
      <c r="F28" s="40"/>
      <c r="G28" s="40"/>
      <c r="H28" s="40"/>
      <c r="I28" s="40"/>
      <c r="J28" s="40"/>
      <c r="K28" s="40"/>
      <c r="L28" s="40"/>
      <c r="M28" s="40"/>
      <c r="N28" s="40"/>
      <c r="O28" s="40"/>
      <c r="P28" s="40"/>
      <c r="Q28" s="40"/>
    </row>
    <row r="29" spans="1:17" ht="15.75" x14ac:dyDescent="0.25">
      <c r="A29" s="78">
        <v>28</v>
      </c>
      <c r="B29" s="40">
        <v>0.38469852548443206</v>
      </c>
      <c r="C29" s="210">
        <v>43831</v>
      </c>
      <c r="D29">
        <v>3</v>
      </c>
      <c r="E29" s="40"/>
      <c r="F29" s="40"/>
      <c r="G29" s="40"/>
      <c r="H29" s="40"/>
      <c r="I29" s="40"/>
      <c r="J29" s="40"/>
      <c r="K29" s="40"/>
      <c r="L29" s="40"/>
      <c r="M29" s="40"/>
      <c r="N29" s="40"/>
      <c r="O29" s="40"/>
      <c r="P29" s="40"/>
      <c r="Q29" s="40"/>
    </row>
    <row r="30" spans="1:17" ht="15.75" x14ac:dyDescent="0.25">
      <c r="A30" s="78">
        <v>29</v>
      </c>
      <c r="B30" s="40">
        <v>0.67205259264345585</v>
      </c>
      <c r="C30" s="210">
        <v>43831</v>
      </c>
      <c r="D30">
        <v>3</v>
      </c>
      <c r="E30" s="40"/>
      <c r="F30" s="40"/>
      <c r="G30" s="40"/>
      <c r="H30" s="40"/>
      <c r="I30" s="40"/>
      <c r="J30" s="40"/>
      <c r="K30" s="40"/>
      <c r="L30" s="40"/>
      <c r="M30" s="40"/>
      <c r="N30" s="40"/>
      <c r="O30" s="40"/>
      <c r="P30" s="40"/>
      <c r="Q30" s="40"/>
    </row>
    <row r="31" spans="1:17" ht="15.75" x14ac:dyDescent="0.25">
      <c r="A31" s="78">
        <v>30</v>
      </c>
      <c r="B31" s="40">
        <v>0.18390471033685774</v>
      </c>
      <c r="C31" s="210">
        <v>43831</v>
      </c>
      <c r="D31">
        <v>3</v>
      </c>
      <c r="E31" s="40"/>
      <c r="F31" s="40"/>
      <c r="G31" s="40"/>
      <c r="H31" s="40"/>
      <c r="I31" s="40"/>
      <c r="J31" s="40"/>
      <c r="K31" s="40"/>
      <c r="L31" s="40"/>
      <c r="M31" s="40"/>
      <c r="N31" s="40"/>
      <c r="O31" s="40"/>
      <c r="P31" s="40"/>
      <c r="Q31" s="40"/>
    </row>
    <row r="32" spans="1:17" ht="15.75" x14ac:dyDescent="0.25">
      <c r="A32" s="78">
        <v>31</v>
      </c>
      <c r="B32" s="40">
        <v>2.0322459993016899E-37</v>
      </c>
      <c r="C32" s="210">
        <v>43831</v>
      </c>
      <c r="D32">
        <v>3</v>
      </c>
      <c r="E32" s="93"/>
      <c r="F32" s="93"/>
      <c r="G32" s="93"/>
      <c r="H32" s="93"/>
      <c r="I32" s="93"/>
      <c r="J32" s="93"/>
      <c r="K32" s="93"/>
      <c r="L32" s="40"/>
      <c r="M32" s="40"/>
      <c r="N32" s="40"/>
      <c r="O32" s="40"/>
      <c r="P32" s="40"/>
      <c r="Q32" s="40"/>
    </row>
    <row r="33" spans="1:17" ht="15.75" x14ac:dyDescent="0.25">
      <c r="A33" s="78">
        <v>32</v>
      </c>
      <c r="B33" s="40">
        <v>2.7746452771763734E-2</v>
      </c>
      <c r="C33" s="210">
        <v>43831</v>
      </c>
      <c r="D33">
        <v>3</v>
      </c>
      <c r="E33" s="40"/>
      <c r="F33" s="40"/>
      <c r="G33" s="40"/>
      <c r="H33" s="40"/>
      <c r="I33" s="40"/>
      <c r="J33" s="40"/>
      <c r="K33" s="40"/>
      <c r="L33" s="40"/>
      <c r="M33" s="40"/>
      <c r="N33" s="40"/>
      <c r="O33" s="40"/>
      <c r="P33" s="40"/>
      <c r="Q33" s="40"/>
    </row>
    <row r="34" spans="1:17" ht="15.75" x14ac:dyDescent="0.25">
      <c r="A34" s="78">
        <v>33</v>
      </c>
      <c r="B34" s="40">
        <v>0.3100952432791077</v>
      </c>
      <c r="C34" s="210">
        <v>43831</v>
      </c>
      <c r="D34">
        <v>3</v>
      </c>
      <c r="E34" s="40"/>
      <c r="F34" s="40"/>
      <c r="G34" s="40"/>
      <c r="H34" s="40"/>
      <c r="I34" s="40"/>
      <c r="J34" s="40"/>
      <c r="K34" s="40"/>
      <c r="L34" s="40"/>
      <c r="M34" s="40"/>
      <c r="N34" s="40"/>
      <c r="O34" s="40"/>
      <c r="P34" s="40"/>
      <c r="Q34" s="40"/>
    </row>
    <row r="35" spans="1:17" ht="15.75" x14ac:dyDescent="0.25">
      <c r="A35" s="78">
        <v>34</v>
      </c>
      <c r="B35" s="40">
        <v>8.336250752034069E-2</v>
      </c>
      <c r="C35" s="210">
        <v>43831</v>
      </c>
      <c r="D35">
        <v>3</v>
      </c>
      <c r="E35" s="40"/>
      <c r="F35" s="40"/>
      <c r="G35" s="40"/>
      <c r="H35" s="40"/>
      <c r="I35" s="40"/>
      <c r="J35" s="40"/>
      <c r="K35" s="40"/>
      <c r="L35" s="40"/>
      <c r="M35" s="40"/>
      <c r="N35" s="40"/>
      <c r="O35" s="40"/>
      <c r="P35" s="40"/>
      <c r="Q35" s="40"/>
    </row>
    <row r="36" spans="1:17" ht="15.75" x14ac:dyDescent="0.25">
      <c r="A36" s="78">
        <v>35</v>
      </c>
      <c r="B36" s="40">
        <v>0.54660694294762402</v>
      </c>
      <c r="C36" s="210">
        <v>43831</v>
      </c>
      <c r="D36">
        <v>3</v>
      </c>
      <c r="E36" s="40"/>
      <c r="F36" s="40"/>
      <c r="G36" s="40"/>
      <c r="H36" s="40"/>
      <c r="I36" s="40"/>
      <c r="J36" s="40"/>
      <c r="K36" s="40"/>
      <c r="L36" s="40"/>
      <c r="M36" s="40"/>
      <c r="N36" s="40"/>
      <c r="O36" s="40"/>
      <c r="P36" s="40"/>
      <c r="Q36" s="40"/>
    </row>
    <row r="37" spans="1:17" ht="15.75" x14ac:dyDescent="0.25">
      <c r="A37" s="78">
        <v>36</v>
      </c>
      <c r="B37" s="40">
        <v>0.39375521594853069</v>
      </c>
      <c r="C37" s="210">
        <v>43831</v>
      </c>
      <c r="D37">
        <v>3</v>
      </c>
      <c r="E37" s="93"/>
      <c r="F37" s="93"/>
      <c r="G37" s="93"/>
      <c r="H37" s="93"/>
      <c r="I37" s="93"/>
      <c r="J37" s="93"/>
      <c r="K37" s="93"/>
      <c r="L37" s="40"/>
      <c r="M37" s="40"/>
      <c r="N37" s="40"/>
      <c r="O37" s="40"/>
      <c r="P37" s="40"/>
      <c r="Q37" s="40"/>
    </row>
    <row r="38" spans="1:17" ht="15.75" x14ac:dyDescent="0.25">
      <c r="A38" s="78">
        <v>37</v>
      </c>
      <c r="B38" s="40">
        <v>2.076277470161085E-3</v>
      </c>
      <c r="C38" s="210">
        <v>43831</v>
      </c>
      <c r="D38">
        <v>3</v>
      </c>
      <c r="E38" s="40"/>
      <c r="F38" s="40"/>
      <c r="G38" s="40"/>
      <c r="H38" s="40"/>
      <c r="I38" s="40"/>
      <c r="J38" s="40"/>
      <c r="K38" s="40"/>
      <c r="L38" s="40"/>
      <c r="M38" s="40"/>
      <c r="N38" s="40"/>
      <c r="O38" s="40"/>
      <c r="P38" s="40"/>
      <c r="Q38" s="40"/>
    </row>
    <row r="39" spans="1:17" ht="15.75" x14ac:dyDescent="0.25">
      <c r="A39" s="78">
        <v>38</v>
      </c>
      <c r="B39" s="40">
        <v>1.2822305707920346E-6</v>
      </c>
      <c r="C39" s="210">
        <v>43831</v>
      </c>
      <c r="D39">
        <v>3</v>
      </c>
      <c r="E39" s="40"/>
      <c r="F39" s="40"/>
      <c r="G39" s="40"/>
      <c r="H39" s="40"/>
      <c r="I39" s="40"/>
      <c r="J39" s="40"/>
      <c r="K39" s="40"/>
      <c r="L39" s="40"/>
      <c r="M39" s="40"/>
      <c r="N39" s="40"/>
      <c r="O39" s="40"/>
      <c r="P39" s="40"/>
      <c r="Q39" s="40"/>
    </row>
    <row r="40" spans="1:17" ht="15.75" x14ac:dyDescent="0.25">
      <c r="A40" s="78">
        <v>39</v>
      </c>
      <c r="B40" s="40">
        <v>1.7791868153420082E-20</v>
      </c>
      <c r="C40" s="210">
        <v>43831</v>
      </c>
      <c r="D40">
        <v>3</v>
      </c>
      <c r="E40" s="40"/>
      <c r="F40" s="40"/>
      <c r="G40" s="40"/>
      <c r="H40" s="40"/>
      <c r="I40" s="40"/>
      <c r="J40" s="40"/>
      <c r="K40" s="40"/>
      <c r="L40" s="40"/>
      <c r="M40" s="40"/>
      <c r="N40" s="40"/>
      <c r="O40" s="40"/>
      <c r="P40" s="40"/>
      <c r="Q40" s="40"/>
    </row>
    <row r="41" spans="1:17" ht="15.75" x14ac:dyDescent="0.25">
      <c r="A41" s="78">
        <v>40</v>
      </c>
      <c r="B41" s="40">
        <v>1.4317965040734208E-2</v>
      </c>
      <c r="C41" s="210">
        <v>43831</v>
      </c>
      <c r="D41">
        <v>3</v>
      </c>
      <c r="E41" s="40"/>
      <c r="F41" s="40"/>
      <c r="G41" s="40"/>
      <c r="H41" s="40"/>
      <c r="I41" s="40"/>
      <c r="J41" s="40"/>
      <c r="K41" s="40"/>
      <c r="L41" s="40"/>
      <c r="M41" s="40"/>
      <c r="N41" s="40"/>
      <c r="O41" s="40"/>
      <c r="P41" s="40"/>
      <c r="Q41" s="40"/>
    </row>
    <row r="42" spans="1:17" ht="15.75" x14ac:dyDescent="0.25">
      <c r="A42" s="78">
        <v>41</v>
      </c>
      <c r="B42" s="40">
        <v>3.595430032630606E-2</v>
      </c>
      <c r="C42" s="210">
        <v>43831</v>
      </c>
      <c r="D42">
        <v>3</v>
      </c>
      <c r="E42" s="40"/>
      <c r="F42" s="40"/>
      <c r="G42" s="40"/>
      <c r="H42" s="40"/>
      <c r="I42" s="40"/>
      <c r="J42" s="40"/>
      <c r="K42" s="40"/>
      <c r="L42" s="40"/>
      <c r="M42" s="40"/>
      <c r="N42" s="40"/>
      <c r="O42" s="40"/>
      <c r="P42" s="40"/>
      <c r="Q42" s="40"/>
    </row>
    <row r="43" spans="1:17" ht="15.75" x14ac:dyDescent="0.25">
      <c r="A43" s="78">
        <v>42</v>
      </c>
      <c r="B43" s="40">
        <v>6.8538488614999923E-4</v>
      </c>
      <c r="C43" s="210">
        <v>43831</v>
      </c>
      <c r="D43">
        <v>3</v>
      </c>
      <c r="E43" s="40"/>
      <c r="F43" s="40"/>
      <c r="G43" s="40"/>
      <c r="H43" s="40"/>
      <c r="I43" s="40"/>
      <c r="J43" s="40"/>
      <c r="K43" s="40"/>
      <c r="L43" s="40"/>
      <c r="M43" s="40"/>
      <c r="N43" s="40"/>
      <c r="O43" s="40"/>
      <c r="P43" s="40"/>
      <c r="Q43" s="40"/>
    </row>
    <row r="44" spans="1:17" ht="15.75" x14ac:dyDescent="0.25">
      <c r="A44" s="78">
        <v>43</v>
      </c>
      <c r="B44" s="40">
        <v>4.7553516039380615E-11</v>
      </c>
      <c r="C44" s="210">
        <v>43831</v>
      </c>
      <c r="D44">
        <v>3</v>
      </c>
      <c r="E44" s="40"/>
      <c r="F44" s="40"/>
      <c r="G44" s="40"/>
      <c r="H44" s="40"/>
      <c r="I44" s="40"/>
      <c r="J44" s="40"/>
      <c r="K44" s="40"/>
      <c r="L44" s="40"/>
      <c r="M44" s="40"/>
      <c r="N44" s="40"/>
      <c r="O44" s="40"/>
      <c r="P44" s="40"/>
      <c r="Q44" s="40"/>
    </row>
    <row r="45" spans="1:17" ht="15.75" x14ac:dyDescent="0.25">
      <c r="A45" s="78">
        <v>44</v>
      </c>
      <c r="B45" s="40">
        <v>0.17939430382927871</v>
      </c>
      <c r="C45" s="210">
        <v>43831</v>
      </c>
      <c r="D45">
        <v>3</v>
      </c>
      <c r="E45" s="40"/>
      <c r="F45" s="40"/>
      <c r="G45" s="40"/>
      <c r="H45" s="40"/>
      <c r="I45" s="40"/>
      <c r="J45" s="40"/>
      <c r="K45" s="40"/>
      <c r="L45" s="40"/>
      <c r="M45" s="40"/>
      <c r="N45" s="40"/>
      <c r="O45" s="40"/>
      <c r="P45" s="40"/>
      <c r="Q45" s="40"/>
    </row>
    <row r="46" spans="1:17" ht="15.75" x14ac:dyDescent="0.25">
      <c r="A46" s="78">
        <v>45</v>
      </c>
      <c r="B46" s="40">
        <v>0.52102533815734997</v>
      </c>
      <c r="C46" s="210">
        <v>43831</v>
      </c>
      <c r="D46">
        <v>3</v>
      </c>
      <c r="E46" s="40"/>
      <c r="F46" s="40"/>
      <c r="G46" s="40"/>
      <c r="H46" s="40"/>
      <c r="I46" s="40"/>
      <c r="J46" s="40"/>
      <c r="K46" s="40"/>
      <c r="L46" s="40"/>
      <c r="M46" s="40"/>
      <c r="N46" s="40"/>
      <c r="O46" s="40"/>
      <c r="P46" s="40"/>
      <c r="Q46" s="40"/>
    </row>
    <row r="47" spans="1:17" ht="15.75" x14ac:dyDescent="0.25">
      <c r="A47" s="78">
        <v>46</v>
      </c>
      <c r="B47" s="40">
        <v>0.40805686489484477</v>
      </c>
      <c r="C47" s="210">
        <v>43831</v>
      </c>
      <c r="D47">
        <v>3</v>
      </c>
      <c r="E47" s="40"/>
      <c r="F47" s="40"/>
      <c r="G47" s="40"/>
      <c r="H47" s="40"/>
      <c r="I47" s="40"/>
      <c r="J47" s="40"/>
      <c r="K47" s="40"/>
      <c r="L47" s="40"/>
      <c r="M47" s="40"/>
      <c r="N47" s="40"/>
      <c r="O47" s="40"/>
      <c r="P47" s="40"/>
      <c r="Q47" s="40"/>
    </row>
    <row r="48" spans="1:17" ht="15.75" x14ac:dyDescent="0.25">
      <c r="A48" s="78">
        <v>47</v>
      </c>
      <c r="B48" s="40">
        <v>0.53617429138977091</v>
      </c>
      <c r="C48" s="210">
        <v>43831</v>
      </c>
      <c r="D48">
        <v>3</v>
      </c>
      <c r="E48" s="40"/>
      <c r="F48" s="40"/>
      <c r="G48" s="40"/>
      <c r="H48" s="40"/>
      <c r="I48" s="40"/>
      <c r="J48" s="40"/>
      <c r="K48" s="40"/>
      <c r="L48" s="40"/>
      <c r="M48" s="40"/>
      <c r="N48" s="40"/>
      <c r="O48" s="40"/>
      <c r="P48" s="40"/>
      <c r="Q48" s="40"/>
    </row>
    <row r="49" spans="1:17" ht="15.75" x14ac:dyDescent="0.25">
      <c r="A49" s="78">
        <v>48</v>
      </c>
      <c r="B49" s="40">
        <v>0.68570580493492084</v>
      </c>
      <c r="C49" s="210">
        <v>43831</v>
      </c>
      <c r="D49">
        <v>3</v>
      </c>
      <c r="E49" s="40"/>
      <c r="F49" s="40"/>
      <c r="G49" s="40"/>
      <c r="H49" s="40"/>
      <c r="I49" s="40"/>
      <c r="J49" s="40"/>
      <c r="K49" s="40"/>
      <c r="L49" s="40"/>
      <c r="M49" s="40"/>
      <c r="N49" s="40"/>
      <c r="O49" s="40"/>
      <c r="P49" s="40"/>
      <c r="Q49" s="40"/>
    </row>
    <row r="50" spans="1:17" ht="15.75" x14ac:dyDescent="0.25">
      <c r="A50" s="78">
        <v>49</v>
      </c>
      <c r="B50" s="40">
        <v>0.43223982582788772</v>
      </c>
      <c r="C50" s="210">
        <v>43831</v>
      </c>
      <c r="D50">
        <v>3</v>
      </c>
      <c r="E50" s="40"/>
      <c r="F50" s="40"/>
      <c r="G50" s="40"/>
      <c r="H50" s="40"/>
      <c r="I50" s="40"/>
      <c r="J50" s="40"/>
      <c r="K50" s="40"/>
      <c r="L50" s="40"/>
      <c r="M50" s="40"/>
      <c r="N50" s="40"/>
      <c r="O50" s="40"/>
      <c r="P50" s="40"/>
      <c r="Q50" s="40"/>
    </row>
    <row r="51" spans="1:17" ht="15.75" x14ac:dyDescent="0.25">
      <c r="A51" s="78">
        <v>50</v>
      </c>
      <c r="B51" s="40">
        <v>0.35667373997082452</v>
      </c>
      <c r="C51" s="210">
        <v>43831</v>
      </c>
      <c r="D51">
        <v>3</v>
      </c>
      <c r="E51" s="40"/>
      <c r="F51" s="40"/>
      <c r="G51" s="40"/>
      <c r="H51" s="40"/>
      <c r="I51" s="40"/>
      <c r="J51" s="40"/>
      <c r="K51" s="40"/>
      <c r="L51" s="40"/>
      <c r="M51" s="40"/>
      <c r="N51" s="40"/>
      <c r="O51" s="40"/>
      <c r="P51" s="40"/>
      <c r="Q51" s="40"/>
    </row>
    <row r="52" spans="1:17" ht="15.75" x14ac:dyDescent="0.25">
      <c r="A52" s="78">
        <v>51</v>
      </c>
      <c r="B52" s="40">
        <v>0.63073812620797798</v>
      </c>
      <c r="C52" s="210">
        <v>43831</v>
      </c>
      <c r="D52">
        <v>3</v>
      </c>
      <c r="E52" s="40"/>
      <c r="F52" s="40"/>
      <c r="G52" s="40"/>
      <c r="H52" s="40"/>
      <c r="I52" s="40"/>
      <c r="J52" s="40"/>
      <c r="K52" s="40"/>
      <c r="L52" s="40"/>
      <c r="M52" s="40"/>
      <c r="N52" s="40"/>
      <c r="O52" s="40"/>
      <c r="P52" s="40"/>
      <c r="Q52" s="40"/>
    </row>
    <row r="53" spans="1:17" ht="15.75" x14ac:dyDescent="0.25">
      <c r="A53" s="78">
        <v>52</v>
      </c>
      <c r="B53" s="40">
        <v>0.39612055097863064</v>
      </c>
      <c r="C53" s="210">
        <v>43831</v>
      </c>
      <c r="D53">
        <v>3</v>
      </c>
      <c r="E53" s="40"/>
      <c r="F53" s="40"/>
      <c r="G53" s="40"/>
      <c r="H53" s="40"/>
      <c r="I53" s="40"/>
      <c r="J53" s="40"/>
      <c r="K53" s="40"/>
      <c r="L53" s="40"/>
      <c r="M53" s="40"/>
      <c r="N53" s="40"/>
      <c r="O53" s="40"/>
      <c r="P53" s="40"/>
      <c r="Q53" s="40"/>
    </row>
    <row r="54" spans="1:17" ht="15.75" x14ac:dyDescent="0.25">
      <c r="A54" s="78">
        <v>53</v>
      </c>
      <c r="B54" s="40">
        <v>0.64192317135643551</v>
      </c>
      <c r="C54" s="210">
        <v>43831</v>
      </c>
      <c r="D54">
        <v>3</v>
      </c>
      <c r="E54" s="40"/>
      <c r="F54" s="40"/>
      <c r="G54" s="40"/>
      <c r="H54" s="40"/>
      <c r="I54" s="40"/>
      <c r="J54" s="40"/>
      <c r="K54" s="40"/>
      <c r="L54" s="40"/>
      <c r="M54" s="40"/>
      <c r="N54" s="40"/>
      <c r="O54" s="40"/>
      <c r="P54" s="40"/>
      <c r="Q54" s="40"/>
    </row>
    <row r="55" spans="1:17" ht="15.75" x14ac:dyDescent="0.25">
      <c r="A55" s="78">
        <v>54</v>
      </c>
      <c r="B55" s="40">
        <v>0.30562664933440598</v>
      </c>
      <c r="C55" s="210">
        <v>43831</v>
      </c>
      <c r="D55">
        <v>3</v>
      </c>
      <c r="E55" s="40"/>
      <c r="F55" s="40"/>
      <c r="G55" s="40"/>
      <c r="H55" s="40"/>
      <c r="I55" s="40"/>
      <c r="J55" s="40"/>
      <c r="K55" s="40"/>
      <c r="L55" s="40"/>
      <c r="M55" s="40"/>
      <c r="N55" s="40"/>
      <c r="O55" s="40"/>
      <c r="P55" s="40"/>
      <c r="Q55" s="40"/>
    </row>
    <row r="56" spans="1:17" ht="15.75" x14ac:dyDescent="0.25">
      <c r="A56" s="78">
        <v>55</v>
      </c>
      <c r="B56" s="40">
        <v>0.39416283019918902</v>
      </c>
      <c r="C56" s="210">
        <v>43831</v>
      </c>
      <c r="D56">
        <v>3</v>
      </c>
      <c r="E56" s="40"/>
      <c r="F56" s="40"/>
      <c r="G56" s="40"/>
      <c r="H56" s="40"/>
      <c r="I56" s="40"/>
      <c r="J56" s="40"/>
      <c r="K56" s="40"/>
      <c r="L56" s="40"/>
      <c r="M56" s="40"/>
      <c r="N56" s="40"/>
      <c r="O56" s="40"/>
      <c r="P56" s="40"/>
      <c r="Q56" s="40"/>
    </row>
    <row r="57" spans="1:17" ht="15.75" x14ac:dyDescent="0.25">
      <c r="A57" s="78">
        <v>56</v>
      </c>
      <c r="B57" s="40">
        <v>0.5775720124130862</v>
      </c>
      <c r="C57" s="210">
        <v>43831</v>
      </c>
      <c r="D57">
        <v>3</v>
      </c>
      <c r="E57" s="40"/>
      <c r="F57" s="40"/>
      <c r="G57" s="40"/>
      <c r="H57" s="40"/>
      <c r="I57" s="40"/>
      <c r="J57" s="40"/>
      <c r="K57" s="40"/>
      <c r="L57" s="40"/>
      <c r="M57" s="40"/>
      <c r="N57" s="40"/>
      <c r="O57" s="40"/>
      <c r="P57" s="40"/>
      <c r="Q57" s="40"/>
    </row>
    <row r="58" spans="1:17" ht="15.75" x14ac:dyDescent="0.25">
      <c r="A58" s="78">
        <v>57</v>
      </c>
      <c r="B58" s="40">
        <v>0.34629726663594029</v>
      </c>
      <c r="C58" s="210">
        <v>43831</v>
      </c>
      <c r="D58">
        <v>3</v>
      </c>
      <c r="E58" s="40"/>
      <c r="F58" s="40"/>
      <c r="G58" s="40"/>
      <c r="H58" s="40"/>
      <c r="I58" s="40"/>
      <c r="J58" s="40"/>
      <c r="K58" s="40"/>
      <c r="L58" s="40"/>
      <c r="M58" s="40"/>
      <c r="N58" s="40"/>
      <c r="O58" s="40"/>
      <c r="P58" s="40"/>
      <c r="Q58" s="40"/>
    </row>
    <row r="59" spans="1:17" ht="15.75" x14ac:dyDescent="0.25">
      <c r="A59" s="78">
        <v>58</v>
      </c>
      <c r="B59" s="40">
        <v>0.43366105494873392</v>
      </c>
      <c r="C59" s="210">
        <v>43831</v>
      </c>
      <c r="D59">
        <v>3</v>
      </c>
      <c r="E59" s="40"/>
      <c r="F59" s="40"/>
      <c r="G59" s="40"/>
      <c r="H59" s="40"/>
      <c r="I59" s="40"/>
      <c r="J59" s="40"/>
      <c r="K59" s="40"/>
      <c r="L59" s="40"/>
      <c r="M59" s="40"/>
      <c r="N59" s="40"/>
      <c r="O59" s="40"/>
      <c r="P59" s="40"/>
      <c r="Q59" s="40"/>
    </row>
    <row r="60" spans="1:17" ht="15.75" x14ac:dyDescent="0.25">
      <c r="A60" s="78">
        <v>59</v>
      </c>
      <c r="B60" s="40">
        <v>0.28478908629256927</v>
      </c>
      <c r="C60" s="210">
        <v>43831</v>
      </c>
      <c r="D60">
        <v>3</v>
      </c>
      <c r="E60" s="40"/>
      <c r="F60" s="40"/>
      <c r="G60" s="40"/>
      <c r="H60" s="40"/>
      <c r="I60" s="40"/>
      <c r="J60" s="40"/>
      <c r="K60" s="40"/>
      <c r="L60" s="40"/>
      <c r="M60" s="40"/>
      <c r="N60" s="40"/>
      <c r="O60" s="40"/>
      <c r="P60" s="40"/>
      <c r="Q60" s="40"/>
    </row>
    <row r="61" spans="1:17" ht="15.75" x14ac:dyDescent="0.25">
      <c r="A61" s="78">
        <v>60</v>
      </c>
      <c r="B61" s="40">
        <v>0.67575342194096299</v>
      </c>
      <c r="C61" s="210">
        <v>43831</v>
      </c>
      <c r="D61">
        <v>3</v>
      </c>
      <c r="E61" s="40"/>
      <c r="F61" s="40"/>
      <c r="G61" s="40"/>
      <c r="H61" s="40"/>
      <c r="I61" s="40"/>
      <c r="J61" s="40"/>
      <c r="K61" s="40"/>
      <c r="L61" s="40"/>
      <c r="M61" s="40"/>
      <c r="N61" s="40"/>
      <c r="O61" s="40"/>
      <c r="P61" s="40"/>
      <c r="Q61" s="40"/>
    </row>
    <row r="62" spans="1:17" ht="15.75" x14ac:dyDescent="0.25">
      <c r="A62" s="78">
        <v>61</v>
      </c>
      <c r="B62" s="40">
        <v>0.62601907518411692</v>
      </c>
      <c r="C62" s="210">
        <v>43831</v>
      </c>
      <c r="D62">
        <v>3</v>
      </c>
      <c r="E62" s="40"/>
      <c r="F62" s="40"/>
      <c r="G62" s="40"/>
      <c r="H62" s="40"/>
      <c r="I62" s="40"/>
      <c r="J62" s="40"/>
      <c r="K62" s="40"/>
      <c r="L62" s="40"/>
      <c r="M62" s="40"/>
      <c r="N62" s="40"/>
      <c r="O62" s="40"/>
      <c r="P62" s="40"/>
      <c r="Q62" s="40"/>
    </row>
    <row r="63" spans="1:17" ht="15.75" x14ac:dyDescent="0.25">
      <c r="A63" s="78">
        <v>62</v>
      </c>
      <c r="B63" s="40">
        <v>0.63032707033851487</v>
      </c>
      <c r="C63" s="210">
        <v>43831</v>
      </c>
      <c r="D63">
        <v>3</v>
      </c>
      <c r="E63" s="40"/>
      <c r="F63" s="40"/>
      <c r="G63" s="40"/>
      <c r="H63" s="40"/>
      <c r="I63" s="40"/>
      <c r="J63" s="40"/>
      <c r="K63" s="40"/>
      <c r="L63" s="40"/>
      <c r="M63" s="40"/>
      <c r="N63" s="40"/>
      <c r="O63" s="40"/>
      <c r="P63" s="40"/>
      <c r="Q63" s="40"/>
    </row>
    <row r="64" spans="1:17" ht="15.75" x14ac:dyDescent="0.25">
      <c r="A64" s="78">
        <v>63</v>
      </c>
      <c r="B64" s="40">
        <v>9.8286836892846243E-5</v>
      </c>
      <c r="C64" s="210">
        <v>43831</v>
      </c>
      <c r="D64">
        <v>3</v>
      </c>
      <c r="E64" s="40"/>
      <c r="F64" s="40"/>
      <c r="G64" s="40"/>
      <c r="H64" s="40"/>
      <c r="I64" s="40"/>
      <c r="J64" s="40"/>
      <c r="K64" s="40"/>
      <c r="L64" s="40"/>
      <c r="M64" s="40"/>
      <c r="N64" s="40"/>
      <c r="O64" s="40"/>
      <c r="P64" s="40"/>
      <c r="Q64" s="40"/>
    </row>
    <row r="65" spans="1:17" ht="15.75" x14ac:dyDescent="0.25">
      <c r="A65" s="78">
        <v>64</v>
      </c>
      <c r="B65" s="40">
        <v>0.14836613938066995</v>
      </c>
      <c r="C65" s="210">
        <v>43831</v>
      </c>
      <c r="D65">
        <v>3</v>
      </c>
      <c r="E65" s="40"/>
      <c r="F65" s="40"/>
      <c r="G65" s="40"/>
      <c r="H65" s="40"/>
      <c r="I65" s="40"/>
      <c r="J65" s="40"/>
      <c r="K65" s="40"/>
      <c r="L65" s="40"/>
      <c r="M65" s="40"/>
      <c r="N65" s="40"/>
      <c r="O65" s="40"/>
      <c r="P65" s="40"/>
      <c r="Q65" s="40"/>
    </row>
    <row r="66" spans="1:17" ht="15.75" x14ac:dyDescent="0.25">
      <c r="A66" s="78">
        <v>65</v>
      </c>
      <c r="B66" s="40">
        <v>4.6175623883898889E-49</v>
      </c>
      <c r="C66" s="210">
        <v>43831</v>
      </c>
      <c r="D66">
        <v>3</v>
      </c>
      <c r="E66" s="40"/>
      <c r="F66" s="40"/>
      <c r="G66" s="40"/>
      <c r="H66" s="40"/>
      <c r="I66" s="40"/>
      <c r="J66" s="40"/>
      <c r="K66" s="40"/>
      <c r="L66" s="40"/>
      <c r="M66" s="40"/>
      <c r="N66" s="40"/>
      <c r="O66" s="40"/>
      <c r="P66" s="40"/>
      <c r="Q66" s="40"/>
    </row>
    <row r="67" spans="1:17" ht="15.75" x14ac:dyDescent="0.25">
      <c r="A67" s="78">
        <v>66</v>
      </c>
      <c r="B67" s="40">
        <v>0.38804538863460486</v>
      </c>
      <c r="C67" s="210">
        <v>43831</v>
      </c>
      <c r="D67">
        <v>3</v>
      </c>
      <c r="E67" s="40"/>
      <c r="F67" s="40"/>
      <c r="G67" s="40"/>
      <c r="H67" s="40"/>
      <c r="I67" s="40"/>
      <c r="J67" s="40"/>
      <c r="K67" s="40"/>
      <c r="L67" s="40"/>
      <c r="M67" s="40"/>
      <c r="N67" s="40"/>
      <c r="O67" s="40"/>
      <c r="P67" s="40"/>
      <c r="Q67" s="40"/>
    </row>
    <row r="68" spans="1:17" ht="15.75" x14ac:dyDescent="0.25">
      <c r="A68" s="78">
        <v>67</v>
      </c>
      <c r="B68" s="40">
        <v>0.30079422368712821</v>
      </c>
      <c r="C68" s="210">
        <v>43831</v>
      </c>
      <c r="D68">
        <v>3</v>
      </c>
      <c r="E68" s="40"/>
      <c r="F68" s="40"/>
      <c r="G68" s="40"/>
      <c r="H68" s="40"/>
      <c r="I68" s="40"/>
      <c r="J68" s="40"/>
      <c r="K68" s="40"/>
      <c r="L68" s="40"/>
      <c r="M68" s="40"/>
      <c r="N68" s="40"/>
      <c r="O68" s="40"/>
      <c r="P68" s="40"/>
      <c r="Q68" s="40"/>
    </row>
    <row r="69" spans="1:17" ht="15.75" x14ac:dyDescent="0.25">
      <c r="A69" s="78">
        <v>68</v>
      </c>
      <c r="B69" s="40">
        <v>1.0319422769023978E-3</v>
      </c>
      <c r="C69" s="210">
        <v>43831</v>
      </c>
      <c r="D69">
        <v>3</v>
      </c>
      <c r="E69" s="40"/>
      <c r="F69" s="40"/>
      <c r="G69" s="40"/>
      <c r="H69" s="40"/>
      <c r="I69" s="40"/>
      <c r="J69" s="40"/>
      <c r="K69" s="40"/>
      <c r="L69" s="40"/>
      <c r="M69" s="40"/>
      <c r="N69" s="40"/>
      <c r="O69" s="40"/>
      <c r="P69" s="40"/>
      <c r="Q69" s="40"/>
    </row>
    <row r="70" spans="1:17" ht="15.75" x14ac:dyDescent="0.25">
      <c r="A70" s="78">
        <v>69</v>
      </c>
      <c r="B70" s="40">
        <v>0.73123067422600285</v>
      </c>
      <c r="C70" s="210">
        <v>43831</v>
      </c>
      <c r="D70">
        <v>3</v>
      </c>
      <c r="E70" s="40"/>
      <c r="F70" s="40"/>
      <c r="G70" s="40"/>
      <c r="H70" s="40"/>
      <c r="I70" s="40"/>
      <c r="J70" s="40"/>
      <c r="K70" s="40"/>
      <c r="L70" s="40"/>
      <c r="M70" s="40"/>
      <c r="N70" s="40"/>
      <c r="O70" s="40"/>
      <c r="P70" s="40"/>
      <c r="Q70" s="40"/>
    </row>
    <row r="71" spans="1:17" ht="15.75" x14ac:dyDescent="0.25">
      <c r="A71" s="78">
        <v>70</v>
      </c>
      <c r="B71" s="40">
        <v>0.4292243195788184</v>
      </c>
      <c r="C71" s="210">
        <v>43831</v>
      </c>
      <c r="D71">
        <v>3</v>
      </c>
      <c r="E71" s="40"/>
      <c r="F71" s="40"/>
      <c r="G71" s="40"/>
      <c r="H71" s="40"/>
      <c r="I71" s="40"/>
      <c r="J71" s="40"/>
      <c r="K71" s="40"/>
      <c r="L71" s="40"/>
      <c r="M71" s="40"/>
      <c r="N71" s="40"/>
      <c r="O71" s="40"/>
      <c r="P71" s="40"/>
      <c r="Q71" s="40"/>
    </row>
    <row r="72" spans="1:17" ht="15.75" x14ac:dyDescent="0.25">
      <c r="A72" s="78">
        <v>71</v>
      </c>
      <c r="B72" s="40">
        <v>0.44861170885098317</v>
      </c>
      <c r="C72" s="210">
        <v>43831</v>
      </c>
      <c r="D72">
        <v>3</v>
      </c>
      <c r="E72" s="40"/>
      <c r="F72" s="40"/>
      <c r="G72" s="40"/>
      <c r="H72" s="40"/>
      <c r="I72" s="40"/>
      <c r="J72" s="40"/>
      <c r="K72" s="40"/>
      <c r="L72" s="40"/>
      <c r="M72" s="40"/>
      <c r="N72" s="40"/>
      <c r="O72" s="40"/>
      <c r="P72" s="40"/>
      <c r="Q72" s="40"/>
    </row>
    <row r="73" spans="1:17" ht="15.75" x14ac:dyDescent="0.25">
      <c r="A73" s="78">
        <v>72</v>
      </c>
      <c r="B73" s="40">
        <v>0.39260175041723289</v>
      </c>
      <c r="C73" s="210">
        <v>43831</v>
      </c>
      <c r="D73">
        <v>3</v>
      </c>
      <c r="E73" s="40"/>
      <c r="F73" s="40"/>
      <c r="G73" s="40"/>
      <c r="H73" s="40"/>
      <c r="I73" s="40"/>
      <c r="J73" s="40"/>
      <c r="K73" s="40"/>
      <c r="L73" s="40"/>
      <c r="M73" s="40"/>
      <c r="N73" s="40"/>
      <c r="O73" s="40"/>
      <c r="P73" s="40"/>
      <c r="Q73" s="40"/>
    </row>
    <row r="74" spans="1:17" ht="15.75" x14ac:dyDescent="0.25">
      <c r="A74" s="78">
        <v>73</v>
      </c>
      <c r="B74" s="40">
        <v>0.65938206857934878</v>
      </c>
      <c r="C74" s="210">
        <v>43831</v>
      </c>
      <c r="D74">
        <v>3</v>
      </c>
      <c r="E74" s="40"/>
      <c r="F74" s="40"/>
      <c r="G74" s="40"/>
      <c r="H74" s="40"/>
      <c r="I74" s="40"/>
      <c r="J74" s="40"/>
      <c r="K74" s="40"/>
      <c r="L74" s="40"/>
      <c r="M74" s="40"/>
      <c r="N74" s="40"/>
      <c r="O74" s="40"/>
      <c r="P74" s="40"/>
      <c r="Q74" s="40"/>
    </row>
    <row r="75" spans="1:17" ht="15.75" x14ac:dyDescent="0.25">
      <c r="A75" s="78">
        <v>74</v>
      </c>
      <c r="B75" s="40">
        <v>0.36124047241750806</v>
      </c>
      <c r="C75" s="210">
        <v>43831</v>
      </c>
      <c r="D75">
        <v>3</v>
      </c>
      <c r="E75" s="40"/>
      <c r="F75" s="40"/>
      <c r="G75" s="40"/>
      <c r="H75" s="40"/>
      <c r="I75" s="40"/>
      <c r="J75" s="40"/>
      <c r="K75" s="40"/>
      <c r="L75" s="40"/>
      <c r="M75" s="40"/>
      <c r="N75" s="40"/>
      <c r="O75" s="40"/>
      <c r="P75" s="40"/>
      <c r="Q75" s="40"/>
    </row>
    <row r="76" spans="1:17" ht="15.75" x14ac:dyDescent="0.25">
      <c r="A76" s="78">
        <v>75</v>
      </c>
      <c r="B76" s="40">
        <v>4.1880649416938774E-3</v>
      </c>
      <c r="C76" s="210">
        <v>43831</v>
      </c>
      <c r="D76">
        <v>3</v>
      </c>
      <c r="E76" s="40"/>
      <c r="F76" s="40"/>
      <c r="G76" s="40"/>
      <c r="H76" s="40"/>
      <c r="I76" s="40"/>
      <c r="J76" s="40"/>
      <c r="K76" s="40"/>
      <c r="L76" s="40"/>
      <c r="M76" s="40"/>
      <c r="N76" s="40"/>
      <c r="O76" s="40"/>
      <c r="P76" s="40"/>
      <c r="Q76" s="40"/>
    </row>
    <row r="77" spans="1:17" ht="15.75" x14ac:dyDescent="0.25">
      <c r="A77" s="78">
        <v>76</v>
      </c>
      <c r="B77" s="40">
        <v>0.61896761922417121</v>
      </c>
      <c r="C77" s="210">
        <v>43831</v>
      </c>
      <c r="D77">
        <v>3</v>
      </c>
      <c r="E77" s="40"/>
      <c r="F77" s="40"/>
      <c r="G77" s="40"/>
      <c r="H77" s="40"/>
      <c r="I77" s="40"/>
      <c r="J77" s="40"/>
      <c r="K77" s="40"/>
      <c r="L77" s="40"/>
      <c r="M77" s="40"/>
      <c r="N77" s="40"/>
      <c r="O77" s="40"/>
      <c r="P77" s="40"/>
      <c r="Q77" s="40"/>
    </row>
    <row r="78" spans="1:17" ht="15.75" x14ac:dyDescent="0.25">
      <c r="A78" s="78">
        <v>77</v>
      </c>
      <c r="B78" s="40">
        <v>0.22597142042038029</v>
      </c>
      <c r="C78" s="210">
        <v>43831</v>
      </c>
      <c r="D78">
        <v>3</v>
      </c>
      <c r="E78" s="40"/>
      <c r="F78" s="40"/>
      <c r="G78" s="40"/>
      <c r="H78" s="40"/>
      <c r="I78" s="40"/>
      <c r="J78" s="40"/>
      <c r="K78" s="40"/>
      <c r="L78" s="40"/>
      <c r="M78" s="40"/>
      <c r="N78" s="40"/>
      <c r="O78" s="40"/>
      <c r="P78" s="40"/>
      <c r="Q78" s="40"/>
    </row>
    <row r="79" spans="1:17" ht="15.75" x14ac:dyDescent="0.25">
      <c r="A79" s="78">
        <v>78</v>
      </c>
      <c r="B79" s="40">
        <v>0.54582753853081434</v>
      </c>
      <c r="C79" s="210">
        <v>43831</v>
      </c>
      <c r="D79">
        <v>3</v>
      </c>
      <c r="E79" s="40"/>
      <c r="F79" s="40"/>
      <c r="G79" s="40"/>
      <c r="H79" s="40"/>
      <c r="I79" s="40"/>
      <c r="J79" s="40"/>
      <c r="K79" s="40"/>
      <c r="L79" s="40"/>
      <c r="M79" s="40"/>
      <c r="N79" s="40"/>
      <c r="O79" s="40"/>
      <c r="P79" s="40"/>
      <c r="Q79" s="40"/>
    </row>
    <row r="80" spans="1:17" ht="15.75" x14ac:dyDescent="0.25">
      <c r="A80" s="78">
        <v>79</v>
      </c>
      <c r="B80" s="40">
        <v>2.2678362363640854E-2</v>
      </c>
      <c r="C80" s="210">
        <v>43831</v>
      </c>
      <c r="D80">
        <v>3</v>
      </c>
      <c r="E80" s="40"/>
      <c r="F80" s="40"/>
      <c r="G80" s="40"/>
      <c r="H80" s="40"/>
      <c r="I80" s="40"/>
      <c r="J80" s="40"/>
      <c r="K80" s="40"/>
      <c r="L80" s="40"/>
      <c r="M80" s="40"/>
      <c r="N80" s="40"/>
      <c r="O80" s="40"/>
      <c r="P80" s="40"/>
      <c r="Q80" s="40"/>
    </row>
    <row r="81" spans="1:18" ht="15.75" x14ac:dyDescent="0.25">
      <c r="A81" s="78">
        <v>80</v>
      </c>
      <c r="B81" s="40">
        <v>0.88214932917245537</v>
      </c>
      <c r="C81" s="210">
        <v>43831</v>
      </c>
      <c r="D81">
        <v>3</v>
      </c>
      <c r="E81" s="40"/>
      <c r="F81" s="40"/>
      <c r="G81" s="40"/>
      <c r="H81" s="40"/>
      <c r="I81" s="40"/>
      <c r="J81" s="40"/>
      <c r="K81" s="40"/>
      <c r="L81" s="40"/>
      <c r="M81" s="40"/>
      <c r="N81" s="40"/>
      <c r="O81" s="40"/>
      <c r="P81" s="40"/>
      <c r="Q81" s="40"/>
    </row>
    <row r="82" spans="1:18" ht="15.75" x14ac:dyDescent="0.25">
      <c r="A82" s="78">
        <v>81</v>
      </c>
      <c r="B82" s="40">
        <v>0.24781362666338827</v>
      </c>
      <c r="C82" s="210">
        <v>43831</v>
      </c>
      <c r="D82">
        <v>3</v>
      </c>
      <c r="E82" s="40"/>
      <c r="F82" s="40"/>
      <c r="G82" s="40"/>
      <c r="H82" s="40"/>
      <c r="I82" s="40"/>
      <c r="J82" s="40"/>
      <c r="K82" s="40"/>
      <c r="L82" s="40"/>
      <c r="M82" s="40"/>
      <c r="N82" s="40"/>
      <c r="O82" s="40"/>
      <c r="P82" s="40"/>
      <c r="Q82" s="40"/>
    </row>
    <row r="83" spans="1:18" ht="15.75" x14ac:dyDescent="0.25">
      <c r="A83" s="78">
        <v>82</v>
      </c>
      <c r="B83" s="40">
        <v>4.3995157122967143E-3</v>
      </c>
      <c r="C83" s="210">
        <v>43831</v>
      </c>
      <c r="D83">
        <v>3</v>
      </c>
      <c r="E83" s="40"/>
      <c r="F83" s="40"/>
      <c r="G83" s="40"/>
      <c r="H83" s="40"/>
      <c r="I83" s="40"/>
      <c r="J83" s="40"/>
      <c r="K83" s="40"/>
      <c r="L83" s="40"/>
      <c r="M83" s="40"/>
      <c r="N83" s="40"/>
      <c r="O83" s="40"/>
      <c r="P83" s="40"/>
      <c r="Q83" s="40"/>
    </row>
    <row r="84" spans="1:18" ht="18" customHeight="1" x14ac:dyDescent="0.25"/>
    <row r="85" spans="1:18" ht="15.75" x14ac:dyDescent="0.25">
      <c r="B85" s="119"/>
      <c r="C85" s="120"/>
      <c r="D85" s="120"/>
      <c r="E85" s="120"/>
      <c r="F85" s="120"/>
      <c r="G85" s="120"/>
      <c r="H85" s="120"/>
      <c r="I85" s="120"/>
      <c r="J85" s="120"/>
      <c r="K85" s="120"/>
      <c r="L85" s="120"/>
      <c r="M85" s="120"/>
      <c r="N85" s="120"/>
      <c r="O85" s="120"/>
      <c r="P85" s="120"/>
      <c r="Q85" s="120"/>
      <c r="R85" s="121"/>
    </row>
  </sheetData>
  <phoneticPr fontId="1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17"/>
  </sheetPr>
  <dimension ref="A1:AE113"/>
  <sheetViews>
    <sheetView topLeftCell="A7" workbookViewId="0">
      <selection activeCell="R2" sqref="R2:R83"/>
    </sheetView>
  </sheetViews>
  <sheetFormatPr defaultRowHeight="15.75" x14ac:dyDescent="0.25"/>
  <cols>
    <col min="1" max="1" width="6.5703125" style="76" customWidth="1"/>
    <col min="2" max="2" width="40.7109375" customWidth="1"/>
    <col min="3" max="6" width="8.7109375" style="77" customWidth="1"/>
    <col min="7" max="16" width="8.7109375" style="77" hidden="1" customWidth="1"/>
    <col min="17" max="18" width="8.7109375" style="77" customWidth="1"/>
  </cols>
  <sheetData>
    <row r="1" spans="1:31" x14ac:dyDescent="0.25">
      <c r="A1" s="94" t="s">
        <v>0</v>
      </c>
      <c r="B1" s="83" t="s">
        <v>1</v>
      </c>
      <c r="C1" s="83">
        <v>2005</v>
      </c>
      <c r="D1" s="83">
        <v>2006</v>
      </c>
      <c r="E1" s="83">
        <v>2007</v>
      </c>
      <c r="F1" s="83">
        <v>2008</v>
      </c>
      <c r="G1" s="83">
        <v>2009</v>
      </c>
      <c r="H1" s="83">
        <v>2010</v>
      </c>
      <c r="I1" s="83">
        <v>2011</v>
      </c>
      <c r="J1" s="83">
        <v>2012</v>
      </c>
      <c r="K1" s="83">
        <v>2013</v>
      </c>
      <c r="L1" s="83">
        <v>2014</v>
      </c>
      <c r="M1" s="83">
        <v>2015</v>
      </c>
      <c r="N1" s="83">
        <v>2016</v>
      </c>
      <c r="O1" s="83">
        <v>2017</v>
      </c>
      <c r="P1" s="83">
        <v>2018</v>
      </c>
      <c r="Q1" s="83">
        <v>2019</v>
      </c>
      <c r="R1" s="83">
        <v>2020</v>
      </c>
      <c r="T1" s="30"/>
      <c r="U1" s="25"/>
      <c r="V1" s="25"/>
    </row>
    <row r="2" spans="1:31" x14ac:dyDescent="0.25">
      <c r="A2" s="95">
        <v>1</v>
      </c>
      <c r="B2" s="23" t="s">
        <v>2</v>
      </c>
      <c r="C2" s="39">
        <v>59.4</v>
      </c>
      <c r="D2" s="39">
        <v>61.8</v>
      </c>
      <c r="E2" s="39">
        <v>62.9</v>
      </c>
      <c r="F2" s="40">
        <v>62.8</v>
      </c>
      <c r="G2" s="40">
        <v>61</v>
      </c>
      <c r="H2" s="40">
        <v>61.5</v>
      </c>
      <c r="I2" s="40">
        <v>62.9</v>
      </c>
      <c r="J2" s="40">
        <v>63.7</v>
      </c>
      <c r="K2" s="40">
        <v>66.099999999999994</v>
      </c>
      <c r="L2" s="38">
        <v>67.900000000000006</v>
      </c>
      <c r="M2" s="38">
        <v>69</v>
      </c>
      <c r="N2" s="38">
        <v>69.5</v>
      </c>
      <c r="O2" s="38">
        <v>69.3</v>
      </c>
      <c r="P2" s="38">
        <v>69.7</v>
      </c>
      <c r="Q2" s="38">
        <v>72.900000000000006</v>
      </c>
      <c r="R2" s="38">
        <v>76.099999999999994</v>
      </c>
      <c r="T2" s="31"/>
      <c r="U2" s="32"/>
      <c r="V2" s="32"/>
      <c r="W2" s="25"/>
      <c r="AE2" s="25"/>
    </row>
    <row r="3" spans="1:31" x14ac:dyDescent="0.25">
      <c r="A3" s="95">
        <v>2</v>
      </c>
      <c r="B3" s="23" t="s">
        <v>3</v>
      </c>
      <c r="C3" s="39">
        <v>59.1</v>
      </c>
      <c r="D3" s="39">
        <v>61.3</v>
      </c>
      <c r="E3" s="39">
        <v>61.7</v>
      </c>
      <c r="F3" s="40">
        <v>61.2</v>
      </c>
      <c r="G3" s="40">
        <v>60.5</v>
      </c>
      <c r="H3" s="40">
        <v>60.4</v>
      </c>
      <c r="I3" s="40">
        <v>62.3</v>
      </c>
      <c r="J3" s="40">
        <v>63.8</v>
      </c>
      <c r="K3" s="40">
        <v>64.2</v>
      </c>
      <c r="L3" s="38">
        <v>67.599999999999994</v>
      </c>
      <c r="M3" s="38">
        <v>70.400000000000006</v>
      </c>
      <c r="N3" s="38">
        <v>71.5</v>
      </c>
      <c r="O3" s="38">
        <v>71.3</v>
      </c>
      <c r="P3" s="38">
        <v>72.2</v>
      </c>
      <c r="Q3" s="38">
        <v>74.3</v>
      </c>
      <c r="R3" s="38">
        <v>74.8</v>
      </c>
      <c r="T3" s="31"/>
      <c r="U3" s="32"/>
      <c r="V3" s="32"/>
      <c r="W3" s="32"/>
      <c r="X3" s="25"/>
      <c r="Y3" s="25"/>
      <c r="Z3" s="25"/>
      <c r="AA3" s="25"/>
      <c r="AB3" s="25"/>
      <c r="AC3" s="25"/>
      <c r="AD3" s="25"/>
      <c r="AE3" s="25"/>
    </row>
    <row r="4" spans="1:31" x14ac:dyDescent="0.25">
      <c r="A4" s="95">
        <v>3</v>
      </c>
      <c r="B4" s="23" t="s">
        <v>4</v>
      </c>
      <c r="C4" s="39">
        <v>74.400000000000006</v>
      </c>
      <c r="D4" s="39">
        <v>75.099999999999994</v>
      </c>
      <c r="E4" s="39">
        <v>74.5</v>
      </c>
      <c r="F4" s="40">
        <v>78.3</v>
      </c>
      <c r="G4" s="40">
        <v>73.8</v>
      </c>
      <c r="H4" s="40">
        <v>74.8</v>
      </c>
      <c r="I4" s="40">
        <v>76.099999999999994</v>
      </c>
      <c r="J4" s="40">
        <v>77.5</v>
      </c>
      <c r="K4" s="40">
        <v>77.599999999999994</v>
      </c>
      <c r="L4" s="38">
        <v>80.8</v>
      </c>
      <c r="M4" s="38">
        <v>82.7</v>
      </c>
      <c r="N4" s="38">
        <v>81.900000000000006</v>
      </c>
      <c r="O4" s="38">
        <v>81.900000000000006</v>
      </c>
      <c r="P4" s="38">
        <v>82.5</v>
      </c>
      <c r="Q4" s="38">
        <v>83.6</v>
      </c>
      <c r="R4" s="38">
        <v>84.9</v>
      </c>
      <c r="T4" s="31"/>
      <c r="U4" s="32"/>
      <c r="V4" s="32"/>
      <c r="W4" s="32"/>
      <c r="X4" s="25"/>
      <c r="Y4" s="25"/>
      <c r="Z4" s="25"/>
      <c r="AA4" s="25"/>
      <c r="AB4" s="25"/>
      <c r="AC4" s="25"/>
      <c r="AD4" s="25"/>
      <c r="AE4" s="25"/>
    </row>
    <row r="5" spans="1:31" x14ac:dyDescent="0.25">
      <c r="A5" s="95">
        <v>4</v>
      </c>
      <c r="B5" s="23" t="s">
        <v>5</v>
      </c>
      <c r="C5" s="39">
        <v>49</v>
      </c>
      <c r="D5" s="39">
        <v>50.7</v>
      </c>
      <c r="E5" s="39">
        <v>50.9</v>
      </c>
      <c r="F5" s="40">
        <v>51.6</v>
      </c>
      <c r="G5" s="40">
        <v>51.3</v>
      </c>
      <c r="H5" s="40">
        <v>51.1</v>
      </c>
      <c r="I5" s="40">
        <v>53.2</v>
      </c>
      <c r="J5" s="40">
        <v>55.8</v>
      </c>
      <c r="K5" s="40">
        <v>56.3</v>
      </c>
      <c r="L5" s="38">
        <v>60.2</v>
      </c>
      <c r="M5" s="38">
        <v>63.8</v>
      </c>
      <c r="N5" s="38">
        <v>65.2</v>
      </c>
      <c r="O5" s="38">
        <v>66.5</v>
      </c>
      <c r="P5" s="38">
        <v>67.400000000000006</v>
      </c>
      <c r="Q5" s="38">
        <v>71.2</v>
      </c>
      <c r="R5" s="38">
        <v>72.400000000000006</v>
      </c>
      <c r="T5" s="31"/>
      <c r="U5" s="32"/>
      <c r="V5" s="32"/>
      <c r="W5" s="32"/>
      <c r="X5" s="25"/>
      <c r="Y5" s="25"/>
      <c r="Z5" s="25"/>
      <c r="AA5" s="25"/>
      <c r="AB5" s="25"/>
      <c r="AC5" s="25"/>
      <c r="AD5" s="25"/>
      <c r="AE5" s="25"/>
    </row>
    <row r="6" spans="1:31" x14ac:dyDescent="0.25">
      <c r="A6" s="95">
        <v>5</v>
      </c>
      <c r="B6" s="23" t="s">
        <v>6</v>
      </c>
      <c r="C6" s="39">
        <v>73</v>
      </c>
      <c r="D6" s="39">
        <v>73.900000000000006</v>
      </c>
      <c r="E6" s="39">
        <v>72.900000000000006</v>
      </c>
      <c r="F6" s="40">
        <v>72.3</v>
      </c>
      <c r="G6" s="40">
        <v>72.3</v>
      </c>
      <c r="H6" s="40">
        <v>71.8</v>
      </c>
      <c r="I6" s="40">
        <v>72</v>
      </c>
      <c r="J6" s="40">
        <v>73</v>
      </c>
      <c r="K6" s="40">
        <v>74.900000000000006</v>
      </c>
      <c r="L6" s="38">
        <v>76.599999999999994</v>
      </c>
      <c r="M6" s="38">
        <v>77.099999999999994</v>
      </c>
      <c r="N6" s="38">
        <v>78.3</v>
      </c>
      <c r="O6" s="38">
        <v>78.5</v>
      </c>
      <c r="P6" s="38">
        <v>79.8</v>
      </c>
      <c r="Q6" s="38">
        <v>82.1</v>
      </c>
      <c r="R6" s="38">
        <v>83.6</v>
      </c>
      <c r="T6" s="31"/>
      <c r="U6" s="32"/>
      <c r="V6" s="32"/>
      <c r="W6" s="32"/>
      <c r="X6" s="25"/>
      <c r="Y6" s="25"/>
      <c r="Z6" s="25"/>
      <c r="AA6" s="25"/>
      <c r="AB6" s="25"/>
      <c r="AC6" s="25"/>
      <c r="AD6" s="25"/>
      <c r="AE6" s="25"/>
    </row>
    <row r="7" spans="1:31" x14ac:dyDescent="0.25">
      <c r="A7" s="95">
        <v>6</v>
      </c>
      <c r="B7" s="23" t="s">
        <v>7</v>
      </c>
      <c r="C7" s="39">
        <v>57.5</v>
      </c>
      <c r="D7" s="39">
        <v>59.5</v>
      </c>
      <c r="E7" s="39">
        <v>60.9</v>
      </c>
      <c r="F7" s="40">
        <v>62.3</v>
      </c>
      <c r="G7" s="40">
        <v>62.8</v>
      </c>
      <c r="H7" s="40">
        <v>64.3</v>
      </c>
      <c r="I7" s="40">
        <v>65.400000000000006</v>
      </c>
      <c r="J7" s="40">
        <v>66.7</v>
      </c>
      <c r="K7" s="40">
        <v>68.2</v>
      </c>
      <c r="L7" s="38">
        <v>70.3</v>
      </c>
      <c r="M7" s="38">
        <v>70.8</v>
      </c>
      <c r="N7" s="38">
        <v>70.8</v>
      </c>
      <c r="O7" s="38">
        <v>70.2</v>
      </c>
      <c r="P7" s="38">
        <v>71.400000000000006</v>
      </c>
      <c r="Q7" s="38">
        <v>74.400000000000006</v>
      </c>
      <c r="R7" s="38">
        <v>76.3</v>
      </c>
      <c r="T7" s="31"/>
      <c r="U7" s="32"/>
      <c r="V7" s="32"/>
      <c r="W7" s="32"/>
      <c r="X7" s="25"/>
      <c r="Y7" s="25"/>
      <c r="Z7" s="25"/>
      <c r="AA7" s="25"/>
      <c r="AB7" s="25"/>
      <c r="AC7" s="25"/>
      <c r="AD7" s="25"/>
      <c r="AE7" s="25"/>
    </row>
    <row r="8" spans="1:31" x14ac:dyDescent="0.25">
      <c r="A8" s="95">
        <v>7</v>
      </c>
      <c r="B8" s="23" t="s">
        <v>8</v>
      </c>
      <c r="C8" s="39">
        <v>72.599999999999994</v>
      </c>
      <c r="D8" s="39">
        <v>73.2</v>
      </c>
      <c r="E8" s="39">
        <v>73.400000000000006</v>
      </c>
      <c r="F8" s="40">
        <v>75</v>
      </c>
      <c r="G8" s="40">
        <v>75</v>
      </c>
      <c r="H8" s="40">
        <v>75.400000000000006</v>
      </c>
      <c r="I8" s="40">
        <v>75.7</v>
      </c>
      <c r="J8" s="40">
        <v>75.5</v>
      </c>
      <c r="K8" s="40">
        <v>73.599999999999994</v>
      </c>
      <c r="L8" s="38">
        <v>74.3</v>
      </c>
      <c r="M8" s="38">
        <v>76</v>
      </c>
      <c r="N8" s="38">
        <v>77</v>
      </c>
      <c r="O8" s="38">
        <v>77.5</v>
      </c>
      <c r="P8" s="38">
        <v>78.900000000000006</v>
      </c>
      <c r="Q8" s="38">
        <v>81</v>
      </c>
      <c r="R8" s="38">
        <v>82.8</v>
      </c>
      <c r="T8" s="31"/>
      <c r="U8" s="32"/>
      <c r="V8" s="32"/>
      <c r="W8" s="32"/>
      <c r="X8" s="25"/>
      <c r="Y8" s="25"/>
      <c r="Z8" s="25"/>
      <c r="AA8" s="25"/>
      <c r="AB8" s="25"/>
      <c r="AC8" s="25"/>
      <c r="AD8" s="25"/>
      <c r="AE8" s="25"/>
    </row>
    <row r="9" spans="1:31" x14ac:dyDescent="0.25">
      <c r="A9" s="95">
        <v>8</v>
      </c>
      <c r="B9" s="23" t="s">
        <v>9</v>
      </c>
      <c r="C9" s="39">
        <v>44.8</v>
      </c>
      <c r="D9" s="39">
        <v>46</v>
      </c>
      <c r="E9" s="39">
        <v>46.6</v>
      </c>
      <c r="F9" s="40">
        <v>47.7</v>
      </c>
      <c r="G9" s="40">
        <v>46.8</v>
      </c>
      <c r="H9" s="40">
        <v>47.9</v>
      </c>
      <c r="I9" s="40">
        <v>49.1</v>
      </c>
      <c r="J9" s="40">
        <v>49.6</v>
      </c>
      <c r="K9" s="40">
        <v>50.2</v>
      </c>
      <c r="L9" s="38">
        <v>52.5</v>
      </c>
      <c r="M9" s="38">
        <v>55.6</v>
      </c>
      <c r="N9" s="38">
        <v>55.4</v>
      </c>
      <c r="O9" s="38">
        <v>54.9</v>
      </c>
      <c r="P9" s="38">
        <v>56.3</v>
      </c>
      <c r="Q9" s="38">
        <v>58.9</v>
      </c>
      <c r="R9" s="38">
        <v>59.1</v>
      </c>
      <c r="T9" s="31"/>
      <c r="U9" s="32"/>
      <c r="V9" s="32"/>
      <c r="W9" s="32"/>
    </row>
    <row r="10" spans="1:31" x14ac:dyDescent="0.25">
      <c r="A10" s="95">
        <v>9</v>
      </c>
      <c r="B10" s="23" t="s">
        <v>10</v>
      </c>
      <c r="C10" s="39">
        <v>54.3</v>
      </c>
      <c r="D10" s="39">
        <v>55</v>
      </c>
      <c r="E10" s="39">
        <v>55.5</v>
      </c>
      <c r="F10" s="40">
        <v>55</v>
      </c>
      <c r="G10" s="40">
        <v>56.7</v>
      </c>
      <c r="H10" s="40">
        <v>57.5</v>
      </c>
      <c r="I10" s="40">
        <v>58.6</v>
      </c>
      <c r="J10" s="40">
        <v>59.6</v>
      </c>
      <c r="K10" s="40">
        <v>61.6</v>
      </c>
      <c r="L10" s="38">
        <v>64.400000000000006</v>
      </c>
      <c r="M10" s="38">
        <v>66.900000000000006</v>
      </c>
      <c r="N10" s="38">
        <v>68.099999999999994</v>
      </c>
      <c r="O10" s="38">
        <v>68.099999999999994</v>
      </c>
      <c r="P10" s="38">
        <v>68.400000000000006</v>
      </c>
      <c r="Q10" s="38">
        <v>70.7</v>
      </c>
      <c r="R10" s="38">
        <v>73.8</v>
      </c>
      <c r="T10" s="31"/>
      <c r="U10" s="32"/>
      <c r="V10" s="32"/>
      <c r="W10" s="32"/>
      <c r="X10" s="29"/>
      <c r="Y10" s="29"/>
      <c r="Z10" s="29"/>
      <c r="AA10" s="29"/>
      <c r="AB10" s="29"/>
      <c r="AC10" s="29"/>
      <c r="AD10" s="29"/>
      <c r="AE10" s="34"/>
    </row>
    <row r="11" spans="1:31" x14ac:dyDescent="0.25">
      <c r="A11" s="95">
        <v>10</v>
      </c>
      <c r="B11" s="23" t="s">
        <v>11</v>
      </c>
      <c r="C11" s="39">
        <v>66</v>
      </c>
      <c r="D11" s="39">
        <v>66.5</v>
      </c>
      <c r="E11" s="39">
        <v>66.8</v>
      </c>
      <c r="F11" s="40">
        <v>64.900000000000006</v>
      </c>
      <c r="G11" s="40">
        <v>64</v>
      </c>
      <c r="H11" s="40">
        <v>63.8</v>
      </c>
      <c r="I11" s="40">
        <v>65</v>
      </c>
      <c r="J11" s="40">
        <v>65.8</v>
      </c>
      <c r="K11" s="40">
        <v>67.2</v>
      </c>
      <c r="L11" s="38">
        <v>69.5</v>
      </c>
      <c r="M11" s="38">
        <v>71.099999999999994</v>
      </c>
      <c r="N11" s="38">
        <v>71.2</v>
      </c>
      <c r="O11" s="38">
        <v>70.7</v>
      </c>
      <c r="P11" s="38">
        <v>70.900000000000006</v>
      </c>
      <c r="Q11" s="38">
        <v>72.900000000000006</v>
      </c>
      <c r="R11" s="38">
        <v>75.400000000000006</v>
      </c>
      <c r="T11" s="31"/>
      <c r="U11" s="32"/>
      <c r="V11" s="32"/>
      <c r="W11" s="32"/>
      <c r="X11" s="27"/>
      <c r="Y11" s="27"/>
      <c r="Z11" s="27"/>
      <c r="AA11" s="27"/>
      <c r="AB11" s="27"/>
      <c r="AC11" s="28"/>
      <c r="AD11" s="27"/>
      <c r="AE11" s="27"/>
    </row>
    <row r="12" spans="1:31" x14ac:dyDescent="0.25">
      <c r="A12" s="95">
        <v>11</v>
      </c>
      <c r="B12" s="23" t="s">
        <v>12</v>
      </c>
      <c r="C12" s="39">
        <v>58.7</v>
      </c>
      <c r="D12" s="39">
        <v>59.8</v>
      </c>
      <c r="E12" s="39">
        <v>60.9</v>
      </c>
      <c r="F12" s="40">
        <v>62.3</v>
      </c>
      <c r="G12" s="40">
        <v>61.7</v>
      </c>
      <c r="H12" s="40">
        <v>63.1</v>
      </c>
      <c r="I12" s="40">
        <v>63.1</v>
      </c>
      <c r="J12" s="40">
        <v>65.2</v>
      </c>
      <c r="K12" s="40">
        <v>65.599999999999994</v>
      </c>
      <c r="L12" s="38">
        <v>67</v>
      </c>
      <c r="M12" s="38">
        <v>67.8</v>
      </c>
      <c r="N12" s="38">
        <v>68.8</v>
      </c>
      <c r="O12" s="38">
        <v>69</v>
      </c>
      <c r="P12" s="38">
        <v>70.5</v>
      </c>
      <c r="Q12" s="38">
        <v>72.099999999999994</v>
      </c>
      <c r="R12" s="38">
        <v>72.599999999999994</v>
      </c>
      <c r="T12" s="31"/>
      <c r="U12" s="32"/>
      <c r="V12" s="32"/>
      <c r="W12" s="32"/>
      <c r="X12" s="25"/>
      <c r="Y12" s="25"/>
      <c r="Z12" s="25"/>
      <c r="AA12" s="25"/>
      <c r="AE12" s="27"/>
    </row>
    <row r="13" spans="1:31" x14ac:dyDescent="0.25">
      <c r="A13" s="95">
        <v>12</v>
      </c>
      <c r="B13" s="23" t="s">
        <v>13</v>
      </c>
      <c r="C13" s="39">
        <v>56.4</v>
      </c>
      <c r="D13" s="39">
        <v>57.3</v>
      </c>
      <c r="E13" s="39">
        <v>57.3</v>
      </c>
      <c r="F13" s="40">
        <v>58.4</v>
      </c>
      <c r="G13" s="40">
        <v>57.4</v>
      </c>
      <c r="H13" s="40">
        <v>59.6</v>
      </c>
      <c r="I13" s="40">
        <v>61.4</v>
      </c>
      <c r="J13" s="40">
        <v>61.8</v>
      </c>
      <c r="K13" s="40">
        <v>63.1</v>
      </c>
      <c r="L13" s="38">
        <v>65.099999999999994</v>
      </c>
      <c r="M13" s="38">
        <v>66.900000000000006</v>
      </c>
      <c r="N13" s="38">
        <v>66.5</v>
      </c>
      <c r="O13" s="38">
        <v>65.7</v>
      </c>
      <c r="P13" s="38">
        <v>66.3</v>
      </c>
      <c r="Q13" s="38">
        <v>68.400000000000006</v>
      </c>
      <c r="R13" s="38">
        <v>69</v>
      </c>
      <c r="T13" s="31"/>
      <c r="U13" s="32"/>
      <c r="V13" s="32"/>
      <c r="W13" s="32"/>
      <c r="X13" s="32"/>
      <c r="Y13" s="32"/>
      <c r="Z13" s="32"/>
      <c r="AA13" s="32"/>
      <c r="AE13" s="32"/>
    </row>
    <row r="14" spans="1:31" x14ac:dyDescent="0.25">
      <c r="A14" s="95">
        <v>13</v>
      </c>
      <c r="B14" s="23" t="s">
        <v>14</v>
      </c>
      <c r="C14" s="39">
        <v>60.1</v>
      </c>
      <c r="D14" s="39">
        <v>60.5</v>
      </c>
      <c r="E14" s="39">
        <v>61.9</v>
      </c>
      <c r="F14" s="40">
        <v>63.1</v>
      </c>
      <c r="G14" s="40">
        <v>61.6</v>
      </c>
      <c r="H14" s="40">
        <v>62</v>
      </c>
      <c r="I14" s="40">
        <v>62.5</v>
      </c>
      <c r="J14" s="40">
        <v>63.3</v>
      </c>
      <c r="K14" s="40">
        <v>64.2</v>
      </c>
      <c r="L14" s="38">
        <v>65.599999999999994</v>
      </c>
      <c r="M14" s="38">
        <v>66.900000000000006</v>
      </c>
      <c r="N14" s="38">
        <v>69.3</v>
      </c>
      <c r="O14" s="38">
        <v>71</v>
      </c>
      <c r="P14" s="38">
        <v>72.400000000000006</v>
      </c>
      <c r="Q14" s="38">
        <v>74.5</v>
      </c>
      <c r="R14" s="38">
        <v>75.3</v>
      </c>
      <c r="T14" s="31"/>
      <c r="U14" s="32"/>
      <c r="V14" s="32"/>
      <c r="W14" s="32"/>
      <c r="X14" s="32"/>
      <c r="Y14" s="32"/>
      <c r="Z14" s="32"/>
      <c r="AA14" s="32"/>
      <c r="AE14" s="32"/>
    </row>
    <row r="15" spans="1:31" x14ac:dyDescent="0.25">
      <c r="A15" s="95">
        <v>14</v>
      </c>
      <c r="B15" s="23" t="s">
        <v>15</v>
      </c>
      <c r="C15" s="39">
        <v>45.8</v>
      </c>
      <c r="D15" s="39">
        <v>47.6</v>
      </c>
      <c r="E15" s="39">
        <v>49</v>
      </c>
      <c r="F15" s="40">
        <v>50.9</v>
      </c>
      <c r="G15" s="40">
        <v>49.9</v>
      </c>
      <c r="H15" s="40">
        <v>53</v>
      </c>
      <c r="I15" s="40">
        <v>55.7</v>
      </c>
      <c r="J15" s="40">
        <v>60.1</v>
      </c>
      <c r="K15" s="40">
        <v>62.1</v>
      </c>
      <c r="L15" s="38">
        <v>67.2</v>
      </c>
      <c r="M15" s="38">
        <v>74.400000000000006</v>
      </c>
      <c r="N15" s="38">
        <v>75</v>
      </c>
      <c r="O15" s="38">
        <v>77.7</v>
      </c>
      <c r="P15" s="38">
        <v>80.8</v>
      </c>
      <c r="Q15" s="38">
        <v>83.9</v>
      </c>
      <c r="R15" s="38">
        <v>85.7</v>
      </c>
      <c r="T15" s="31"/>
      <c r="U15" s="32"/>
      <c r="V15" s="32"/>
      <c r="W15" s="32"/>
      <c r="X15" s="32"/>
      <c r="Y15" s="32"/>
      <c r="Z15" s="32"/>
      <c r="AA15" s="32"/>
      <c r="AE15" s="32"/>
    </row>
    <row r="16" spans="1:31" x14ac:dyDescent="0.25">
      <c r="A16" s="95">
        <v>15</v>
      </c>
      <c r="B16" s="23" t="s">
        <v>16</v>
      </c>
      <c r="C16" s="39">
        <v>64.599999999999994</v>
      </c>
      <c r="D16" s="39">
        <v>64.8</v>
      </c>
      <c r="E16" s="39">
        <v>64.3</v>
      </c>
      <c r="F16" s="40">
        <v>66.2</v>
      </c>
      <c r="G16" s="40">
        <v>66</v>
      </c>
      <c r="H16" s="40">
        <v>66.400000000000006</v>
      </c>
      <c r="I16" s="40">
        <v>68.400000000000006</v>
      </c>
      <c r="J16" s="40">
        <v>69.400000000000006</v>
      </c>
      <c r="K16" s="40">
        <v>69.900000000000006</v>
      </c>
      <c r="L16" s="38">
        <v>71.400000000000006</v>
      </c>
      <c r="M16" s="38">
        <v>73.5</v>
      </c>
      <c r="N16" s="38">
        <v>73.2</v>
      </c>
      <c r="O16" s="38">
        <v>73.2</v>
      </c>
      <c r="P16" s="38">
        <v>73.2</v>
      </c>
      <c r="Q16" s="38">
        <v>75.2</v>
      </c>
      <c r="R16" s="38">
        <v>76.5</v>
      </c>
      <c r="T16" s="31"/>
      <c r="U16" s="32"/>
      <c r="V16" s="32"/>
      <c r="W16" s="32"/>
      <c r="X16" s="32"/>
      <c r="Y16" s="32"/>
      <c r="Z16" s="32"/>
      <c r="AA16" s="32"/>
      <c r="AE16" s="32"/>
    </row>
    <row r="17" spans="1:31" x14ac:dyDescent="0.25">
      <c r="A17" s="95">
        <v>16</v>
      </c>
      <c r="B17" s="23" t="s">
        <v>17</v>
      </c>
      <c r="C17" s="39">
        <v>59.8</v>
      </c>
      <c r="D17" s="39">
        <v>60.9</v>
      </c>
      <c r="E17" s="39">
        <v>60.8</v>
      </c>
      <c r="F17" s="40">
        <v>60.9</v>
      </c>
      <c r="G17" s="40">
        <v>59.4</v>
      </c>
      <c r="H17" s="40">
        <v>58.9</v>
      </c>
      <c r="I17" s="40">
        <v>60</v>
      </c>
      <c r="J17" s="40">
        <v>61.6</v>
      </c>
      <c r="K17" s="40">
        <v>64.5</v>
      </c>
      <c r="L17" s="38">
        <v>66.8</v>
      </c>
      <c r="M17" s="38">
        <v>69.5</v>
      </c>
      <c r="N17" s="38">
        <v>69.400000000000006</v>
      </c>
      <c r="O17" s="38">
        <v>70.5</v>
      </c>
      <c r="P17" s="38">
        <v>72.7</v>
      </c>
      <c r="Q17" s="38">
        <v>75.400000000000006</v>
      </c>
      <c r="R17" s="38">
        <v>75.599999999999994</v>
      </c>
      <c r="T17" s="31"/>
      <c r="U17" s="32"/>
      <c r="V17" s="32"/>
      <c r="W17" s="32"/>
      <c r="X17" s="32"/>
      <c r="Y17" s="32"/>
      <c r="Z17" s="32"/>
      <c r="AA17" s="32"/>
      <c r="AE17" s="32"/>
    </row>
    <row r="18" spans="1:31" x14ac:dyDescent="0.25">
      <c r="A18" s="95">
        <v>17</v>
      </c>
      <c r="B18" s="23" t="s">
        <v>18</v>
      </c>
      <c r="C18" s="39">
        <v>73.2</v>
      </c>
      <c r="D18" s="39">
        <v>73</v>
      </c>
      <c r="E18" s="39">
        <v>73.099999999999994</v>
      </c>
      <c r="F18" s="40">
        <v>75.599999999999994</v>
      </c>
      <c r="G18" s="40">
        <v>74.900000000000006</v>
      </c>
      <c r="H18" s="40">
        <v>75.599999999999994</v>
      </c>
      <c r="I18" s="40">
        <v>76.5</v>
      </c>
      <c r="J18" s="40">
        <v>76.599999999999994</v>
      </c>
      <c r="K18" s="40">
        <v>77</v>
      </c>
      <c r="L18" s="38">
        <v>78.2</v>
      </c>
      <c r="M18" s="38">
        <v>79.099999999999994</v>
      </c>
      <c r="N18" s="38">
        <v>79.099999999999994</v>
      </c>
      <c r="O18" s="38">
        <v>78.8</v>
      </c>
      <c r="P18" s="38">
        <v>80.2</v>
      </c>
      <c r="Q18" s="38">
        <v>82.5</v>
      </c>
      <c r="R18" s="38">
        <v>85.1</v>
      </c>
      <c r="T18" s="31"/>
      <c r="U18" s="32"/>
      <c r="V18" s="32"/>
      <c r="W18" s="32"/>
      <c r="X18" s="32"/>
      <c r="Y18" s="32"/>
      <c r="Z18" s="32"/>
      <c r="AA18" s="32"/>
      <c r="AE18" s="32"/>
    </row>
    <row r="19" spans="1:31" x14ac:dyDescent="0.25">
      <c r="A19" s="95">
        <v>18</v>
      </c>
      <c r="B19" s="23" t="s">
        <v>19</v>
      </c>
      <c r="C19" s="39">
        <v>52.3</v>
      </c>
      <c r="D19" s="39">
        <v>52.4</v>
      </c>
      <c r="E19" s="39">
        <v>53.7</v>
      </c>
      <c r="F19" s="40">
        <v>52.8</v>
      </c>
      <c r="G19" s="40">
        <v>54.1</v>
      </c>
      <c r="H19" s="40">
        <v>56.5</v>
      </c>
      <c r="I19" s="40">
        <v>62.7</v>
      </c>
      <c r="J19" s="40">
        <v>65.8</v>
      </c>
      <c r="K19" s="40">
        <v>63.1</v>
      </c>
      <c r="L19" s="38">
        <v>59.8</v>
      </c>
      <c r="M19" s="38">
        <v>57.1</v>
      </c>
      <c r="N19" s="38">
        <v>56</v>
      </c>
      <c r="O19" s="38">
        <v>53.3</v>
      </c>
      <c r="P19" s="38">
        <v>54.4</v>
      </c>
      <c r="Q19" s="38">
        <v>55.4</v>
      </c>
      <c r="R19" s="38">
        <v>55.1</v>
      </c>
      <c r="T19" s="31"/>
      <c r="U19" s="32"/>
      <c r="V19" s="32"/>
      <c r="W19" s="32"/>
      <c r="X19" s="32"/>
      <c r="Y19" s="32"/>
      <c r="Z19" s="32"/>
      <c r="AA19" s="32"/>
      <c r="AE19" s="32"/>
    </row>
    <row r="20" spans="1:31" x14ac:dyDescent="0.25">
      <c r="A20" s="95">
        <v>19</v>
      </c>
      <c r="B20" s="23" t="s">
        <v>20</v>
      </c>
      <c r="C20" s="39">
        <v>74.5</v>
      </c>
      <c r="D20" s="39">
        <v>74.900000000000006</v>
      </c>
      <c r="E20" s="39">
        <v>75.099999999999994</v>
      </c>
      <c r="F20" s="40">
        <v>77.7</v>
      </c>
      <c r="G20" s="40">
        <v>76.400000000000006</v>
      </c>
      <c r="H20" s="40">
        <v>75.900000000000006</v>
      </c>
      <c r="I20" s="40">
        <v>76.5</v>
      </c>
      <c r="J20" s="40">
        <v>76.400000000000006</v>
      </c>
      <c r="K20" s="40">
        <v>77.3</v>
      </c>
      <c r="L20" s="38">
        <v>77.599999999999994</v>
      </c>
      <c r="M20" s="38">
        <v>77.099999999999994</v>
      </c>
      <c r="N20" s="38">
        <v>76.8</v>
      </c>
      <c r="O20" s="38">
        <v>76.599999999999994</v>
      </c>
      <c r="P20" s="38">
        <v>76.5</v>
      </c>
      <c r="Q20" s="38">
        <v>79</v>
      </c>
      <c r="R20" s="38">
        <v>79.900000000000006</v>
      </c>
      <c r="T20" s="30"/>
      <c r="U20" s="29"/>
      <c r="V20" s="29"/>
      <c r="W20" s="32"/>
      <c r="X20" s="32"/>
      <c r="Y20" s="32"/>
      <c r="Z20" s="32"/>
      <c r="AA20" s="32"/>
      <c r="AE20" s="32"/>
    </row>
    <row r="21" spans="1:31" x14ac:dyDescent="0.25">
      <c r="A21" s="95">
        <v>20</v>
      </c>
      <c r="B21" s="23" t="s">
        <v>21</v>
      </c>
      <c r="C21" s="39">
        <v>78.2</v>
      </c>
      <c r="D21" s="39">
        <v>78.3</v>
      </c>
      <c r="E21" s="39">
        <v>78.8</v>
      </c>
      <c r="F21" s="40">
        <v>81.7</v>
      </c>
      <c r="G21" s="40">
        <v>81.2</v>
      </c>
      <c r="H21" s="40">
        <v>82.5</v>
      </c>
      <c r="I21" s="40">
        <v>83</v>
      </c>
      <c r="J21" s="40">
        <v>84.3</v>
      </c>
      <c r="K21" s="40">
        <v>84.4</v>
      </c>
      <c r="L21" s="38">
        <v>85.3</v>
      </c>
      <c r="M21" s="38">
        <v>85.9</v>
      </c>
      <c r="N21" s="38">
        <v>86.2</v>
      </c>
      <c r="O21" s="38">
        <v>88</v>
      </c>
      <c r="P21" s="38">
        <v>88.6</v>
      </c>
      <c r="Q21" s="38">
        <v>90.6</v>
      </c>
      <c r="R21" s="38">
        <v>91.7</v>
      </c>
      <c r="T21" s="30"/>
      <c r="U21" s="29"/>
      <c r="V21" s="29"/>
      <c r="W21" s="29"/>
      <c r="X21" s="32"/>
      <c r="Y21" s="32"/>
      <c r="Z21" s="32"/>
      <c r="AA21" s="32"/>
      <c r="AE21" s="32"/>
    </row>
    <row r="22" spans="1:31" x14ac:dyDescent="0.25">
      <c r="A22" s="95">
        <v>21</v>
      </c>
      <c r="B22" s="23" t="s">
        <v>22</v>
      </c>
      <c r="C22" s="39">
        <v>75</v>
      </c>
      <c r="D22" s="39">
        <v>75.8</v>
      </c>
      <c r="E22" s="39">
        <v>74.900000000000006</v>
      </c>
      <c r="F22" s="40">
        <v>75.900000000000006</v>
      </c>
      <c r="G22" s="40">
        <v>74.900000000000006</v>
      </c>
      <c r="H22" s="40">
        <v>76.900000000000006</v>
      </c>
      <c r="I22" s="40">
        <v>75.599999999999994</v>
      </c>
      <c r="J22" s="40">
        <v>76.2</v>
      </c>
      <c r="K22" s="40">
        <v>76.5</v>
      </c>
      <c r="L22" s="38">
        <v>77.2</v>
      </c>
      <c r="M22" s="38">
        <v>79.099999999999994</v>
      </c>
      <c r="N22" s="38">
        <v>80.099999999999994</v>
      </c>
      <c r="O22" s="38">
        <v>80.8</v>
      </c>
      <c r="P22" s="38">
        <v>82.4</v>
      </c>
      <c r="Q22" s="38">
        <v>84.2</v>
      </c>
      <c r="R22" s="38">
        <v>86.1</v>
      </c>
      <c r="T22" s="31"/>
      <c r="W22" s="29"/>
      <c r="X22" s="32"/>
      <c r="Y22" s="32"/>
      <c r="Z22" s="32"/>
      <c r="AA22" s="32"/>
      <c r="AE22" s="32"/>
    </row>
    <row r="23" spans="1:31" x14ac:dyDescent="0.25">
      <c r="A23" s="95">
        <v>22</v>
      </c>
      <c r="B23" s="23" t="s">
        <v>23</v>
      </c>
      <c r="C23" s="39">
        <v>79</v>
      </c>
      <c r="D23" s="39">
        <v>78.7</v>
      </c>
      <c r="E23" s="39">
        <v>78.400000000000006</v>
      </c>
      <c r="F23" s="40">
        <v>79.3</v>
      </c>
      <c r="G23" s="40">
        <v>79</v>
      </c>
      <c r="H23" s="40">
        <v>78.8</v>
      </c>
      <c r="I23" s="40">
        <v>80</v>
      </c>
      <c r="J23" s="40">
        <v>80.2</v>
      </c>
      <c r="K23" s="40">
        <v>80.400000000000006</v>
      </c>
      <c r="L23" s="38">
        <v>80.599999999999994</v>
      </c>
      <c r="M23" s="38">
        <v>82.9</v>
      </c>
      <c r="N23" s="38">
        <v>81.599999999999994</v>
      </c>
      <c r="O23" s="38">
        <v>81.900000000000006</v>
      </c>
      <c r="P23" s="38">
        <v>83.1</v>
      </c>
      <c r="Q23" s="38">
        <v>87.6</v>
      </c>
      <c r="R23" s="38">
        <v>88.9</v>
      </c>
      <c r="T23" s="31"/>
      <c r="X23" s="32"/>
      <c r="Y23" s="32"/>
      <c r="Z23" s="32"/>
      <c r="AA23" s="32"/>
      <c r="AE23" s="32"/>
    </row>
    <row r="24" spans="1:31" x14ac:dyDescent="0.25">
      <c r="A24" s="95">
        <v>23</v>
      </c>
      <c r="B24" s="23" t="s">
        <v>24</v>
      </c>
      <c r="C24" s="39">
        <v>56.1</v>
      </c>
      <c r="D24" s="39">
        <v>56.8</v>
      </c>
      <c r="E24" s="39">
        <v>57.6</v>
      </c>
      <c r="F24" s="40">
        <v>57.1</v>
      </c>
      <c r="G24" s="40">
        <v>56.6</v>
      </c>
      <c r="H24" s="40">
        <v>56.7</v>
      </c>
      <c r="I24" s="40">
        <v>57.4</v>
      </c>
      <c r="J24" s="40">
        <v>58.9</v>
      </c>
      <c r="K24" s="40">
        <v>62.8</v>
      </c>
      <c r="L24" s="38">
        <v>66.2</v>
      </c>
      <c r="M24" s="38">
        <v>69.2</v>
      </c>
      <c r="N24" s="38">
        <v>70.599999999999994</v>
      </c>
      <c r="O24" s="38">
        <v>69.599999999999994</v>
      </c>
      <c r="P24" s="38">
        <v>70.7</v>
      </c>
      <c r="Q24" s="38">
        <v>73.3</v>
      </c>
      <c r="R24" s="38">
        <v>76.2</v>
      </c>
      <c r="T24" s="31"/>
      <c r="X24" s="32"/>
      <c r="Y24" s="32"/>
      <c r="Z24" s="32"/>
      <c r="AA24" s="32"/>
      <c r="AE24" s="32"/>
    </row>
    <row r="25" spans="1:31" x14ac:dyDescent="0.25">
      <c r="A25" s="95">
        <v>24</v>
      </c>
      <c r="B25" s="23" t="s">
        <v>25</v>
      </c>
      <c r="C25" s="39">
        <v>66.8</v>
      </c>
      <c r="D25" s="39">
        <v>68.7</v>
      </c>
      <c r="E25" s="39">
        <v>70.2</v>
      </c>
      <c r="F25" s="40">
        <v>66</v>
      </c>
      <c r="G25" s="40">
        <v>65.099999999999994</v>
      </c>
      <c r="H25" s="40">
        <v>62.5</v>
      </c>
      <c r="I25" s="40">
        <v>63.7</v>
      </c>
      <c r="J25" s="40">
        <v>65.2</v>
      </c>
      <c r="K25" s="40">
        <v>67.900000000000006</v>
      </c>
      <c r="L25" s="38">
        <v>70.900000000000006</v>
      </c>
      <c r="M25" s="38">
        <v>73.099999999999994</v>
      </c>
      <c r="N25" s="38">
        <v>75.2</v>
      </c>
      <c r="O25" s="38">
        <v>77</v>
      </c>
      <c r="P25" s="38">
        <v>75.7</v>
      </c>
      <c r="Q25" s="38">
        <v>76.3</v>
      </c>
      <c r="R25" s="38">
        <v>77.3</v>
      </c>
      <c r="T25" s="31"/>
      <c r="U25" s="32"/>
      <c r="V25" s="32"/>
      <c r="X25" s="32"/>
      <c r="Y25" s="32"/>
      <c r="Z25" s="32"/>
      <c r="AA25" s="32"/>
      <c r="AE25" s="32"/>
    </row>
    <row r="26" spans="1:31" x14ac:dyDescent="0.25">
      <c r="A26" s="95">
        <v>25</v>
      </c>
      <c r="B26" s="23" t="s">
        <v>26</v>
      </c>
      <c r="C26" s="39">
        <v>78.599999999999994</v>
      </c>
      <c r="D26" s="39">
        <v>78.599999999999994</v>
      </c>
      <c r="E26" s="39">
        <v>79</v>
      </c>
      <c r="F26" s="40">
        <v>81.400000000000006</v>
      </c>
      <c r="G26" s="40">
        <v>81.599999999999994</v>
      </c>
      <c r="H26" s="40">
        <v>80.400000000000006</v>
      </c>
      <c r="I26" s="40">
        <v>80.099999999999994</v>
      </c>
      <c r="J26" s="40">
        <v>80.5</v>
      </c>
      <c r="K26" s="40">
        <v>81.2</v>
      </c>
      <c r="L26" s="38">
        <v>83.4</v>
      </c>
      <c r="M26" s="38">
        <v>84.7</v>
      </c>
      <c r="N26" s="38">
        <v>85</v>
      </c>
      <c r="O26" s="38">
        <v>85.3</v>
      </c>
      <c r="P26" s="38">
        <v>86.1</v>
      </c>
      <c r="Q26" s="38">
        <v>87.3</v>
      </c>
      <c r="R26" s="38">
        <v>88.3</v>
      </c>
      <c r="T26" s="31"/>
      <c r="U26" s="32"/>
      <c r="V26" s="32"/>
      <c r="W26" s="32"/>
      <c r="X26" s="32"/>
      <c r="Y26" s="32"/>
      <c r="Z26" s="32"/>
      <c r="AA26" s="32"/>
      <c r="AE26" s="32"/>
    </row>
    <row r="27" spans="1:31" x14ac:dyDescent="0.25">
      <c r="A27" s="95">
        <v>26</v>
      </c>
      <c r="B27" s="23" t="s">
        <v>27</v>
      </c>
      <c r="C27" s="39">
        <v>81.2</v>
      </c>
      <c r="D27" s="39">
        <v>81.099999999999994</v>
      </c>
      <c r="E27" s="39">
        <v>80.400000000000006</v>
      </c>
      <c r="F27" s="40">
        <v>81.099999999999994</v>
      </c>
      <c r="G27" s="40">
        <v>81.599999999999994</v>
      </c>
      <c r="H27" s="40">
        <v>83.1</v>
      </c>
      <c r="I27" s="40">
        <v>84.3</v>
      </c>
      <c r="J27" s="40">
        <v>85.2</v>
      </c>
      <c r="K27" s="40">
        <v>84.2</v>
      </c>
      <c r="L27" s="38">
        <v>85.4</v>
      </c>
      <c r="M27" s="38">
        <v>85.5</v>
      </c>
      <c r="N27" s="38">
        <v>85.7</v>
      </c>
      <c r="O27" s="38">
        <v>85.8</v>
      </c>
      <c r="P27" s="38">
        <v>86.3</v>
      </c>
      <c r="Q27" s="38">
        <v>85</v>
      </c>
      <c r="R27" s="38">
        <v>84.9</v>
      </c>
      <c r="T27" s="31"/>
      <c r="W27" s="32"/>
      <c r="X27" s="32"/>
      <c r="Y27" s="32"/>
      <c r="Z27" s="32"/>
      <c r="AA27" s="32"/>
      <c r="AE27" s="32"/>
    </row>
    <row r="28" spans="1:31" x14ac:dyDescent="0.25">
      <c r="A28" s="95">
        <v>27</v>
      </c>
      <c r="B28" s="23" t="s">
        <v>28</v>
      </c>
      <c r="C28" s="39">
        <v>61.1</v>
      </c>
      <c r="D28" s="39">
        <v>61.7</v>
      </c>
      <c r="E28" s="39">
        <v>62</v>
      </c>
      <c r="F28" s="40">
        <v>64.900000000000006</v>
      </c>
      <c r="G28" s="40">
        <v>63.8</v>
      </c>
      <c r="H28" s="40">
        <v>63.7</v>
      </c>
      <c r="I28" s="40">
        <v>65.2</v>
      </c>
      <c r="J28" s="40">
        <v>64.900000000000006</v>
      </c>
      <c r="K28" s="40">
        <v>65.099999999999994</v>
      </c>
      <c r="L28" s="38">
        <v>66.5</v>
      </c>
      <c r="M28" s="38">
        <v>67.5</v>
      </c>
      <c r="N28" s="38">
        <v>69.599999999999994</v>
      </c>
      <c r="O28" s="38">
        <v>70.3</v>
      </c>
      <c r="P28" s="38">
        <v>71.3</v>
      </c>
      <c r="Q28" s="38">
        <v>73.400000000000006</v>
      </c>
      <c r="R28" s="38">
        <v>75.900000000000006</v>
      </c>
      <c r="T28" s="31"/>
      <c r="X28" s="32"/>
      <c r="Y28" s="32"/>
      <c r="Z28" s="32"/>
      <c r="AA28" s="32"/>
      <c r="AE28" s="32"/>
    </row>
    <row r="29" spans="1:31" x14ac:dyDescent="0.25">
      <c r="A29" s="95">
        <v>28</v>
      </c>
      <c r="B29" s="23" t="s">
        <v>29</v>
      </c>
      <c r="C29" s="39">
        <v>67.099999999999994</v>
      </c>
      <c r="D29" s="39">
        <v>67.2</v>
      </c>
      <c r="E29" s="39">
        <v>69.400000000000006</v>
      </c>
      <c r="F29" s="40">
        <v>72</v>
      </c>
      <c r="G29" s="40">
        <v>72.099999999999994</v>
      </c>
      <c r="H29" s="40">
        <v>75.2</v>
      </c>
      <c r="I29" s="40">
        <v>78.7</v>
      </c>
      <c r="J29" s="40">
        <v>77.099999999999994</v>
      </c>
      <c r="K29" s="40">
        <v>75.900000000000006</v>
      </c>
      <c r="L29" s="38">
        <v>75.400000000000006</v>
      </c>
      <c r="M29" s="38">
        <v>73.400000000000006</v>
      </c>
      <c r="N29" s="38">
        <v>71.3</v>
      </c>
      <c r="O29" s="38">
        <v>68.8</v>
      </c>
      <c r="P29" s="38">
        <v>69.7</v>
      </c>
      <c r="Q29" s="38">
        <v>72.599999999999994</v>
      </c>
      <c r="R29" s="38">
        <v>74.599999999999994</v>
      </c>
      <c r="T29" s="31"/>
      <c r="X29" s="32"/>
      <c r="Y29" s="32"/>
      <c r="Z29" s="32"/>
      <c r="AA29" s="32"/>
      <c r="AE29" s="32"/>
    </row>
    <row r="30" spans="1:31" x14ac:dyDescent="0.25">
      <c r="A30" s="95">
        <v>29</v>
      </c>
      <c r="B30" s="23" t="s">
        <v>30</v>
      </c>
      <c r="C30" s="39">
        <v>50</v>
      </c>
      <c r="D30" s="39">
        <v>51.8</v>
      </c>
      <c r="E30" s="39">
        <v>54</v>
      </c>
      <c r="F30" s="40">
        <v>50.7</v>
      </c>
      <c r="G30" s="40">
        <v>47.1</v>
      </c>
      <c r="H30" s="40">
        <v>46.2</v>
      </c>
      <c r="I30" s="40">
        <v>46.9</v>
      </c>
      <c r="J30" s="40">
        <v>49.5</v>
      </c>
      <c r="K30" s="40">
        <v>55.7</v>
      </c>
      <c r="L30" s="38">
        <v>60.9</v>
      </c>
      <c r="M30" s="38">
        <v>64.2</v>
      </c>
      <c r="N30" s="38">
        <v>65.900000000000006</v>
      </c>
      <c r="O30" s="38">
        <v>66.3</v>
      </c>
      <c r="P30" s="38">
        <v>66.400000000000006</v>
      </c>
      <c r="Q30" s="38">
        <v>67.7</v>
      </c>
      <c r="R30" s="38">
        <v>70.2</v>
      </c>
      <c r="T30" s="31"/>
      <c r="X30" s="32"/>
      <c r="Y30" s="32"/>
      <c r="Z30" s="32"/>
      <c r="AA30" s="32"/>
      <c r="AE30" s="32"/>
    </row>
    <row r="31" spans="1:31" x14ac:dyDescent="0.25">
      <c r="A31" s="95">
        <v>30</v>
      </c>
      <c r="B31" s="23" t="s">
        <v>31</v>
      </c>
      <c r="C31" s="39">
        <v>48.9</v>
      </c>
      <c r="D31" s="39">
        <v>49.4</v>
      </c>
      <c r="E31" s="39">
        <v>49</v>
      </c>
      <c r="F31" s="40">
        <v>49.2</v>
      </c>
      <c r="G31" s="40">
        <v>48.8</v>
      </c>
      <c r="H31" s="40">
        <v>48.5</v>
      </c>
      <c r="I31" s="40">
        <v>48.6</v>
      </c>
      <c r="J31" s="40">
        <v>50.9</v>
      </c>
      <c r="K31" s="40">
        <v>53.1</v>
      </c>
      <c r="L31" s="38">
        <v>57.4</v>
      </c>
      <c r="M31" s="38">
        <v>60.1</v>
      </c>
      <c r="N31" s="38">
        <v>63.5</v>
      </c>
      <c r="O31" s="38">
        <v>65.8</v>
      </c>
      <c r="P31" s="38">
        <v>65.8</v>
      </c>
      <c r="Q31" s="38">
        <v>67.400000000000006</v>
      </c>
      <c r="R31" s="38">
        <v>59.1</v>
      </c>
      <c r="T31" s="31"/>
      <c r="X31" s="221"/>
      <c r="Y31" s="221"/>
      <c r="Z31" s="221"/>
      <c r="AA31" s="221"/>
      <c r="AE31" s="221"/>
    </row>
    <row r="32" spans="1:31" x14ac:dyDescent="0.25">
      <c r="A32" s="95">
        <v>31</v>
      </c>
      <c r="B32" s="23" t="s">
        <v>32</v>
      </c>
      <c r="C32" s="92"/>
      <c r="D32" s="92"/>
      <c r="E32" s="92"/>
      <c r="F32" s="93"/>
      <c r="G32" s="93"/>
      <c r="H32" s="93"/>
      <c r="I32" s="93"/>
      <c r="J32" s="93"/>
      <c r="K32" s="93"/>
      <c r="L32" s="38">
        <v>49.3</v>
      </c>
      <c r="M32" s="38">
        <v>48.8</v>
      </c>
      <c r="N32" s="38">
        <v>50.8</v>
      </c>
      <c r="O32" s="38">
        <v>52.5</v>
      </c>
      <c r="P32" s="38">
        <v>54.5</v>
      </c>
      <c r="Q32" s="38">
        <v>58.6</v>
      </c>
      <c r="R32" s="38">
        <v>62.1</v>
      </c>
      <c r="T32" s="31"/>
      <c r="X32" s="221"/>
      <c r="Y32" s="221"/>
      <c r="Z32" s="221"/>
      <c r="AA32" s="221"/>
      <c r="AE32" s="221"/>
    </row>
    <row r="33" spans="1:31" x14ac:dyDescent="0.25">
      <c r="A33" s="95">
        <v>32</v>
      </c>
      <c r="B33" s="23" t="s">
        <v>33</v>
      </c>
      <c r="C33" s="39">
        <v>52.8</v>
      </c>
      <c r="D33" s="39">
        <v>54.4</v>
      </c>
      <c r="E33" s="39">
        <v>55.1</v>
      </c>
      <c r="F33" s="40">
        <v>55.9</v>
      </c>
      <c r="G33" s="40">
        <v>56</v>
      </c>
      <c r="H33" s="40">
        <v>57.2</v>
      </c>
      <c r="I33" s="40">
        <v>59</v>
      </c>
      <c r="J33" s="40">
        <v>60.1</v>
      </c>
      <c r="K33" s="40">
        <v>61.9</v>
      </c>
      <c r="L33" s="38">
        <v>63.4</v>
      </c>
      <c r="M33" s="38">
        <v>67.099999999999994</v>
      </c>
      <c r="N33" s="38">
        <v>65.3</v>
      </c>
      <c r="O33" s="38">
        <v>63.8</v>
      </c>
      <c r="P33" s="38">
        <v>64</v>
      </c>
      <c r="Q33" s="38">
        <v>65.2</v>
      </c>
      <c r="R33" s="38">
        <v>64.3</v>
      </c>
      <c r="T33" s="31"/>
      <c r="X33" s="32"/>
      <c r="Y33" s="32"/>
      <c r="Z33" s="32"/>
      <c r="AA33" s="32"/>
      <c r="AE33" s="32"/>
    </row>
    <row r="34" spans="1:31" x14ac:dyDescent="0.25">
      <c r="A34" s="95">
        <v>33</v>
      </c>
      <c r="B34" s="23" t="s">
        <v>34</v>
      </c>
      <c r="C34" s="39">
        <v>55.1</v>
      </c>
      <c r="D34" s="39">
        <v>54.2</v>
      </c>
      <c r="E34" s="39">
        <v>54.8</v>
      </c>
      <c r="F34" s="40">
        <v>58.5</v>
      </c>
      <c r="G34" s="40">
        <v>57.8</v>
      </c>
      <c r="H34" s="40">
        <v>57.3</v>
      </c>
      <c r="I34" s="40">
        <v>57.3</v>
      </c>
      <c r="J34" s="40">
        <v>56.6</v>
      </c>
      <c r="K34" s="40">
        <v>58.6</v>
      </c>
      <c r="L34" s="38">
        <v>61.5</v>
      </c>
      <c r="M34" s="38">
        <v>62.2</v>
      </c>
      <c r="N34" s="38">
        <v>59.9</v>
      </c>
      <c r="O34" s="38">
        <v>60.1</v>
      </c>
      <c r="P34" s="38">
        <v>60.5</v>
      </c>
      <c r="Q34" s="38">
        <v>62.1</v>
      </c>
      <c r="R34" s="38">
        <v>62</v>
      </c>
      <c r="T34" s="30"/>
      <c r="U34" s="29"/>
      <c r="V34" s="28"/>
      <c r="X34" s="32"/>
      <c r="Y34" s="32"/>
      <c r="Z34" s="32"/>
      <c r="AA34" s="32"/>
      <c r="AE34" s="32"/>
    </row>
    <row r="35" spans="1:31" x14ac:dyDescent="0.25">
      <c r="A35" s="95">
        <v>34</v>
      </c>
      <c r="B35" s="23" t="s">
        <v>35</v>
      </c>
      <c r="C35" s="39">
        <v>51.2</v>
      </c>
      <c r="D35" s="39">
        <v>53.9</v>
      </c>
      <c r="E35" s="39">
        <v>54.3</v>
      </c>
      <c r="F35" s="40">
        <v>53.4</v>
      </c>
      <c r="G35" s="40">
        <v>51.8</v>
      </c>
      <c r="H35" s="40">
        <v>50.7</v>
      </c>
      <c r="I35" s="40">
        <v>51.3</v>
      </c>
      <c r="J35" s="40">
        <v>54</v>
      </c>
      <c r="K35" s="40">
        <v>56.3</v>
      </c>
      <c r="L35" s="38">
        <v>61.4</v>
      </c>
      <c r="M35" s="38">
        <v>63.2</v>
      </c>
      <c r="N35" s="38">
        <v>65</v>
      </c>
      <c r="O35" s="38">
        <v>65.2</v>
      </c>
      <c r="P35" s="38">
        <v>65</v>
      </c>
      <c r="Q35" s="38">
        <v>68.400000000000006</v>
      </c>
      <c r="R35" s="38">
        <v>70.2</v>
      </c>
      <c r="T35" s="30"/>
      <c r="U35" s="29"/>
      <c r="V35" s="29"/>
      <c r="W35" s="29"/>
      <c r="X35" s="32"/>
      <c r="Y35" s="32"/>
      <c r="Z35" s="32"/>
      <c r="AA35" s="32"/>
      <c r="AE35" s="32"/>
    </row>
    <row r="36" spans="1:31" x14ac:dyDescent="0.25">
      <c r="A36" s="95">
        <v>35</v>
      </c>
      <c r="B36" s="23" t="s">
        <v>36</v>
      </c>
      <c r="C36" s="39">
        <v>50.5</v>
      </c>
      <c r="D36" s="39">
        <v>51.9</v>
      </c>
      <c r="E36" s="39">
        <v>53</v>
      </c>
      <c r="F36" s="40">
        <v>52</v>
      </c>
      <c r="G36" s="40">
        <v>52</v>
      </c>
      <c r="H36" s="40">
        <v>52.4</v>
      </c>
      <c r="I36" s="40">
        <v>54</v>
      </c>
      <c r="J36" s="40">
        <v>55.4</v>
      </c>
      <c r="K36" s="40">
        <v>55.6</v>
      </c>
      <c r="L36" s="38">
        <v>59</v>
      </c>
      <c r="M36" s="38">
        <v>61.5</v>
      </c>
      <c r="N36" s="38">
        <v>62.3</v>
      </c>
      <c r="O36" s="38">
        <v>62.8</v>
      </c>
      <c r="P36" s="38">
        <v>63.8</v>
      </c>
      <c r="Q36" s="38">
        <v>65.5</v>
      </c>
      <c r="R36" s="38">
        <v>66</v>
      </c>
      <c r="T36" s="31"/>
      <c r="W36" s="29"/>
      <c r="X36" s="222"/>
      <c r="Y36" s="222"/>
      <c r="Z36" s="222"/>
      <c r="AA36" s="222"/>
      <c r="AE36" s="222"/>
    </row>
    <row r="37" spans="1:31" x14ac:dyDescent="0.25">
      <c r="A37" s="95">
        <v>36</v>
      </c>
      <c r="B37" s="23" t="s">
        <v>37</v>
      </c>
      <c r="C37" s="92"/>
      <c r="D37" s="92"/>
      <c r="E37" s="92"/>
      <c r="F37" s="93"/>
      <c r="G37" s="93"/>
      <c r="H37" s="93"/>
      <c r="I37" s="93"/>
      <c r="J37" s="93"/>
      <c r="K37" s="93"/>
      <c r="L37" s="38">
        <v>61.4</v>
      </c>
      <c r="M37" s="38">
        <v>56</v>
      </c>
      <c r="N37" s="38">
        <v>58.3</v>
      </c>
      <c r="O37" s="38">
        <v>60.3</v>
      </c>
      <c r="P37" s="38">
        <v>58</v>
      </c>
      <c r="Q37" s="38">
        <v>63.3</v>
      </c>
      <c r="R37" s="38">
        <v>59.8</v>
      </c>
      <c r="T37" s="31"/>
      <c r="X37" s="222"/>
      <c r="Y37" s="222"/>
      <c r="Z37" s="222"/>
      <c r="AA37" s="222"/>
      <c r="AE37" s="222"/>
    </row>
    <row r="38" spans="1:31" x14ac:dyDescent="0.25">
      <c r="A38" s="95">
        <v>37</v>
      </c>
      <c r="B38" s="23" t="s">
        <v>38</v>
      </c>
      <c r="C38" s="39">
        <v>26.1</v>
      </c>
      <c r="D38" s="39">
        <v>27.3</v>
      </c>
      <c r="E38" s="39">
        <v>28.6</v>
      </c>
      <c r="F38" s="40">
        <v>24.1</v>
      </c>
      <c r="G38" s="40">
        <v>24</v>
      </c>
      <c r="H38" s="40">
        <v>24.5</v>
      </c>
      <c r="I38" s="40">
        <v>24.9</v>
      </c>
      <c r="J38" s="40">
        <v>26.2</v>
      </c>
      <c r="K38" s="40">
        <v>26.6</v>
      </c>
      <c r="L38" s="38">
        <v>27.6</v>
      </c>
      <c r="M38" s="38">
        <v>29.4</v>
      </c>
      <c r="N38" s="38">
        <v>30.7</v>
      </c>
      <c r="O38" s="38">
        <v>31.2</v>
      </c>
      <c r="P38" s="38">
        <v>30.4</v>
      </c>
      <c r="Q38" s="38">
        <v>32</v>
      </c>
      <c r="R38" s="38">
        <v>32.9</v>
      </c>
      <c r="T38" s="31"/>
      <c r="U38" s="32"/>
      <c r="V38" s="32"/>
      <c r="X38" s="32"/>
      <c r="Y38" s="32"/>
      <c r="Z38" s="32"/>
      <c r="AA38" s="32"/>
      <c r="AE38" s="32"/>
    </row>
    <row r="39" spans="1:31" x14ac:dyDescent="0.25">
      <c r="A39" s="95">
        <v>38</v>
      </c>
      <c r="B39" s="23" t="s">
        <v>39</v>
      </c>
      <c r="C39" s="92"/>
      <c r="D39" s="39">
        <v>6.2</v>
      </c>
      <c r="E39" s="39">
        <v>7.8</v>
      </c>
      <c r="F39" s="40">
        <v>7.9</v>
      </c>
      <c r="G39" s="40">
        <v>7.6</v>
      </c>
      <c r="H39" s="40">
        <v>7.3</v>
      </c>
      <c r="I39" s="40">
        <v>7.5</v>
      </c>
      <c r="J39" s="40">
        <v>9.6999999999999993</v>
      </c>
      <c r="K39" s="40">
        <v>10.7</v>
      </c>
      <c r="L39" s="38">
        <v>14</v>
      </c>
      <c r="M39" s="38">
        <v>17.399999999999999</v>
      </c>
      <c r="N39" s="38">
        <v>21.3</v>
      </c>
      <c r="O39" s="38">
        <v>29.9</v>
      </c>
      <c r="P39" s="38">
        <v>30.4</v>
      </c>
      <c r="Q39" s="38">
        <v>31.4</v>
      </c>
      <c r="R39" s="38">
        <v>34.700000000000003</v>
      </c>
      <c r="T39" s="31"/>
      <c r="W39" s="32"/>
      <c r="X39" s="32"/>
      <c r="Y39" s="32"/>
      <c r="Z39" s="32"/>
      <c r="AA39" s="32"/>
      <c r="AE39" s="32"/>
    </row>
    <row r="40" spans="1:31" x14ac:dyDescent="0.25">
      <c r="A40" s="95">
        <v>39</v>
      </c>
      <c r="B40" s="23" t="s">
        <v>40</v>
      </c>
      <c r="C40" s="39">
        <v>48.9</v>
      </c>
      <c r="D40" s="39">
        <v>50.7</v>
      </c>
      <c r="E40" s="39">
        <v>57.6</v>
      </c>
      <c r="F40" s="40">
        <v>50</v>
      </c>
      <c r="G40" s="40">
        <v>51.5</v>
      </c>
      <c r="H40" s="40">
        <v>51.6</v>
      </c>
      <c r="I40" s="40">
        <v>51.8</v>
      </c>
      <c r="J40" s="40">
        <v>56.6</v>
      </c>
      <c r="K40" s="40">
        <v>60.6</v>
      </c>
      <c r="L40" s="38">
        <v>62.7</v>
      </c>
      <c r="M40" s="38">
        <v>67.900000000000006</v>
      </c>
      <c r="N40" s="38">
        <v>70.3</v>
      </c>
      <c r="O40" s="38">
        <v>72.2</v>
      </c>
      <c r="P40" s="38">
        <v>70.900000000000006</v>
      </c>
      <c r="Q40" s="38">
        <v>73.8</v>
      </c>
      <c r="R40" s="38">
        <v>74</v>
      </c>
      <c r="T40" s="31"/>
      <c r="X40" s="32"/>
      <c r="Y40" s="32"/>
      <c r="Z40" s="32"/>
      <c r="AA40" s="32"/>
      <c r="AE40" s="32"/>
    </row>
    <row r="41" spans="1:31" x14ac:dyDescent="0.25">
      <c r="A41" s="95">
        <v>40</v>
      </c>
      <c r="B41" s="23" t="s">
        <v>41</v>
      </c>
      <c r="C41" s="39">
        <v>41.1</v>
      </c>
      <c r="D41" s="39">
        <v>43</v>
      </c>
      <c r="E41" s="39">
        <v>46.8</v>
      </c>
      <c r="F41" s="40">
        <v>38.6</v>
      </c>
      <c r="G41" s="40">
        <v>38</v>
      </c>
      <c r="H41" s="40">
        <v>37.700000000000003</v>
      </c>
      <c r="I41" s="40">
        <v>39.799999999999997</v>
      </c>
      <c r="J41" s="40">
        <v>41.2</v>
      </c>
      <c r="K41" s="40">
        <v>43.6</v>
      </c>
      <c r="L41" s="38">
        <v>46.8</v>
      </c>
      <c r="M41" s="38">
        <v>54</v>
      </c>
      <c r="N41" s="38">
        <v>57.6</v>
      </c>
      <c r="O41" s="38">
        <v>61.1</v>
      </c>
      <c r="P41" s="38">
        <v>59.7</v>
      </c>
      <c r="Q41" s="38">
        <v>61.8</v>
      </c>
      <c r="R41" s="38">
        <v>58.7</v>
      </c>
      <c r="T41" s="31"/>
      <c r="X41" s="32"/>
      <c r="Y41" s="32"/>
      <c r="Z41" s="32"/>
      <c r="AA41" s="32"/>
      <c r="AE41" s="32"/>
    </row>
    <row r="42" spans="1:31" x14ac:dyDescent="0.25">
      <c r="A42" s="95">
        <v>41</v>
      </c>
      <c r="B42" s="23" t="s">
        <v>61</v>
      </c>
      <c r="C42" s="39">
        <v>52.5</v>
      </c>
      <c r="D42" s="39">
        <v>54.2</v>
      </c>
      <c r="E42" s="39">
        <v>55.5</v>
      </c>
      <c r="F42" s="40">
        <v>49.9</v>
      </c>
      <c r="G42" s="40">
        <v>50.4</v>
      </c>
      <c r="H42" s="40">
        <v>51.9</v>
      </c>
      <c r="I42" s="40">
        <v>53.1</v>
      </c>
      <c r="J42" s="40">
        <v>54.7</v>
      </c>
      <c r="K42" s="40">
        <v>54.3</v>
      </c>
      <c r="L42" s="38">
        <v>55.6</v>
      </c>
      <c r="M42" s="38">
        <v>59.1</v>
      </c>
      <c r="N42" s="38">
        <v>60.1</v>
      </c>
      <c r="O42" s="38">
        <v>58.5</v>
      </c>
      <c r="P42" s="38">
        <v>58.3</v>
      </c>
      <c r="Q42" s="38">
        <v>60.8</v>
      </c>
      <c r="R42" s="38">
        <v>59.7</v>
      </c>
      <c r="T42" s="31"/>
      <c r="X42" s="32"/>
      <c r="Y42" s="32"/>
      <c r="Z42" s="32"/>
      <c r="AA42" s="32"/>
      <c r="AE42" s="32"/>
    </row>
    <row r="43" spans="1:31" x14ac:dyDescent="0.25">
      <c r="A43" s="95">
        <v>42</v>
      </c>
      <c r="B43" s="23" t="s">
        <v>42</v>
      </c>
      <c r="C43" s="92"/>
      <c r="D43" s="39">
        <v>6.2</v>
      </c>
      <c r="E43" s="39">
        <v>7.8</v>
      </c>
      <c r="F43" s="40">
        <v>9.1999999999999993</v>
      </c>
      <c r="G43" s="40">
        <v>11.4</v>
      </c>
      <c r="H43" s="40">
        <v>12</v>
      </c>
      <c r="I43" s="40">
        <v>13.5</v>
      </c>
      <c r="J43" s="40">
        <v>15.8</v>
      </c>
      <c r="K43" s="40">
        <v>18.8</v>
      </c>
      <c r="L43" s="38">
        <v>29.2</v>
      </c>
      <c r="M43" s="38">
        <v>33.4</v>
      </c>
      <c r="N43" s="38">
        <v>37.9</v>
      </c>
      <c r="O43" s="38">
        <v>41.4</v>
      </c>
      <c r="P43" s="38">
        <v>43.2</v>
      </c>
      <c r="Q43" s="38">
        <v>44.4</v>
      </c>
      <c r="R43" s="38">
        <v>46.5</v>
      </c>
      <c r="T43" s="31"/>
      <c r="X43" s="32"/>
      <c r="Y43" s="32"/>
      <c r="Z43" s="32"/>
      <c r="AA43" s="32"/>
      <c r="AE43" s="32"/>
    </row>
    <row r="44" spans="1:31" x14ac:dyDescent="0.25">
      <c r="A44" s="95">
        <v>43</v>
      </c>
      <c r="B44" s="23" t="s">
        <v>43</v>
      </c>
      <c r="C44" s="39">
        <v>54.3</v>
      </c>
      <c r="D44" s="39">
        <v>55.1</v>
      </c>
      <c r="E44" s="39">
        <v>56</v>
      </c>
      <c r="F44" s="40">
        <v>51.4</v>
      </c>
      <c r="G44" s="40">
        <v>50.5</v>
      </c>
      <c r="H44" s="40">
        <v>50.8</v>
      </c>
      <c r="I44" s="40">
        <v>52.3</v>
      </c>
      <c r="J44" s="40">
        <v>55.6</v>
      </c>
      <c r="K44" s="40">
        <v>58.1</v>
      </c>
      <c r="L44" s="38">
        <v>59.9</v>
      </c>
      <c r="M44" s="38">
        <v>62.2</v>
      </c>
      <c r="N44" s="38">
        <v>63.2</v>
      </c>
      <c r="O44" s="38">
        <v>63.3</v>
      </c>
      <c r="P44" s="38">
        <v>63.1</v>
      </c>
      <c r="Q44" s="38">
        <v>64.599999999999994</v>
      </c>
      <c r="R44" s="38">
        <v>66.2</v>
      </c>
      <c r="T44" s="31"/>
      <c r="X44" s="32"/>
      <c r="Y44" s="32"/>
      <c r="Z44" s="32"/>
      <c r="AA44" s="32"/>
      <c r="AE44" s="32"/>
    </row>
    <row r="45" spans="1:31" x14ac:dyDescent="0.25">
      <c r="A45" s="95">
        <v>44</v>
      </c>
      <c r="B45" s="23" t="s">
        <v>44</v>
      </c>
      <c r="C45" s="39">
        <v>58.4</v>
      </c>
      <c r="D45" s="39">
        <v>58.3</v>
      </c>
      <c r="E45" s="39">
        <v>59.2</v>
      </c>
      <c r="F45" s="40">
        <v>59.1</v>
      </c>
      <c r="G45" s="40">
        <v>59.4</v>
      </c>
      <c r="H45" s="40">
        <v>58.8</v>
      </c>
      <c r="I45" s="40">
        <v>59.9</v>
      </c>
      <c r="J45" s="40">
        <v>62.7</v>
      </c>
      <c r="K45" s="40">
        <v>65.8</v>
      </c>
      <c r="L45" s="38">
        <v>67.5</v>
      </c>
      <c r="M45" s="38">
        <v>69.3</v>
      </c>
      <c r="N45" s="38">
        <v>69.2</v>
      </c>
      <c r="O45" s="38">
        <v>70.7</v>
      </c>
      <c r="P45" s="38">
        <v>71.8</v>
      </c>
      <c r="Q45" s="38">
        <v>75.3</v>
      </c>
      <c r="R45" s="38">
        <v>77.5</v>
      </c>
      <c r="T45" s="31"/>
      <c r="U45" s="32"/>
      <c r="V45" s="32"/>
      <c r="X45" s="221"/>
      <c r="Y45" s="221"/>
      <c r="Z45" s="221"/>
      <c r="AA45" s="221"/>
      <c r="AE45" s="221"/>
    </row>
    <row r="46" spans="1:31" x14ac:dyDescent="0.25">
      <c r="A46" s="95">
        <v>45</v>
      </c>
      <c r="B46" s="23" t="s">
        <v>45</v>
      </c>
      <c r="C46" s="39">
        <v>64.8</v>
      </c>
      <c r="D46" s="39">
        <v>65.5</v>
      </c>
      <c r="E46" s="39">
        <v>67.3</v>
      </c>
      <c r="F46" s="40">
        <v>66.7</v>
      </c>
      <c r="G46" s="40">
        <v>65.8</v>
      </c>
      <c r="H46" s="40">
        <v>65.7</v>
      </c>
      <c r="I46" s="40">
        <v>65.8</v>
      </c>
      <c r="J46" s="40">
        <v>67.3</v>
      </c>
      <c r="K46" s="40">
        <v>67.400000000000006</v>
      </c>
      <c r="L46" s="38">
        <v>67.599999999999994</v>
      </c>
      <c r="M46" s="38">
        <v>68.3</v>
      </c>
      <c r="N46" s="38">
        <v>67.900000000000006</v>
      </c>
      <c r="O46" s="38">
        <v>68.2</v>
      </c>
      <c r="P46" s="38">
        <v>70.5</v>
      </c>
      <c r="Q46" s="38">
        <v>72.2</v>
      </c>
      <c r="R46" s="38">
        <v>74.599999999999994</v>
      </c>
      <c r="T46" s="31"/>
      <c r="W46" s="32"/>
      <c r="X46" s="221"/>
      <c r="Y46" s="221"/>
      <c r="Z46" s="221"/>
      <c r="AA46" s="221"/>
      <c r="AE46" s="221"/>
    </row>
    <row r="47" spans="1:31" x14ac:dyDescent="0.25">
      <c r="A47" s="95">
        <v>46</v>
      </c>
      <c r="B47" s="23" t="s">
        <v>46</v>
      </c>
      <c r="C47" s="39">
        <v>60</v>
      </c>
      <c r="D47" s="39">
        <v>61.7</v>
      </c>
      <c r="E47" s="39">
        <v>62.3</v>
      </c>
      <c r="F47" s="40">
        <v>62.1</v>
      </c>
      <c r="G47" s="40">
        <v>61.4</v>
      </c>
      <c r="H47" s="40">
        <v>60.8</v>
      </c>
      <c r="I47" s="40">
        <v>61.7</v>
      </c>
      <c r="J47" s="40">
        <v>63.9</v>
      </c>
      <c r="K47" s="40">
        <v>63.6</v>
      </c>
      <c r="L47" s="38">
        <v>66.3</v>
      </c>
      <c r="M47" s="38">
        <v>70.8</v>
      </c>
      <c r="N47" s="38">
        <v>72.5</v>
      </c>
      <c r="O47" s="38">
        <v>70.900000000000006</v>
      </c>
      <c r="P47" s="38">
        <v>74.7</v>
      </c>
      <c r="Q47" s="38">
        <v>77.400000000000006</v>
      </c>
      <c r="R47" s="38">
        <v>77.7</v>
      </c>
      <c r="T47" s="31"/>
      <c r="X47" s="32"/>
      <c r="Y47" s="32"/>
      <c r="Z47" s="32"/>
      <c r="AA47" s="32"/>
      <c r="AE47" s="32"/>
    </row>
    <row r="48" spans="1:31" x14ac:dyDescent="0.25">
      <c r="A48" s="95">
        <v>47</v>
      </c>
      <c r="B48" s="23" t="s">
        <v>47</v>
      </c>
      <c r="C48" s="39">
        <v>69.599999999999994</v>
      </c>
      <c r="D48" s="39">
        <v>70.900000000000006</v>
      </c>
      <c r="E48" s="39">
        <v>72.099999999999994</v>
      </c>
      <c r="F48" s="40">
        <v>70.400000000000006</v>
      </c>
      <c r="G48" s="40">
        <v>69.3</v>
      </c>
      <c r="H48" s="40">
        <v>70</v>
      </c>
      <c r="I48" s="40">
        <v>71.5</v>
      </c>
      <c r="J48" s="40">
        <v>70.8</v>
      </c>
      <c r="K48" s="40">
        <v>68.5</v>
      </c>
      <c r="L48" s="38">
        <v>68.099999999999994</v>
      </c>
      <c r="M48" s="38">
        <v>68.3</v>
      </c>
      <c r="N48" s="38">
        <v>67.900000000000006</v>
      </c>
      <c r="O48" s="38">
        <v>67</v>
      </c>
      <c r="P48" s="38">
        <v>68.2</v>
      </c>
      <c r="Q48" s="38">
        <v>71.3</v>
      </c>
      <c r="R48" s="38">
        <v>72.400000000000006</v>
      </c>
      <c r="T48" s="31"/>
      <c r="X48" s="32"/>
      <c r="Y48" s="32"/>
      <c r="Z48" s="32"/>
      <c r="AA48" s="32"/>
      <c r="AE48" s="32"/>
    </row>
    <row r="49" spans="1:31" x14ac:dyDescent="0.25">
      <c r="A49" s="95">
        <v>48</v>
      </c>
      <c r="B49" s="23" t="s">
        <v>48</v>
      </c>
      <c r="C49" s="39">
        <v>75.8</v>
      </c>
      <c r="D49" s="39">
        <v>76.2</v>
      </c>
      <c r="E49" s="39">
        <v>76.400000000000006</v>
      </c>
      <c r="F49" s="40">
        <v>77</v>
      </c>
      <c r="G49" s="40">
        <v>76.599999999999994</v>
      </c>
      <c r="H49" s="40">
        <v>76</v>
      </c>
      <c r="I49" s="40">
        <v>75.8</v>
      </c>
      <c r="J49" s="40">
        <v>76.400000000000006</v>
      </c>
      <c r="K49" s="40">
        <v>76.400000000000006</v>
      </c>
      <c r="L49" s="38">
        <v>77.7</v>
      </c>
      <c r="M49" s="38">
        <v>78</v>
      </c>
      <c r="N49" s="38">
        <v>78.7</v>
      </c>
      <c r="O49" s="38">
        <v>79.5</v>
      </c>
      <c r="P49" s="38">
        <v>80.599999999999994</v>
      </c>
      <c r="Q49" s="38">
        <v>83.9</v>
      </c>
      <c r="R49" s="38">
        <v>85.9</v>
      </c>
      <c r="T49" s="33"/>
      <c r="U49" s="29"/>
      <c r="V49" s="29"/>
      <c r="X49" s="32"/>
      <c r="Y49" s="32"/>
      <c r="Z49" s="32"/>
      <c r="AA49" s="32"/>
      <c r="AE49" s="32"/>
    </row>
    <row r="50" spans="1:31" x14ac:dyDescent="0.25">
      <c r="A50" s="95">
        <v>49</v>
      </c>
      <c r="B50" s="23" t="s">
        <v>49</v>
      </c>
      <c r="C50" s="39">
        <v>67</v>
      </c>
      <c r="D50" s="39">
        <v>67.5</v>
      </c>
      <c r="E50" s="39">
        <v>68.3</v>
      </c>
      <c r="F50" s="40">
        <v>68.599999999999994</v>
      </c>
      <c r="G50" s="40">
        <v>68</v>
      </c>
      <c r="H50" s="40">
        <v>67</v>
      </c>
      <c r="I50" s="40">
        <v>67.8</v>
      </c>
      <c r="J50" s="40">
        <v>69.7</v>
      </c>
      <c r="K50" s="40">
        <v>72.8</v>
      </c>
      <c r="L50" s="38">
        <v>78</v>
      </c>
      <c r="M50" s="38">
        <v>79</v>
      </c>
      <c r="N50" s="38">
        <v>77.7</v>
      </c>
      <c r="O50" s="38">
        <v>78</v>
      </c>
      <c r="P50" s="38">
        <v>78.400000000000006</v>
      </c>
      <c r="Q50" s="38">
        <v>82.3</v>
      </c>
      <c r="R50" s="38">
        <v>84.6</v>
      </c>
      <c r="T50" s="33"/>
      <c r="U50" s="29"/>
      <c r="V50" s="29"/>
      <c r="W50" s="29"/>
      <c r="X50" s="32"/>
      <c r="Y50" s="32"/>
      <c r="Z50" s="32"/>
      <c r="AA50" s="32"/>
      <c r="AE50" s="32"/>
    </row>
    <row r="51" spans="1:31" x14ac:dyDescent="0.25">
      <c r="A51" s="95">
        <v>50</v>
      </c>
      <c r="B51" s="23" t="s">
        <v>50</v>
      </c>
      <c r="C51" s="39">
        <v>70.2</v>
      </c>
      <c r="D51" s="39">
        <v>69.7</v>
      </c>
      <c r="E51" s="39">
        <v>70.099999999999994</v>
      </c>
      <c r="F51" s="40">
        <v>72.5</v>
      </c>
      <c r="G51" s="40">
        <v>69.3</v>
      </c>
      <c r="H51" s="40">
        <v>67.099999999999994</v>
      </c>
      <c r="I51" s="40">
        <v>65.900000000000006</v>
      </c>
      <c r="J51" s="40">
        <v>65.3</v>
      </c>
      <c r="K51" s="40">
        <v>66</v>
      </c>
      <c r="L51" s="38">
        <v>70.900000000000006</v>
      </c>
      <c r="M51" s="38">
        <v>74.400000000000006</v>
      </c>
      <c r="N51" s="38">
        <v>74.3</v>
      </c>
      <c r="O51" s="38">
        <v>74.8</v>
      </c>
      <c r="P51" s="38">
        <v>76.3</v>
      </c>
      <c r="Q51" s="38">
        <v>79</v>
      </c>
      <c r="R51" s="38">
        <v>81.2</v>
      </c>
      <c r="T51" s="31"/>
      <c r="U51" s="32"/>
      <c r="V51" s="32"/>
      <c r="W51" s="29"/>
      <c r="X51" s="32"/>
      <c r="Y51" s="32"/>
      <c r="Z51" s="32"/>
      <c r="AA51" s="32"/>
      <c r="AE51" s="32"/>
    </row>
    <row r="52" spans="1:31" x14ac:dyDescent="0.25">
      <c r="A52" s="95">
        <v>51</v>
      </c>
      <c r="B52" s="23" t="s">
        <v>51</v>
      </c>
      <c r="C52" s="39">
        <v>73.7</v>
      </c>
      <c r="D52" s="39">
        <v>73</v>
      </c>
      <c r="E52" s="39">
        <v>73</v>
      </c>
      <c r="F52" s="40">
        <v>74.900000000000006</v>
      </c>
      <c r="G52" s="40">
        <v>72.099999999999994</v>
      </c>
      <c r="H52" s="40">
        <v>70.7</v>
      </c>
      <c r="I52" s="40">
        <v>70.3</v>
      </c>
      <c r="J52" s="40">
        <v>72.099999999999994</v>
      </c>
      <c r="K52" s="40">
        <v>72.5</v>
      </c>
      <c r="L52" s="38">
        <v>72.400000000000006</v>
      </c>
      <c r="M52" s="38">
        <v>72.7</v>
      </c>
      <c r="N52" s="38">
        <v>73.3</v>
      </c>
      <c r="O52" s="38">
        <v>72.3</v>
      </c>
      <c r="P52" s="38">
        <v>72.400000000000006</v>
      </c>
      <c r="Q52" s="38">
        <v>76.599999999999994</v>
      </c>
      <c r="R52" s="38">
        <v>78.900000000000006</v>
      </c>
      <c r="T52" s="31"/>
      <c r="U52" s="32"/>
      <c r="V52" s="32"/>
      <c r="W52" s="32"/>
      <c r="X52" s="32"/>
      <c r="Y52" s="32"/>
      <c r="Z52" s="32"/>
      <c r="AA52" s="32"/>
      <c r="AE52" s="32"/>
    </row>
    <row r="53" spans="1:31" x14ac:dyDescent="0.25">
      <c r="A53" s="95">
        <v>52</v>
      </c>
      <c r="B53" s="23" t="s">
        <v>52</v>
      </c>
      <c r="C53" s="39">
        <v>70.7</v>
      </c>
      <c r="D53" s="39">
        <v>70.599999999999994</v>
      </c>
      <c r="E53" s="39">
        <v>70.099999999999994</v>
      </c>
      <c r="F53" s="40">
        <v>70.8</v>
      </c>
      <c r="G53" s="40">
        <v>69.8</v>
      </c>
      <c r="H53" s="40">
        <v>71.599999999999994</v>
      </c>
      <c r="I53" s="40">
        <v>72.900000000000006</v>
      </c>
      <c r="J53" s="40">
        <v>74.900000000000006</v>
      </c>
      <c r="K53" s="40">
        <v>75</v>
      </c>
      <c r="L53" s="38">
        <v>75.7</v>
      </c>
      <c r="M53" s="38">
        <v>78</v>
      </c>
      <c r="N53" s="38">
        <v>77.8</v>
      </c>
      <c r="O53" s="38">
        <v>77.400000000000006</v>
      </c>
      <c r="P53" s="38">
        <v>78.3</v>
      </c>
      <c r="Q53" s="38">
        <v>79.7</v>
      </c>
      <c r="R53" s="38">
        <v>81.2</v>
      </c>
      <c r="T53" s="31"/>
      <c r="U53" s="32"/>
      <c r="V53" s="32"/>
      <c r="W53" s="32"/>
      <c r="X53" s="32"/>
      <c r="Y53" s="32"/>
      <c r="Z53" s="32"/>
      <c r="AA53" s="32"/>
      <c r="AE53" s="32"/>
    </row>
    <row r="54" spans="1:31" x14ac:dyDescent="0.25">
      <c r="A54" s="95">
        <v>53</v>
      </c>
      <c r="B54" s="23" t="s">
        <v>53</v>
      </c>
      <c r="C54" s="39">
        <v>54.7</v>
      </c>
      <c r="D54" s="39">
        <v>55.6</v>
      </c>
      <c r="E54" s="39">
        <v>56.6</v>
      </c>
      <c r="F54" s="40">
        <v>58.2</v>
      </c>
      <c r="G54" s="40">
        <v>57.9</v>
      </c>
      <c r="H54" s="40">
        <v>58.4</v>
      </c>
      <c r="I54" s="40">
        <v>59.2</v>
      </c>
      <c r="J54" s="40">
        <v>61.5</v>
      </c>
      <c r="K54" s="40">
        <v>61</v>
      </c>
      <c r="L54" s="38">
        <v>64.8</v>
      </c>
      <c r="M54" s="38">
        <v>66.400000000000006</v>
      </c>
      <c r="N54" s="38">
        <v>67.8</v>
      </c>
      <c r="O54" s="38">
        <v>68.099999999999994</v>
      </c>
      <c r="P54" s="38">
        <v>69.8</v>
      </c>
      <c r="Q54" s="38">
        <v>73.2</v>
      </c>
      <c r="R54" s="38">
        <v>75.599999999999994</v>
      </c>
      <c r="T54" s="31"/>
      <c r="U54" s="32"/>
      <c r="V54" s="32"/>
      <c r="W54" s="32"/>
      <c r="X54" s="32"/>
      <c r="Y54" s="32"/>
      <c r="Z54" s="32"/>
      <c r="AA54" s="32"/>
      <c r="AE54" s="32"/>
    </row>
    <row r="55" spans="1:31" x14ac:dyDescent="0.25">
      <c r="A55" s="95">
        <v>54</v>
      </c>
      <c r="B55" s="23" t="s">
        <v>54</v>
      </c>
      <c r="C55" s="39">
        <v>50.9</v>
      </c>
      <c r="D55" s="39">
        <v>51.3</v>
      </c>
      <c r="E55" s="39">
        <v>53.1</v>
      </c>
      <c r="F55" s="40">
        <v>53.6</v>
      </c>
      <c r="G55" s="40">
        <v>53.4</v>
      </c>
      <c r="H55" s="40">
        <v>55.4</v>
      </c>
      <c r="I55" s="40">
        <v>58.6</v>
      </c>
      <c r="J55" s="40">
        <v>60.2</v>
      </c>
      <c r="K55" s="40">
        <v>62.1</v>
      </c>
      <c r="L55" s="38">
        <v>65.7</v>
      </c>
      <c r="M55" s="38">
        <v>68.400000000000006</v>
      </c>
      <c r="N55" s="38">
        <v>68.900000000000006</v>
      </c>
      <c r="O55" s="38">
        <v>70.400000000000006</v>
      </c>
      <c r="P55" s="38">
        <v>72</v>
      </c>
      <c r="Q55" s="38">
        <v>74.400000000000006</v>
      </c>
      <c r="R55" s="38">
        <v>76.3</v>
      </c>
      <c r="T55" s="31"/>
      <c r="U55" s="32"/>
      <c r="V55" s="32"/>
      <c r="W55" s="32"/>
      <c r="X55" s="32"/>
      <c r="Y55" s="32"/>
      <c r="Z55" s="32"/>
      <c r="AA55" s="32"/>
      <c r="AE55" s="32"/>
    </row>
    <row r="56" spans="1:31" x14ac:dyDescent="0.25">
      <c r="A56" s="95">
        <v>55</v>
      </c>
      <c r="B56" s="23" t="s">
        <v>55</v>
      </c>
      <c r="C56" s="39">
        <v>62.4</v>
      </c>
      <c r="D56" s="39">
        <v>62.5</v>
      </c>
      <c r="E56" s="39">
        <v>62.3</v>
      </c>
      <c r="F56" s="40">
        <v>62.5</v>
      </c>
      <c r="G56" s="40">
        <v>60.9</v>
      </c>
      <c r="H56" s="40">
        <v>61.2</v>
      </c>
      <c r="I56" s="40">
        <v>63.8</v>
      </c>
      <c r="J56" s="40">
        <v>66</v>
      </c>
      <c r="K56" s="40">
        <v>68.599999999999994</v>
      </c>
      <c r="L56" s="38">
        <v>69.099999999999994</v>
      </c>
      <c r="M56" s="38">
        <v>68.900000000000006</v>
      </c>
      <c r="N56" s="38">
        <v>67.900000000000006</v>
      </c>
      <c r="O56" s="38">
        <v>66.599999999999994</v>
      </c>
      <c r="P56" s="38">
        <v>67.7</v>
      </c>
      <c r="Q56" s="38">
        <v>69.3</v>
      </c>
      <c r="R56" s="38">
        <v>71.2</v>
      </c>
      <c r="T56" s="31"/>
      <c r="U56" s="32"/>
      <c r="V56" s="32"/>
      <c r="W56" s="32"/>
      <c r="X56" s="32"/>
      <c r="Y56" s="32"/>
      <c r="Z56" s="32"/>
      <c r="AA56" s="32"/>
      <c r="AE56" s="32"/>
    </row>
    <row r="57" spans="1:31" x14ac:dyDescent="0.25">
      <c r="A57" s="95">
        <v>56</v>
      </c>
      <c r="B57" s="23" t="s">
        <v>56</v>
      </c>
      <c r="C57" s="39">
        <v>56.2</v>
      </c>
      <c r="D57" s="39">
        <v>56.6</v>
      </c>
      <c r="E57" s="39">
        <v>55.6</v>
      </c>
      <c r="F57" s="40">
        <v>55.6</v>
      </c>
      <c r="G57" s="40">
        <v>54.7</v>
      </c>
      <c r="H57" s="40">
        <v>55.2</v>
      </c>
      <c r="I57" s="40">
        <v>56.1</v>
      </c>
      <c r="J57" s="40">
        <v>57.4</v>
      </c>
      <c r="K57" s="40">
        <v>58.5</v>
      </c>
      <c r="L57" s="38">
        <v>60.3</v>
      </c>
      <c r="M57" s="38">
        <v>62.9</v>
      </c>
      <c r="N57" s="38">
        <v>63.7</v>
      </c>
      <c r="O57" s="38">
        <v>63.3</v>
      </c>
      <c r="P57" s="38">
        <v>65.2</v>
      </c>
      <c r="Q57" s="38">
        <v>67.2</v>
      </c>
      <c r="R57" s="38">
        <v>68.599999999999994</v>
      </c>
      <c r="T57" s="31"/>
      <c r="U57" s="32"/>
      <c r="V57" s="32"/>
      <c r="W57" s="32"/>
      <c r="X57" s="32"/>
      <c r="Y57" s="32"/>
      <c r="Z57" s="32"/>
      <c r="AA57" s="32"/>
      <c r="AE57" s="32"/>
    </row>
    <row r="58" spans="1:31" x14ac:dyDescent="0.25">
      <c r="A58" s="95">
        <v>57</v>
      </c>
      <c r="B58" s="23" t="s">
        <v>57</v>
      </c>
      <c r="C58" s="39">
        <v>54</v>
      </c>
      <c r="D58" s="39">
        <v>55.3</v>
      </c>
      <c r="E58" s="39">
        <v>57.2</v>
      </c>
      <c r="F58" s="40">
        <v>58.3</v>
      </c>
      <c r="G58" s="40">
        <v>58.1</v>
      </c>
      <c r="H58" s="40">
        <v>59.2</v>
      </c>
      <c r="I58" s="40">
        <v>61.8</v>
      </c>
      <c r="J58" s="40">
        <v>62.4</v>
      </c>
      <c r="K58" s="40">
        <v>63</v>
      </c>
      <c r="L58" s="38">
        <v>65.2</v>
      </c>
      <c r="M58" s="38">
        <v>66.900000000000006</v>
      </c>
      <c r="N58" s="38">
        <v>67.3</v>
      </c>
      <c r="O58" s="38">
        <v>68.3</v>
      </c>
      <c r="P58" s="38">
        <v>70.400000000000006</v>
      </c>
      <c r="Q58" s="38">
        <v>73.3</v>
      </c>
      <c r="R58" s="38">
        <v>75.2</v>
      </c>
      <c r="T58" s="31"/>
      <c r="U58" s="32"/>
      <c r="V58" s="32"/>
      <c r="W58" s="32"/>
      <c r="X58" s="32"/>
      <c r="Y58" s="32"/>
      <c r="Z58" s="32"/>
      <c r="AA58" s="32"/>
      <c r="AE58" s="32"/>
    </row>
    <row r="59" spans="1:31" x14ac:dyDescent="0.25">
      <c r="A59" s="95">
        <v>58</v>
      </c>
      <c r="B59" s="23" t="s">
        <v>58</v>
      </c>
      <c r="C59" s="39">
        <v>50.5</v>
      </c>
      <c r="D59" s="39">
        <v>52.6</v>
      </c>
      <c r="E59" s="39">
        <v>59</v>
      </c>
      <c r="F59" s="40">
        <v>61.7</v>
      </c>
      <c r="G59" s="40">
        <v>60.1</v>
      </c>
      <c r="H59" s="40">
        <v>59.3</v>
      </c>
      <c r="I59" s="40">
        <v>61.2</v>
      </c>
      <c r="J59" s="40">
        <v>63.5</v>
      </c>
      <c r="K59" s="40">
        <v>63.7</v>
      </c>
      <c r="L59" s="38">
        <v>63.9</v>
      </c>
      <c r="M59" s="38">
        <v>63.7</v>
      </c>
      <c r="N59" s="38">
        <v>66.400000000000006</v>
      </c>
      <c r="O59" s="38">
        <v>67.599999999999994</v>
      </c>
      <c r="P59" s="38">
        <v>68.8</v>
      </c>
      <c r="Q59" s="38">
        <v>71.3</v>
      </c>
      <c r="R59" s="38">
        <v>71.8</v>
      </c>
      <c r="T59" s="31"/>
      <c r="U59" s="32"/>
      <c r="V59" s="32"/>
      <c r="W59" s="32"/>
      <c r="X59" s="32"/>
      <c r="Y59" s="32"/>
      <c r="Z59" s="32"/>
      <c r="AA59" s="32"/>
      <c r="AE59" s="32"/>
    </row>
    <row r="60" spans="1:31" x14ac:dyDescent="0.25">
      <c r="A60" s="95">
        <v>59</v>
      </c>
      <c r="B60" s="23" t="s">
        <v>59</v>
      </c>
      <c r="C60" s="39">
        <v>63</v>
      </c>
      <c r="D60" s="39">
        <v>64</v>
      </c>
      <c r="E60" s="39">
        <v>63.7</v>
      </c>
      <c r="F60" s="40">
        <v>64.8</v>
      </c>
      <c r="G60" s="40">
        <v>63.1</v>
      </c>
      <c r="H60" s="40">
        <v>66.3</v>
      </c>
      <c r="I60" s="40">
        <v>66.3</v>
      </c>
      <c r="J60" s="40">
        <v>67.2</v>
      </c>
      <c r="K60" s="40">
        <v>67</v>
      </c>
      <c r="L60" s="38">
        <v>69.099999999999994</v>
      </c>
      <c r="M60" s="38">
        <v>71.7</v>
      </c>
      <c r="N60" s="38">
        <v>72.3</v>
      </c>
      <c r="O60" s="38">
        <v>71.900000000000006</v>
      </c>
      <c r="P60" s="38">
        <v>73.5</v>
      </c>
      <c r="Q60" s="38">
        <v>75.8</v>
      </c>
      <c r="R60" s="38">
        <v>77.3</v>
      </c>
      <c r="T60" s="31"/>
      <c r="U60" s="32"/>
      <c r="V60" s="32"/>
      <c r="W60" s="32"/>
      <c r="X60" s="221"/>
      <c r="Y60" s="221"/>
      <c r="Z60" s="221"/>
      <c r="AA60" s="221"/>
      <c r="AE60" s="221"/>
    </row>
    <row r="61" spans="1:31" x14ac:dyDescent="0.25">
      <c r="A61" s="95">
        <v>60</v>
      </c>
      <c r="B61" s="23" t="s">
        <v>60</v>
      </c>
      <c r="C61" s="39">
        <v>61.3</v>
      </c>
      <c r="D61" s="39">
        <v>61.6</v>
      </c>
      <c r="E61" s="39">
        <v>61.4</v>
      </c>
      <c r="F61" s="40">
        <v>62.8</v>
      </c>
      <c r="G61" s="40">
        <v>61.6</v>
      </c>
      <c r="H61" s="40">
        <v>64.400000000000006</v>
      </c>
      <c r="I61" s="40">
        <v>65.099999999999994</v>
      </c>
      <c r="J61" s="40">
        <v>66.400000000000006</v>
      </c>
      <c r="K61" s="40">
        <v>67.5</v>
      </c>
      <c r="L61" s="38">
        <v>71.2</v>
      </c>
      <c r="M61" s="38">
        <v>72.400000000000006</v>
      </c>
      <c r="N61" s="38">
        <v>72.400000000000006</v>
      </c>
      <c r="O61" s="38">
        <v>73.5</v>
      </c>
      <c r="P61" s="38">
        <v>75.5</v>
      </c>
      <c r="Q61" s="38">
        <v>78.8</v>
      </c>
      <c r="R61" s="38">
        <v>80.5</v>
      </c>
      <c r="T61" s="31"/>
      <c r="U61" s="32"/>
      <c r="V61" s="32"/>
      <c r="W61" s="32"/>
      <c r="X61" s="221"/>
      <c r="Y61" s="221"/>
      <c r="Z61" s="221"/>
      <c r="AA61" s="221"/>
      <c r="AE61" s="221"/>
    </row>
    <row r="62" spans="1:31" x14ac:dyDescent="0.25">
      <c r="A62" s="95">
        <v>61</v>
      </c>
      <c r="B62" s="24" t="s">
        <v>62</v>
      </c>
      <c r="C62" s="39">
        <v>72.3</v>
      </c>
      <c r="D62" s="39">
        <v>74.2</v>
      </c>
      <c r="E62" s="39">
        <v>76.099999999999994</v>
      </c>
      <c r="F62" s="40">
        <v>82.1</v>
      </c>
      <c r="G62" s="40">
        <v>81</v>
      </c>
      <c r="H62" s="40">
        <v>80.7</v>
      </c>
      <c r="I62" s="40">
        <v>80.7</v>
      </c>
      <c r="J62" s="40">
        <v>79.900000000000006</v>
      </c>
      <c r="K62" s="40">
        <v>79.099999999999994</v>
      </c>
      <c r="L62" s="38">
        <v>79.7</v>
      </c>
      <c r="M62" s="38">
        <v>80.599999999999994</v>
      </c>
      <c r="N62" s="38">
        <v>80.3</v>
      </c>
      <c r="O62" s="38">
        <v>79.900000000000006</v>
      </c>
      <c r="P62" s="38">
        <v>81.2</v>
      </c>
      <c r="Q62" s="38">
        <v>84.3</v>
      </c>
      <c r="R62" s="38">
        <v>86.8</v>
      </c>
      <c r="T62" s="31"/>
      <c r="U62" s="32"/>
      <c r="V62" s="32"/>
      <c r="W62" s="32"/>
      <c r="X62" s="32"/>
      <c r="Y62" s="32"/>
      <c r="Z62" s="32"/>
      <c r="AA62" s="32"/>
      <c r="AE62" s="32"/>
    </row>
    <row r="63" spans="1:31" x14ac:dyDescent="0.25">
      <c r="A63" s="95">
        <v>62</v>
      </c>
      <c r="B63" s="23" t="s">
        <v>63</v>
      </c>
      <c r="C63" s="39">
        <v>39.700000000000003</v>
      </c>
      <c r="D63" s="39">
        <v>39.299999999999997</v>
      </c>
      <c r="E63" s="39">
        <v>40.4</v>
      </c>
      <c r="F63" s="40">
        <v>39.799999999999997</v>
      </c>
      <c r="G63" s="40">
        <v>38</v>
      </c>
      <c r="H63" s="40">
        <v>39</v>
      </c>
      <c r="I63" s="40">
        <v>40.4</v>
      </c>
      <c r="J63" s="40">
        <v>42.5</v>
      </c>
      <c r="K63" s="40">
        <v>44.4</v>
      </c>
      <c r="L63" s="38">
        <v>47.8</v>
      </c>
      <c r="M63" s="38">
        <v>53</v>
      </c>
      <c r="N63" s="38">
        <v>57</v>
      </c>
      <c r="O63" s="38">
        <v>58.5</v>
      </c>
      <c r="P63" s="38">
        <v>60.2</v>
      </c>
      <c r="Q63" s="38">
        <v>64.8</v>
      </c>
      <c r="R63" s="38">
        <v>68.2</v>
      </c>
      <c r="T63" s="31"/>
      <c r="U63" s="32"/>
      <c r="V63" s="32"/>
      <c r="W63" s="32"/>
      <c r="X63" s="32"/>
      <c r="Y63" s="32"/>
      <c r="Z63" s="32"/>
      <c r="AA63" s="32"/>
      <c r="AE63" s="32"/>
    </row>
    <row r="64" spans="1:31" x14ac:dyDescent="0.25">
      <c r="A64" s="95">
        <v>63</v>
      </c>
      <c r="B64" s="23" t="s">
        <v>73</v>
      </c>
      <c r="C64" s="39">
        <v>46.6</v>
      </c>
      <c r="D64" s="39">
        <v>47.7</v>
      </c>
      <c r="E64" s="39">
        <v>49.4</v>
      </c>
      <c r="F64" s="40">
        <v>49.6</v>
      </c>
      <c r="G64" s="40">
        <v>48.3</v>
      </c>
      <c r="H64" s="40">
        <v>48.7</v>
      </c>
      <c r="I64" s="40">
        <v>49.7</v>
      </c>
      <c r="J64" s="40">
        <v>52.4</v>
      </c>
      <c r="K64" s="40">
        <v>54.1</v>
      </c>
      <c r="L64" s="38">
        <v>56.7</v>
      </c>
      <c r="M64" s="38">
        <v>59</v>
      </c>
      <c r="N64" s="38">
        <v>61</v>
      </c>
      <c r="O64" s="38">
        <v>61.3</v>
      </c>
      <c r="P64" s="38">
        <v>59.4</v>
      </c>
      <c r="Q64" s="38">
        <v>60.8</v>
      </c>
      <c r="R64" s="38">
        <v>65.3</v>
      </c>
      <c r="T64" s="31"/>
      <c r="U64" s="32"/>
      <c r="V64" s="32"/>
      <c r="W64" s="32"/>
      <c r="X64" s="32"/>
      <c r="Y64" s="32"/>
      <c r="Z64" s="32"/>
      <c r="AA64" s="32"/>
      <c r="AE64" s="32"/>
    </row>
    <row r="65" spans="1:31" x14ac:dyDescent="0.25">
      <c r="A65" s="95">
        <v>64</v>
      </c>
      <c r="B65" s="23" t="s">
        <v>64</v>
      </c>
      <c r="C65" s="39">
        <v>47.4</v>
      </c>
      <c r="D65" s="39">
        <v>46.5</v>
      </c>
      <c r="E65" s="39">
        <v>47.1</v>
      </c>
      <c r="F65" s="40">
        <v>45.2</v>
      </c>
      <c r="G65" s="40">
        <v>42.3</v>
      </c>
      <c r="H65" s="40">
        <v>40</v>
      </c>
      <c r="I65" s="40">
        <v>38.4</v>
      </c>
      <c r="J65" s="40">
        <v>37.799999999999997</v>
      </c>
      <c r="K65" s="40">
        <v>38.6</v>
      </c>
      <c r="L65" s="38">
        <v>42.5</v>
      </c>
      <c r="M65" s="38">
        <v>46.6</v>
      </c>
      <c r="N65" s="38">
        <v>48.1</v>
      </c>
      <c r="O65" s="38">
        <v>57.3</v>
      </c>
      <c r="P65" s="38">
        <v>56.5</v>
      </c>
      <c r="Q65" s="38">
        <v>58.6</v>
      </c>
      <c r="R65" s="38">
        <v>62.1</v>
      </c>
      <c r="T65" s="30"/>
      <c r="U65" s="29"/>
      <c r="V65" s="29"/>
      <c r="W65" s="32"/>
      <c r="X65" s="32"/>
      <c r="Y65" s="32"/>
      <c r="Z65" s="32"/>
      <c r="AA65" s="32"/>
      <c r="AE65" s="32"/>
    </row>
    <row r="66" spans="1:31" x14ac:dyDescent="0.25">
      <c r="A66" s="95">
        <v>65</v>
      </c>
      <c r="B66" s="23" t="s">
        <v>65</v>
      </c>
      <c r="C66" s="39">
        <v>50.2</v>
      </c>
      <c r="D66" s="39">
        <v>52.6</v>
      </c>
      <c r="E66" s="39">
        <v>55.4</v>
      </c>
      <c r="F66" s="40">
        <v>57</v>
      </c>
      <c r="G66" s="40">
        <v>53.7</v>
      </c>
      <c r="H66" s="40">
        <v>56.1</v>
      </c>
      <c r="I66" s="40">
        <v>57.4</v>
      </c>
      <c r="J66" s="40">
        <v>57.9</v>
      </c>
      <c r="K66" s="40">
        <v>60.4</v>
      </c>
      <c r="L66" s="38">
        <v>68.8</v>
      </c>
      <c r="M66" s="38">
        <v>70</v>
      </c>
      <c r="N66" s="38">
        <v>69.8</v>
      </c>
      <c r="O66" s="38">
        <v>70.7</v>
      </c>
      <c r="P66" s="38">
        <v>71.7</v>
      </c>
      <c r="Q66" s="38">
        <v>77.099999999999994</v>
      </c>
      <c r="R66" s="38">
        <v>78.900000000000006</v>
      </c>
      <c r="T66" s="30"/>
      <c r="U66" s="29"/>
      <c r="V66" s="29"/>
      <c r="W66" s="29"/>
      <c r="X66" s="32"/>
      <c r="Y66" s="32"/>
      <c r="Z66" s="32"/>
      <c r="AA66" s="32"/>
      <c r="AE66" s="32"/>
    </row>
    <row r="67" spans="1:31" x14ac:dyDescent="0.25">
      <c r="A67" s="95">
        <v>66</v>
      </c>
      <c r="B67" s="23" t="s">
        <v>66</v>
      </c>
      <c r="C67" s="39">
        <v>44.5</v>
      </c>
      <c r="D67" s="39">
        <v>46.3</v>
      </c>
      <c r="E67" s="39">
        <v>52.1</v>
      </c>
      <c r="F67" s="40">
        <v>54.7</v>
      </c>
      <c r="G67" s="40">
        <v>54.4</v>
      </c>
      <c r="H67" s="40">
        <v>54.5</v>
      </c>
      <c r="I67" s="40">
        <v>55.1</v>
      </c>
      <c r="J67" s="40">
        <v>56</v>
      </c>
      <c r="K67" s="40">
        <v>57.3</v>
      </c>
      <c r="L67" s="38">
        <v>58.9</v>
      </c>
      <c r="M67" s="38">
        <v>60.5</v>
      </c>
      <c r="N67" s="38">
        <v>61.9</v>
      </c>
      <c r="O67" s="38">
        <v>62.3</v>
      </c>
      <c r="P67" s="38">
        <v>62.1</v>
      </c>
      <c r="Q67" s="38">
        <v>64.599999999999994</v>
      </c>
      <c r="R67" s="38">
        <v>66.8</v>
      </c>
      <c r="T67" s="31"/>
      <c r="U67" s="32"/>
      <c r="V67" s="32"/>
      <c r="W67" s="29"/>
      <c r="X67" s="32"/>
      <c r="Y67" s="32"/>
      <c r="Z67" s="32"/>
      <c r="AA67" s="32"/>
      <c r="AE67" s="32"/>
    </row>
    <row r="68" spans="1:31" x14ac:dyDescent="0.25">
      <c r="A68" s="95">
        <v>67</v>
      </c>
      <c r="B68" s="23" t="s">
        <v>74</v>
      </c>
      <c r="C68" s="172"/>
      <c r="D68" s="172"/>
      <c r="E68" s="172"/>
      <c r="F68" s="40">
        <v>53.7</v>
      </c>
      <c r="G68" s="40">
        <v>52.9</v>
      </c>
      <c r="H68" s="40">
        <v>52.9</v>
      </c>
      <c r="I68" s="40">
        <v>54.6</v>
      </c>
      <c r="J68" s="40">
        <v>55.4</v>
      </c>
      <c r="K68" s="40">
        <v>56.4</v>
      </c>
      <c r="L68" s="38">
        <v>58.3</v>
      </c>
      <c r="M68" s="38">
        <v>57.5</v>
      </c>
      <c r="N68" s="38">
        <v>57.1</v>
      </c>
      <c r="O68" s="38">
        <v>57.3</v>
      </c>
      <c r="P68" s="38">
        <v>59.3</v>
      </c>
      <c r="Q68" s="38">
        <v>61.1</v>
      </c>
      <c r="R68" s="38">
        <v>63</v>
      </c>
      <c r="T68" s="31"/>
      <c r="U68" s="32"/>
      <c r="V68" s="32"/>
      <c r="W68" s="32"/>
      <c r="X68" s="32"/>
      <c r="Y68" s="32"/>
      <c r="Z68" s="32"/>
      <c r="AA68" s="32"/>
      <c r="AE68" s="32"/>
    </row>
    <row r="69" spans="1:31" x14ac:dyDescent="0.25">
      <c r="A69" s="95">
        <v>68</v>
      </c>
      <c r="B69" s="23" t="s">
        <v>67</v>
      </c>
      <c r="C69" s="39">
        <v>56.5</v>
      </c>
      <c r="D69" s="39">
        <v>56.4</v>
      </c>
      <c r="E69" s="39">
        <v>54.9</v>
      </c>
      <c r="F69" s="40">
        <v>56.1</v>
      </c>
      <c r="G69" s="40">
        <v>55</v>
      </c>
      <c r="H69" s="40">
        <v>54.6</v>
      </c>
      <c r="I69" s="40">
        <v>56</v>
      </c>
      <c r="J69" s="40">
        <v>55.4</v>
      </c>
      <c r="K69" s="40">
        <v>57.3</v>
      </c>
      <c r="L69" s="38">
        <v>59</v>
      </c>
      <c r="M69" s="38">
        <v>61.6</v>
      </c>
      <c r="N69" s="38">
        <v>63.4</v>
      </c>
      <c r="O69" s="38">
        <v>64.099999999999994</v>
      </c>
      <c r="P69" s="38">
        <v>64.400000000000006</v>
      </c>
      <c r="Q69" s="38">
        <v>66.099999999999994</v>
      </c>
      <c r="R69" s="38">
        <v>68.099999999999994</v>
      </c>
      <c r="T69" s="31"/>
      <c r="U69" s="32"/>
      <c r="V69" s="32"/>
      <c r="W69" s="32"/>
      <c r="X69" s="32"/>
      <c r="Y69" s="32"/>
      <c r="Z69" s="32"/>
      <c r="AA69" s="32"/>
      <c r="AE69" s="32"/>
    </row>
    <row r="70" spans="1:31" x14ac:dyDescent="0.25">
      <c r="A70" s="95">
        <v>69</v>
      </c>
      <c r="B70" s="23" t="s">
        <v>68</v>
      </c>
      <c r="C70" s="39">
        <v>57.4</v>
      </c>
      <c r="D70" s="39">
        <v>58.6</v>
      </c>
      <c r="E70" s="39">
        <v>58.8</v>
      </c>
      <c r="F70" s="40">
        <v>60.3</v>
      </c>
      <c r="G70" s="40">
        <v>58.2</v>
      </c>
      <c r="H70" s="40">
        <v>57.2</v>
      </c>
      <c r="I70" s="40">
        <v>57.2</v>
      </c>
      <c r="J70" s="40">
        <v>57.8</v>
      </c>
      <c r="K70" s="40">
        <v>60.6</v>
      </c>
      <c r="L70" s="38">
        <v>64</v>
      </c>
      <c r="M70" s="38">
        <v>68.900000000000006</v>
      </c>
      <c r="N70" s="38">
        <v>68.400000000000006</v>
      </c>
      <c r="O70" s="38">
        <v>68.400000000000006</v>
      </c>
      <c r="P70" s="38">
        <v>69.8</v>
      </c>
      <c r="Q70" s="38">
        <v>71.3</v>
      </c>
      <c r="R70" s="38">
        <v>72.8</v>
      </c>
      <c r="T70" s="31"/>
      <c r="U70" s="34"/>
      <c r="V70" s="34"/>
      <c r="W70" s="32"/>
      <c r="X70" s="32"/>
      <c r="Y70" s="32"/>
      <c r="Z70" s="32"/>
      <c r="AA70" s="32"/>
      <c r="AE70" s="32"/>
    </row>
    <row r="71" spans="1:31" x14ac:dyDescent="0.25">
      <c r="A71" s="95">
        <v>70</v>
      </c>
      <c r="B71" s="23" t="s">
        <v>69</v>
      </c>
      <c r="C71" s="39">
        <v>55.7</v>
      </c>
      <c r="D71" s="39">
        <v>56.5</v>
      </c>
      <c r="E71" s="39">
        <v>56.9</v>
      </c>
      <c r="F71" s="40">
        <v>57.1</v>
      </c>
      <c r="G71" s="40">
        <v>56.7</v>
      </c>
      <c r="H71" s="40">
        <v>56.1</v>
      </c>
      <c r="I71" s="40">
        <v>57.6</v>
      </c>
      <c r="J71" s="40">
        <v>62.4</v>
      </c>
      <c r="K71" s="40">
        <v>65.2</v>
      </c>
      <c r="L71" s="38">
        <v>67</v>
      </c>
      <c r="M71" s="38">
        <v>68.2</v>
      </c>
      <c r="N71" s="38">
        <v>68.900000000000006</v>
      </c>
      <c r="O71" s="38">
        <v>70.2</v>
      </c>
      <c r="P71" s="38">
        <v>71.5</v>
      </c>
      <c r="Q71" s="38">
        <v>73.599999999999994</v>
      </c>
      <c r="R71" s="38">
        <v>75.2</v>
      </c>
      <c r="T71" s="31"/>
      <c r="U71" s="32"/>
      <c r="V71" s="32"/>
      <c r="W71" s="34"/>
      <c r="X71" s="32"/>
      <c r="Y71" s="32"/>
      <c r="Z71" s="32"/>
      <c r="AA71" s="32"/>
      <c r="AE71" s="32"/>
    </row>
    <row r="72" spans="1:31" x14ac:dyDescent="0.25">
      <c r="A72" s="95">
        <v>71</v>
      </c>
      <c r="B72" s="23" t="s">
        <v>70</v>
      </c>
      <c r="C72" s="39">
        <v>48.7</v>
      </c>
      <c r="D72" s="39">
        <v>50.1</v>
      </c>
      <c r="E72" s="39">
        <v>51</v>
      </c>
      <c r="F72" s="40">
        <v>56.4</v>
      </c>
      <c r="G72" s="40">
        <v>56.6</v>
      </c>
      <c r="H72" s="40">
        <v>57.8</v>
      </c>
      <c r="I72" s="40">
        <v>59.1</v>
      </c>
      <c r="J72" s="40">
        <v>60.8</v>
      </c>
      <c r="K72" s="40">
        <v>61.3</v>
      </c>
      <c r="L72" s="38">
        <v>61.8</v>
      </c>
      <c r="M72" s="38">
        <v>64.900000000000006</v>
      </c>
      <c r="N72" s="38">
        <v>65.2</v>
      </c>
      <c r="O72" s="38">
        <v>63.6</v>
      </c>
      <c r="P72" s="38">
        <v>64.599999999999994</v>
      </c>
      <c r="Q72" s="38">
        <v>66.7</v>
      </c>
      <c r="R72" s="38">
        <v>68.900000000000006</v>
      </c>
      <c r="T72" s="31"/>
      <c r="U72" s="32"/>
      <c r="V72" s="32"/>
      <c r="W72" s="32"/>
      <c r="X72" s="32"/>
      <c r="Y72" s="32"/>
      <c r="Z72" s="32"/>
      <c r="AA72" s="32"/>
      <c r="AE72" s="32"/>
    </row>
    <row r="73" spans="1:31" x14ac:dyDescent="0.25">
      <c r="A73" s="95">
        <v>72</v>
      </c>
      <c r="B73" s="23" t="s">
        <v>71</v>
      </c>
      <c r="C73" s="39">
        <v>48.2</v>
      </c>
      <c r="D73" s="39">
        <v>49.1</v>
      </c>
      <c r="E73" s="39">
        <v>50.8</v>
      </c>
      <c r="F73" s="40">
        <v>53.2</v>
      </c>
      <c r="G73" s="40">
        <v>53.2</v>
      </c>
      <c r="H73" s="40">
        <v>54.3</v>
      </c>
      <c r="I73" s="40">
        <v>56.5</v>
      </c>
      <c r="J73" s="40">
        <v>56.5</v>
      </c>
      <c r="K73" s="40">
        <v>58.2</v>
      </c>
      <c r="L73" s="38">
        <v>59.3</v>
      </c>
      <c r="M73" s="38">
        <v>63.9</v>
      </c>
      <c r="N73" s="38">
        <v>63.5</v>
      </c>
      <c r="O73" s="38">
        <v>64</v>
      </c>
      <c r="P73" s="38">
        <v>65</v>
      </c>
      <c r="Q73" s="38">
        <v>67.5</v>
      </c>
      <c r="R73" s="38">
        <v>69.8</v>
      </c>
      <c r="T73" s="31"/>
      <c r="U73" s="32"/>
      <c r="V73" s="32"/>
      <c r="W73" s="32"/>
      <c r="X73" s="32"/>
      <c r="Y73" s="32"/>
      <c r="Z73" s="32"/>
      <c r="AA73" s="32"/>
      <c r="AE73" s="32"/>
    </row>
    <row r="74" spans="1:31" x14ac:dyDescent="0.25">
      <c r="A74" s="95">
        <v>73</v>
      </c>
      <c r="B74" s="23" t="s">
        <v>72</v>
      </c>
      <c r="C74" s="39">
        <v>54.7</v>
      </c>
      <c r="D74" s="39">
        <v>57.6</v>
      </c>
      <c r="E74" s="39">
        <v>57.7</v>
      </c>
      <c r="F74" s="40">
        <v>58.1</v>
      </c>
      <c r="G74" s="40">
        <v>57.1</v>
      </c>
      <c r="H74" s="40">
        <v>58</v>
      </c>
      <c r="I74" s="40">
        <v>60.4</v>
      </c>
      <c r="J74" s="40">
        <v>62.9</v>
      </c>
      <c r="K74" s="40">
        <v>64</v>
      </c>
      <c r="L74" s="38">
        <v>64.5</v>
      </c>
      <c r="M74" s="38">
        <v>66.5</v>
      </c>
      <c r="N74" s="38">
        <v>67.900000000000006</v>
      </c>
      <c r="O74" s="38">
        <v>68.400000000000006</v>
      </c>
      <c r="P74" s="38">
        <v>68.3</v>
      </c>
      <c r="Q74" s="38">
        <v>70.099999999999994</v>
      </c>
      <c r="R74" s="38">
        <v>72</v>
      </c>
      <c r="T74" s="31"/>
      <c r="U74" s="32"/>
      <c r="V74" s="32"/>
      <c r="W74" s="32"/>
      <c r="X74" s="32"/>
      <c r="Y74" s="32"/>
      <c r="Z74" s="32"/>
      <c r="AA74" s="32"/>
      <c r="AE74" s="32"/>
    </row>
    <row r="75" spans="1:31" x14ac:dyDescent="0.25">
      <c r="A75" s="95">
        <v>74</v>
      </c>
      <c r="B75" s="23" t="s">
        <v>75</v>
      </c>
      <c r="C75" s="39">
        <v>66.8</v>
      </c>
      <c r="D75" s="39">
        <v>66.7</v>
      </c>
      <c r="E75" s="39">
        <v>67</v>
      </c>
      <c r="F75" s="40">
        <v>65</v>
      </c>
      <c r="G75" s="40">
        <v>62.6</v>
      </c>
      <c r="H75" s="40">
        <v>60.6</v>
      </c>
      <c r="I75" s="40">
        <v>60.7</v>
      </c>
      <c r="J75" s="40">
        <v>62.1</v>
      </c>
      <c r="K75" s="40">
        <v>62.1</v>
      </c>
      <c r="L75" s="38">
        <v>65.400000000000006</v>
      </c>
      <c r="M75" s="38">
        <v>68.900000000000006</v>
      </c>
      <c r="N75" s="38">
        <v>70.099999999999994</v>
      </c>
      <c r="O75" s="38">
        <v>71.099999999999994</v>
      </c>
      <c r="P75" s="38">
        <v>71.900000000000006</v>
      </c>
      <c r="Q75" s="38">
        <v>75.2</v>
      </c>
      <c r="R75" s="38">
        <v>75.3</v>
      </c>
      <c r="T75" s="31"/>
      <c r="U75" s="32"/>
      <c r="V75" s="32"/>
      <c r="W75" s="32"/>
      <c r="X75" s="32"/>
      <c r="Y75" s="32"/>
      <c r="Z75" s="32"/>
      <c r="AA75" s="32"/>
      <c r="AE75" s="32"/>
    </row>
    <row r="76" spans="1:31" x14ac:dyDescent="0.25">
      <c r="A76" s="95">
        <v>75</v>
      </c>
      <c r="B76" s="23" t="s">
        <v>76</v>
      </c>
      <c r="C76" s="39">
        <v>71.3</v>
      </c>
      <c r="D76" s="39">
        <v>72</v>
      </c>
      <c r="E76" s="39">
        <v>71.3</v>
      </c>
      <c r="F76" s="40">
        <v>73.8</v>
      </c>
      <c r="G76" s="40">
        <v>74.3</v>
      </c>
      <c r="H76" s="40">
        <v>74.5</v>
      </c>
      <c r="I76" s="40">
        <v>73.400000000000006</v>
      </c>
      <c r="J76" s="40">
        <v>74.5</v>
      </c>
      <c r="K76" s="40">
        <v>77.2</v>
      </c>
      <c r="L76" s="38">
        <v>76.900000000000006</v>
      </c>
      <c r="M76" s="38">
        <v>77.099999999999994</v>
      </c>
      <c r="N76" s="38">
        <v>77.2</v>
      </c>
      <c r="O76" s="38">
        <v>76.2</v>
      </c>
      <c r="P76" s="38">
        <v>78</v>
      </c>
      <c r="Q76" s="38">
        <v>80.2</v>
      </c>
      <c r="R76" s="38">
        <v>80.2</v>
      </c>
      <c r="T76" s="33"/>
      <c r="U76" s="29"/>
      <c r="V76" s="29"/>
      <c r="W76" s="32"/>
      <c r="X76" s="221"/>
      <c r="Y76" s="221"/>
      <c r="Z76" s="221"/>
      <c r="AA76" s="221"/>
      <c r="AE76" s="221"/>
    </row>
    <row r="77" spans="1:31" x14ac:dyDescent="0.25">
      <c r="A77" s="95">
        <v>76</v>
      </c>
      <c r="B77" s="23" t="s">
        <v>77</v>
      </c>
      <c r="C77" s="39">
        <v>55.1</v>
      </c>
      <c r="D77" s="39">
        <v>55.4</v>
      </c>
      <c r="E77" s="39">
        <v>56.9</v>
      </c>
      <c r="F77" s="40">
        <v>59.7</v>
      </c>
      <c r="G77" s="40">
        <v>59.7</v>
      </c>
      <c r="H77" s="40">
        <v>61.6</v>
      </c>
      <c r="I77" s="40">
        <v>62.5</v>
      </c>
      <c r="J77" s="40">
        <v>63.3</v>
      </c>
      <c r="K77" s="40">
        <v>63.1</v>
      </c>
      <c r="L77" s="38">
        <v>65.099999999999994</v>
      </c>
      <c r="M77" s="38">
        <v>65.7</v>
      </c>
      <c r="N77" s="38">
        <v>64.7</v>
      </c>
      <c r="O77" s="38">
        <v>63.5</v>
      </c>
      <c r="P77" s="38">
        <v>64.400000000000006</v>
      </c>
      <c r="Q77" s="38">
        <v>65.900000000000006</v>
      </c>
      <c r="R77" s="38">
        <v>68.2</v>
      </c>
      <c r="T77" s="33"/>
      <c r="U77" s="29"/>
      <c r="V77" s="29"/>
      <c r="W77" s="29"/>
      <c r="X77" s="221"/>
      <c r="Y77" s="221"/>
      <c r="Z77" s="221"/>
      <c r="AA77" s="221"/>
      <c r="AE77" s="221"/>
    </row>
    <row r="78" spans="1:31" x14ac:dyDescent="0.25">
      <c r="A78" s="95">
        <v>77</v>
      </c>
      <c r="B78" s="23" t="s">
        <v>78</v>
      </c>
      <c r="C78" s="39">
        <v>56.4</v>
      </c>
      <c r="D78" s="39">
        <v>57.9</v>
      </c>
      <c r="E78" s="39">
        <v>57.6</v>
      </c>
      <c r="F78" s="40">
        <v>63</v>
      </c>
      <c r="G78" s="40">
        <v>62.9</v>
      </c>
      <c r="H78" s="40">
        <v>64.400000000000006</v>
      </c>
      <c r="I78" s="40">
        <v>66.5</v>
      </c>
      <c r="J78" s="40">
        <v>67.5</v>
      </c>
      <c r="K78" s="40">
        <v>69.099999999999994</v>
      </c>
      <c r="L78" s="38">
        <v>67.7</v>
      </c>
      <c r="M78" s="38">
        <v>67.2</v>
      </c>
      <c r="N78" s="38">
        <v>66.5</v>
      </c>
      <c r="O78" s="38">
        <v>67</v>
      </c>
      <c r="P78" s="38">
        <v>68.7</v>
      </c>
      <c r="Q78" s="38">
        <v>70.7</v>
      </c>
      <c r="R78" s="38">
        <v>72.8</v>
      </c>
      <c r="T78" s="31"/>
      <c r="U78" s="32"/>
      <c r="V78" s="32"/>
      <c r="W78" s="29"/>
      <c r="X78" s="32"/>
      <c r="Y78" s="32"/>
      <c r="Z78" s="32"/>
      <c r="AA78" s="32"/>
      <c r="AE78" s="32"/>
    </row>
    <row r="79" spans="1:31" x14ac:dyDescent="0.25">
      <c r="A79" s="95">
        <v>78</v>
      </c>
      <c r="B79" s="23" t="s">
        <v>79</v>
      </c>
      <c r="C79" s="39">
        <v>55.1</v>
      </c>
      <c r="D79" s="39">
        <v>54.4</v>
      </c>
      <c r="E79" s="39">
        <v>56.8</v>
      </c>
      <c r="F79" s="40">
        <v>60</v>
      </c>
      <c r="G79" s="40">
        <v>59.2</v>
      </c>
      <c r="H79" s="40">
        <v>61</v>
      </c>
      <c r="I79" s="40">
        <v>62.8</v>
      </c>
      <c r="J79" s="40">
        <v>63.5</v>
      </c>
      <c r="K79" s="40">
        <v>64.7</v>
      </c>
      <c r="L79" s="38">
        <v>65.7</v>
      </c>
      <c r="M79" s="38">
        <v>64.099999999999994</v>
      </c>
      <c r="N79" s="38">
        <v>63.8</v>
      </c>
      <c r="O79" s="38">
        <v>63.2</v>
      </c>
      <c r="P79" s="38">
        <v>63.9</v>
      </c>
      <c r="Q79" s="38">
        <v>65.7</v>
      </c>
      <c r="R79" s="38">
        <v>65.900000000000006</v>
      </c>
      <c r="T79" s="31"/>
      <c r="U79" s="32"/>
      <c r="V79" s="32"/>
      <c r="W79" s="32"/>
      <c r="X79" s="32"/>
      <c r="Y79" s="32"/>
      <c r="Z79" s="32"/>
      <c r="AA79" s="32"/>
      <c r="AE79" s="32"/>
    </row>
    <row r="80" spans="1:31" x14ac:dyDescent="0.25">
      <c r="A80" s="95">
        <v>79</v>
      </c>
      <c r="B80" s="23" t="s">
        <v>80</v>
      </c>
      <c r="C80" s="39">
        <v>72.099999999999994</v>
      </c>
      <c r="D80" s="39">
        <v>74.2</v>
      </c>
      <c r="E80" s="39">
        <v>74.3</v>
      </c>
      <c r="F80" s="40">
        <v>80.099999999999994</v>
      </c>
      <c r="G80" s="40">
        <v>77.7</v>
      </c>
      <c r="H80" s="40">
        <v>80.3</v>
      </c>
      <c r="I80" s="40">
        <v>80</v>
      </c>
      <c r="J80" s="40">
        <v>82</v>
      </c>
      <c r="K80" s="40">
        <v>86.1</v>
      </c>
      <c r="L80" s="38">
        <v>82.3</v>
      </c>
      <c r="M80" s="38">
        <v>81.3</v>
      </c>
      <c r="N80" s="38">
        <v>83.5</v>
      </c>
      <c r="O80" s="38">
        <v>82.2</v>
      </c>
      <c r="P80" s="38">
        <v>82.4</v>
      </c>
      <c r="Q80" s="38">
        <v>84.8</v>
      </c>
      <c r="R80" s="38">
        <v>86.6</v>
      </c>
      <c r="T80" s="31"/>
      <c r="U80" s="32"/>
      <c r="V80" s="32"/>
      <c r="W80" s="32"/>
      <c r="X80" s="32"/>
      <c r="Y80" s="32"/>
      <c r="Z80" s="32"/>
      <c r="AA80" s="32"/>
      <c r="AE80" s="32"/>
    </row>
    <row r="81" spans="1:31" x14ac:dyDescent="0.25">
      <c r="A81" s="95">
        <v>80</v>
      </c>
      <c r="B81" s="23" t="s">
        <v>81</v>
      </c>
      <c r="C81" s="39">
        <v>59.6</v>
      </c>
      <c r="D81" s="39">
        <v>59.6</v>
      </c>
      <c r="E81" s="39">
        <v>62.2</v>
      </c>
      <c r="F81" s="40">
        <v>63.2</v>
      </c>
      <c r="G81" s="40">
        <v>62.7</v>
      </c>
      <c r="H81" s="40">
        <v>63.9</v>
      </c>
      <c r="I81" s="40">
        <v>66.900000000000006</v>
      </c>
      <c r="J81" s="40">
        <v>70.599999999999994</v>
      </c>
      <c r="K81" s="40">
        <v>73</v>
      </c>
      <c r="L81" s="38">
        <v>74.599999999999994</v>
      </c>
      <c r="M81" s="38">
        <v>75.5</v>
      </c>
      <c r="N81" s="38">
        <v>74.400000000000006</v>
      </c>
      <c r="O81" s="38">
        <v>73.7</v>
      </c>
      <c r="P81" s="38">
        <v>74.900000000000006</v>
      </c>
      <c r="Q81" s="38">
        <v>76.099999999999994</v>
      </c>
      <c r="R81" s="38">
        <v>77.099999999999994</v>
      </c>
      <c r="T81" s="31"/>
      <c r="U81" s="32"/>
      <c r="V81" s="32"/>
      <c r="W81" s="32"/>
      <c r="X81" s="34"/>
      <c r="Y81" s="34"/>
      <c r="Z81" s="34"/>
      <c r="AA81" s="34"/>
      <c r="AE81" s="34"/>
    </row>
    <row r="82" spans="1:31" x14ac:dyDescent="0.25">
      <c r="A82" s="95">
        <v>81</v>
      </c>
      <c r="B82" s="23" t="s">
        <v>82</v>
      </c>
      <c r="C82" s="39">
        <v>55.6</v>
      </c>
      <c r="D82" s="39">
        <v>57.4</v>
      </c>
      <c r="E82" s="39">
        <v>57.1</v>
      </c>
      <c r="F82" s="40">
        <v>59.3</v>
      </c>
      <c r="G82" s="40">
        <v>59.2</v>
      </c>
      <c r="H82" s="40">
        <v>59.5</v>
      </c>
      <c r="I82" s="40">
        <v>62</v>
      </c>
      <c r="J82" s="40">
        <v>63.4</v>
      </c>
      <c r="K82" s="40">
        <v>66.5</v>
      </c>
      <c r="L82" s="38">
        <v>69.099999999999994</v>
      </c>
      <c r="M82" s="38">
        <v>71.599999999999994</v>
      </c>
      <c r="N82" s="38">
        <v>72.2</v>
      </c>
      <c r="O82" s="38">
        <v>72.7</v>
      </c>
      <c r="P82" s="38">
        <v>74.099999999999994</v>
      </c>
      <c r="Q82" s="38">
        <v>74.2</v>
      </c>
      <c r="R82" s="38">
        <v>75.2</v>
      </c>
      <c r="T82" s="31"/>
      <c r="U82" s="32"/>
      <c r="V82" s="32"/>
      <c r="W82" s="32"/>
      <c r="X82" s="222"/>
      <c r="Y82" s="222"/>
      <c r="Z82" s="222"/>
      <c r="AA82" s="222"/>
      <c r="AE82" s="222"/>
    </row>
    <row r="83" spans="1:31" x14ac:dyDescent="0.25">
      <c r="A83" s="95">
        <v>82</v>
      </c>
      <c r="B83" s="23" t="s">
        <v>83</v>
      </c>
      <c r="C83" s="39">
        <v>87.7</v>
      </c>
      <c r="D83" s="39">
        <v>91.1</v>
      </c>
      <c r="E83" s="39">
        <v>88.9</v>
      </c>
      <c r="F83" s="40">
        <v>84.5</v>
      </c>
      <c r="G83" s="40">
        <v>84</v>
      </c>
      <c r="H83" s="40">
        <v>90.4</v>
      </c>
      <c r="I83" s="40">
        <v>88.1</v>
      </c>
      <c r="J83" s="40">
        <v>90.6</v>
      </c>
      <c r="K83" s="40">
        <v>90.9</v>
      </c>
      <c r="L83" s="38">
        <v>92.6</v>
      </c>
      <c r="M83" s="38">
        <v>91.9</v>
      </c>
      <c r="N83" s="38">
        <v>92</v>
      </c>
      <c r="O83" s="38">
        <v>90.3</v>
      </c>
      <c r="P83" s="38">
        <v>88.1</v>
      </c>
      <c r="Q83" s="38">
        <v>88.1</v>
      </c>
      <c r="R83" s="38">
        <v>88.7</v>
      </c>
      <c r="T83" s="31"/>
      <c r="U83" s="32"/>
      <c r="V83" s="32"/>
      <c r="W83" s="32"/>
      <c r="X83" s="222"/>
      <c r="Y83" s="222"/>
      <c r="Z83" s="222"/>
      <c r="AA83" s="222"/>
      <c r="AE83" s="222"/>
    </row>
    <row r="84" spans="1:31" x14ac:dyDescent="0.25">
      <c r="T84" s="31"/>
      <c r="U84" s="32"/>
      <c r="V84" s="32"/>
      <c r="W84" s="32"/>
      <c r="X84" s="222"/>
      <c r="Y84" s="222"/>
      <c r="Z84" s="222"/>
      <c r="AA84" s="222"/>
      <c r="AE84" s="222"/>
    </row>
    <row r="85" spans="1:31" x14ac:dyDescent="0.25">
      <c r="T85" s="31"/>
      <c r="U85" s="32"/>
      <c r="V85" s="32"/>
      <c r="W85" s="32"/>
      <c r="X85" s="222"/>
      <c r="Y85" s="222"/>
      <c r="Z85" s="222"/>
      <c r="AA85" s="222"/>
      <c r="AE85" s="222"/>
    </row>
    <row r="86" spans="1:31" x14ac:dyDescent="0.25">
      <c r="T86" s="31"/>
      <c r="U86" s="32"/>
      <c r="V86" s="32"/>
      <c r="W86" s="32"/>
      <c r="X86" s="32"/>
      <c r="Y86" s="32"/>
      <c r="Z86" s="32"/>
      <c r="AA86" s="32"/>
      <c r="AE86" s="32"/>
    </row>
    <row r="87" spans="1:31" x14ac:dyDescent="0.25">
      <c r="T87" s="31"/>
      <c r="U87" s="32"/>
      <c r="V87" s="32"/>
      <c r="W87" s="32"/>
      <c r="X87" s="221"/>
      <c r="Y87" s="221"/>
      <c r="Z87" s="221"/>
      <c r="AA87" s="221"/>
      <c r="AE87" s="221"/>
    </row>
    <row r="88" spans="1:31" x14ac:dyDescent="0.25">
      <c r="T88" s="31"/>
      <c r="U88" s="32"/>
      <c r="V88" s="32"/>
      <c r="W88" s="32"/>
      <c r="X88" s="221"/>
      <c r="Y88" s="221"/>
      <c r="Z88" s="221"/>
      <c r="AA88" s="221"/>
      <c r="AE88" s="221"/>
    </row>
    <row r="89" spans="1:31" x14ac:dyDescent="0.25">
      <c r="T89" s="31"/>
      <c r="U89" s="32"/>
      <c r="V89" s="32"/>
      <c r="W89" s="32"/>
      <c r="X89" s="32"/>
      <c r="Y89" s="32"/>
      <c r="Z89" s="32"/>
      <c r="AA89" s="32"/>
      <c r="AE89" s="32"/>
    </row>
    <row r="90" spans="1:31" x14ac:dyDescent="0.25">
      <c r="T90" s="31"/>
      <c r="U90" s="32"/>
      <c r="V90" s="32"/>
      <c r="W90" s="32"/>
      <c r="X90" s="32"/>
      <c r="Y90" s="32"/>
      <c r="Z90" s="32"/>
      <c r="AA90" s="32"/>
      <c r="AE90" s="32"/>
    </row>
    <row r="91" spans="1:31" x14ac:dyDescent="0.25">
      <c r="T91" s="31"/>
      <c r="U91" s="32"/>
      <c r="V91" s="32"/>
      <c r="W91" s="32"/>
      <c r="X91" s="32"/>
      <c r="Y91" s="32"/>
      <c r="Z91" s="32"/>
      <c r="AA91" s="32"/>
      <c r="AE91" s="32"/>
    </row>
    <row r="92" spans="1:31" x14ac:dyDescent="0.25">
      <c r="T92" s="33"/>
      <c r="U92" s="29"/>
      <c r="V92" s="29"/>
      <c r="W92" s="32"/>
      <c r="X92" s="32"/>
      <c r="Y92" s="32"/>
      <c r="Z92" s="32"/>
      <c r="AA92" s="32"/>
      <c r="AE92" s="32"/>
    </row>
    <row r="93" spans="1:31" x14ac:dyDescent="0.25">
      <c r="T93" s="33"/>
      <c r="U93" s="29"/>
      <c r="V93" s="29"/>
      <c r="W93" s="29"/>
      <c r="X93" s="32"/>
      <c r="Y93" s="32"/>
      <c r="Z93" s="32"/>
      <c r="AA93" s="32"/>
      <c r="AE93" s="32"/>
    </row>
    <row r="94" spans="1:31" x14ac:dyDescent="0.25">
      <c r="T94" s="31"/>
      <c r="U94" s="32"/>
      <c r="V94" s="32"/>
      <c r="W94" s="29"/>
      <c r="X94" s="32"/>
      <c r="Y94" s="32"/>
      <c r="Z94" s="32"/>
      <c r="AA94" s="32"/>
      <c r="AE94" s="32"/>
    </row>
    <row r="95" spans="1:31" x14ac:dyDescent="0.25">
      <c r="T95" s="31"/>
      <c r="U95" s="32"/>
      <c r="V95" s="32"/>
      <c r="W95" s="32"/>
      <c r="X95" s="32"/>
      <c r="Y95" s="32"/>
      <c r="Z95" s="32"/>
      <c r="AA95" s="32"/>
      <c r="AE95" s="32"/>
    </row>
    <row r="96" spans="1:31" x14ac:dyDescent="0.25">
      <c r="T96" s="31"/>
      <c r="U96" s="32"/>
      <c r="V96" s="32"/>
      <c r="W96" s="32"/>
      <c r="X96" s="32"/>
      <c r="Y96" s="32"/>
      <c r="Z96" s="32"/>
      <c r="AA96" s="32"/>
      <c r="AE96" s="32"/>
    </row>
    <row r="97" spans="20:31" x14ac:dyDescent="0.25">
      <c r="T97" s="31"/>
      <c r="U97" s="32"/>
      <c r="V97" s="32"/>
      <c r="W97" s="32"/>
      <c r="X97" s="32"/>
      <c r="Y97" s="32"/>
      <c r="Z97" s="32"/>
      <c r="AA97" s="32"/>
      <c r="AE97" s="32"/>
    </row>
    <row r="98" spans="20:31" x14ac:dyDescent="0.25">
      <c r="T98" s="31"/>
      <c r="U98" s="32"/>
      <c r="V98" s="32"/>
      <c r="W98" s="32"/>
      <c r="X98" s="32"/>
      <c r="Y98" s="32"/>
      <c r="Z98" s="32"/>
      <c r="AA98" s="32"/>
      <c r="AE98" s="32"/>
    </row>
    <row r="99" spans="20:31" x14ac:dyDescent="0.25">
      <c r="T99" s="31"/>
      <c r="U99" s="32"/>
      <c r="V99" s="32"/>
      <c r="W99" s="32"/>
      <c r="X99" s="32"/>
      <c r="Y99" s="32"/>
      <c r="Z99" s="32"/>
      <c r="AA99" s="32"/>
      <c r="AE99" s="32"/>
    </row>
    <row r="100" spans="20:31" x14ac:dyDescent="0.25">
      <c r="T100" s="31"/>
      <c r="U100" s="32"/>
      <c r="V100" s="32"/>
      <c r="W100" s="32"/>
      <c r="X100" s="32"/>
      <c r="Y100" s="32"/>
      <c r="Z100" s="32"/>
      <c r="AA100" s="32"/>
      <c r="AE100" s="32"/>
    </row>
    <row r="101" spans="20:31" x14ac:dyDescent="0.25">
      <c r="T101" s="31"/>
      <c r="U101" s="32"/>
      <c r="V101" s="32"/>
      <c r="W101" s="32"/>
      <c r="X101" s="32"/>
      <c r="Y101" s="32"/>
      <c r="Z101" s="32"/>
      <c r="AA101" s="32"/>
      <c r="AE101" s="32"/>
    </row>
    <row r="102" spans="20:31" x14ac:dyDescent="0.25">
      <c r="T102" s="31"/>
      <c r="U102" s="32"/>
      <c r="V102" s="32"/>
      <c r="W102" s="32"/>
      <c r="X102" s="32"/>
      <c r="Y102" s="32"/>
      <c r="Z102" s="32"/>
      <c r="AA102" s="32"/>
      <c r="AE102" s="32"/>
    </row>
    <row r="103" spans="20:31" x14ac:dyDescent="0.25">
      <c r="W103" s="32"/>
      <c r="X103" s="221"/>
      <c r="Y103" s="221"/>
      <c r="Z103" s="221"/>
      <c r="AA103" s="221"/>
      <c r="AE103" s="221"/>
    </row>
    <row r="104" spans="20:31" x14ac:dyDescent="0.25">
      <c r="X104" s="221"/>
      <c r="Y104" s="221"/>
      <c r="Z104" s="221"/>
      <c r="AA104" s="221"/>
      <c r="AE104" s="221"/>
    </row>
    <row r="105" spans="20:31" x14ac:dyDescent="0.25">
      <c r="X105" s="32"/>
      <c r="Y105" s="32"/>
      <c r="Z105" s="32"/>
      <c r="AA105" s="32"/>
      <c r="AE105" s="32"/>
    </row>
    <row r="106" spans="20:31" x14ac:dyDescent="0.25">
      <c r="X106" s="32"/>
      <c r="Y106" s="32"/>
      <c r="Z106" s="32"/>
      <c r="AA106" s="32"/>
      <c r="AE106" s="32"/>
    </row>
    <row r="107" spans="20:31" x14ac:dyDescent="0.25">
      <c r="X107" s="32"/>
      <c r="Y107" s="32"/>
      <c r="Z107" s="32"/>
      <c r="AA107" s="32"/>
      <c r="AE107" s="32"/>
    </row>
    <row r="108" spans="20:31" x14ac:dyDescent="0.25">
      <c r="X108" s="32"/>
      <c r="Y108" s="32"/>
      <c r="Z108" s="32"/>
      <c r="AA108" s="32"/>
      <c r="AE108" s="32"/>
    </row>
    <row r="109" spans="20:31" x14ac:dyDescent="0.25">
      <c r="X109" s="32"/>
      <c r="Y109" s="32"/>
      <c r="Z109" s="32"/>
      <c r="AA109" s="32"/>
      <c r="AE109" s="32"/>
    </row>
    <row r="110" spans="20:31" x14ac:dyDescent="0.25">
      <c r="X110" s="32"/>
      <c r="Y110" s="32"/>
      <c r="Z110" s="32"/>
      <c r="AA110" s="32"/>
      <c r="AE110" s="32"/>
    </row>
    <row r="111" spans="20:31" x14ac:dyDescent="0.25">
      <c r="X111" s="32"/>
      <c r="Y111" s="32"/>
      <c r="Z111" s="32"/>
      <c r="AA111" s="32"/>
      <c r="AE111" s="32"/>
    </row>
    <row r="112" spans="20:31" x14ac:dyDescent="0.25">
      <c r="X112" s="32"/>
      <c r="Y112" s="32"/>
      <c r="Z112" s="32"/>
      <c r="AA112" s="32"/>
      <c r="AE112" s="32"/>
    </row>
    <row r="113" spans="24:31" x14ac:dyDescent="0.25">
      <c r="X113" s="32"/>
      <c r="Y113" s="32"/>
      <c r="Z113" s="32"/>
      <c r="AA113" s="32"/>
      <c r="AE113" s="32"/>
    </row>
  </sheetData>
  <mergeCells count="45">
    <mergeCell ref="AE36:AE37"/>
    <mergeCell ref="AE31:AE32"/>
    <mergeCell ref="X36:X37"/>
    <mergeCell ref="Y36:Y37"/>
    <mergeCell ref="Z36:Z37"/>
    <mergeCell ref="AA36:AA37"/>
    <mergeCell ref="X31:X32"/>
    <mergeCell ref="Y31:Y32"/>
    <mergeCell ref="Z31:Z32"/>
    <mergeCell ref="X45:X46"/>
    <mergeCell ref="AA31:AA32"/>
    <mergeCell ref="AE76:AE77"/>
    <mergeCell ref="AE60:AE61"/>
    <mergeCell ref="X76:X77"/>
    <mergeCell ref="Y76:Y77"/>
    <mergeCell ref="Z76:Z77"/>
    <mergeCell ref="AA76:AA77"/>
    <mergeCell ref="AE45:AE46"/>
    <mergeCell ref="X60:X61"/>
    <mergeCell ref="Y60:Y61"/>
    <mergeCell ref="Z60:Z61"/>
    <mergeCell ref="AA60:AA61"/>
    <mergeCell ref="Y45:Y46"/>
    <mergeCell ref="Z45:Z46"/>
    <mergeCell ref="AA45:AA46"/>
    <mergeCell ref="AE84:AE85"/>
    <mergeCell ref="AE82:AE83"/>
    <mergeCell ref="X84:X85"/>
    <mergeCell ref="Y84:Y85"/>
    <mergeCell ref="Z84:Z85"/>
    <mergeCell ref="AA84:AA85"/>
    <mergeCell ref="Y82:Y83"/>
    <mergeCell ref="Z82:Z83"/>
    <mergeCell ref="AA82:AA83"/>
    <mergeCell ref="X82:X83"/>
    <mergeCell ref="AE103:AE104"/>
    <mergeCell ref="AE87:AE88"/>
    <mergeCell ref="X103:X104"/>
    <mergeCell ref="Y103:Y104"/>
    <mergeCell ref="Z103:Z104"/>
    <mergeCell ref="AA103:AA104"/>
    <mergeCell ref="Y87:Y88"/>
    <mergeCell ref="Z87:Z88"/>
    <mergeCell ref="AA87:AA88"/>
    <mergeCell ref="X87:X88"/>
  </mergeCells>
  <phoneticPr fontId="1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85"/>
  <sheetViews>
    <sheetView workbookViewId="0">
      <selection activeCell="T86" sqref="T86"/>
    </sheetView>
  </sheetViews>
  <sheetFormatPr defaultRowHeight="15" x14ac:dyDescent="0.25"/>
  <cols>
    <col min="1" max="1" width="9.85546875" bestFit="1" customWidth="1"/>
    <col min="2" max="2" width="40.7109375" customWidth="1"/>
    <col min="3" max="3" width="12.28515625" bestFit="1" customWidth="1"/>
    <col min="4" max="4" width="11" bestFit="1" customWidth="1"/>
    <col min="5" max="18" width="8.7109375" customWidth="1"/>
    <col min="19" max="19" width="12.28515625" bestFit="1" customWidth="1"/>
    <col min="20" max="20" width="11" bestFit="1" customWidth="1"/>
  </cols>
  <sheetData>
    <row r="1" spans="1:17" ht="15.75" x14ac:dyDescent="0.25">
      <c r="A1" s="80" t="s">
        <v>218</v>
      </c>
      <c r="B1" s="81" t="s">
        <v>219</v>
      </c>
      <c r="C1" t="s">
        <v>220</v>
      </c>
      <c r="D1" t="s">
        <v>221</v>
      </c>
      <c r="E1" s="81"/>
      <c r="F1" s="81"/>
      <c r="G1" s="81"/>
      <c r="H1" s="81"/>
      <c r="I1" s="81"/>
      <c r="J1" s="81"/>
      <c r="K1" s="81"/>
      <c r="L1" s="81"/>
      <c r="M1" s="81"/>
      <c r="N1" s="81"/>
      <c r="O1" s="81"/>
      <c r="P1" s="81"/>
      <c r="Q1" s="81"/>
    </row>
    <row r="2" spans="1:17" ht="15.75" x14ac:dyDescent="0.25">
      <c r="A2" s="78">
        <v>1</v>
      </c>
      <c r="B2" s="40">
        <v>0.5285667897248385</v>
      </c>
      <c r="C2" s="210">
        <v>43831</v>
      </c>
      <c r="D2">
        <v>4</v>
      </c>
      <c r="E2" s="40"/>
      <c r="F2" s="40"/>
      <c r="G2" s="40"/>
      <c r="H2" s="40"/>
      <c r="I2" s="40"/>
      <c r="J2" s="40"/>
      <c r="K2" s="40"/>
      <c r="L2" s="40"/>
      <c r="M2" s="40"/>
      <c r="N2" s="40"/>
      <c r="O2" s="40"/>
      <c r="P2" s="40"/>
      <c r="Q2" s="40"/>
    </row>
    <row r="3" spans="1:17" ht="15.75" x14ac:dyDescent="0.25">
      <c r="A3" s="78">
        <v>2</v>
      </c>
      <c r="B3" s="40">
        <v>0.52274205064853163</v>
      </c>
      <c r="C3" s="210">
        <v>43831</v>
      </c>
      <c r="D3">
        <v>4</v>
      </c>
      <c r="E3" s="40"/>
      <c r="F3" s="40"/>
      <c r="G3" s="40"/>
      <c r="H3" s="40"/>
      <c r="I3" s="40"/>
      <c r="J3" s="40"/>
      <c r="K3" s="40"/>
      <c r="L3" s="40"/>
      <c r="M3" s="40"/>
      <c r="N3" s="40"/>
      <c r="O3" s="40"/>
      <c r="P3" s="40"/>
      <c r="Q3" s="40"/>
    </row>
    <row r="4" spans="1:17" ht="15.75" x14ac:dyDescent="0.25">
      <c r="A4" s="78">
        <v>3</v>
      </c>
      <c r="B4" s="40">
        <v>0.5646781014408111</v>
      </c>
      <c r="C4" s="210">
        <v>43831</v>
      </c>
      <c r="D4">
        <v>4</v>
      </c>
      <c r="E4" s="40"/>
      <c r="F4" s="40"/>
      <c r="G4" s="40"/>
      <c r="H4" s="40"/>
      <c r="I4" s="40"/>
      <c r="J4" s="40"/>
      <c r="K4" s="40"/>
      <c r="L4" s="40"/>
      <c r="M4" s="40"/>
      <c r="N4" s="40"/>
      <c r="O4" s="40"/>
      <c r="P4" s="40"/>
      <c r="Q4" s="40"/>
    </row>
    <row r="5" spans="1:17" ht="15.75" x14ac:dyDescent="0.25">
      <c r="A5" s="78">
        <v>4</v>
      </c>
      <c r="B5" s="40">
        <v>0.51162163260472837</v>
      </c>
      <c r="C5" s="210">
        <v>43831</v>
      </c>
      <c r="D5">
        <v>4</v>
      </c>
      <c r="E5" s="40"/>
      <c r="F5" s="40"/>
      <c r="G5" s="40"/>
      <c r="H5" s="40"/>
      <c r="I5" s="40"/>
      <c r="J5" s="40"/>
      <c r="K5" s="40"/>
      <c r="L5" s="40"/>
      <c r="M5" s="40"/>
      <c r="N5" s="40"/>
      <c r="O5" s="40"/>
      <c r="P5" s="40"/>
      <c r="Q5" s="40"/>
    </row>
    <row r="6" spans="1:17" ht="15.75" x14ac:dyDescent="0.25">
      <c r="A6" s="78">
        <v>5</v>
      </c>
      <c r="B6" s="40">
        <v>0.5596820663122658</v>
      </c>
      <c r="C6" s="210">
        <v>43831</v>
      </c>
      <c r="D6">
        <v>4</v>
      </c>
      <c r="E6" s="40"/>
      <c r="F6" s="40"/>
      <c r="G6" s="40"/>
      <c r="H6" s="40"/>
      <c r="I6" s="40"/>
      <c r="J6" s="40"/>
      <c r="K6" s="40"/>
      <c r="L6" s="40"/>
      <c r="M6" s="40"/>
      <c r="N6" s="40"/>
      <c r="O6" s="40"/>
      <c r="P6" s="40"/>
      <c r="Q6" s="40"/>
    </row>
    <row r="7" spans="1:17" ht="15.75" x14ac:dyDescent="0.25">
      <c r="A7" s="78">
        <v>6</v>
      </c>
      <c r="B7" s="40">
        <v>0.52945090141865236</v>
      </c>
      <c r="C7" s="210">
        <v>43831</v>
      </c>
      <c r="D7">
        <v>4</v>
      </c>
      <c r="E7" s="40"/>
      <c r="F7" s="40"/>
      <c r="G7" s="40"/>
      <c r="H7" s="40"/>
      <c r="I7" s="40"/>
      <c r="J7" s="40"/>
      <c r="K7" s="40"/>
      <c r="L7" s="40"/>
      <c r="M7" s="40"/>
      <c r="N7" s="40"/>
      <c r="O7" s="40"/>
      <c r="P7" s="40"/>
      <c r="Q7" s="40"/>
    </row>
    <row r="8" spans="1:17" ht="15.75" x14ac:dyDescent="0.25">
      <c r="A8" s="78">
        <v>7</v>
      </c>
      <c r="B8" s="40">
        <v>0.55655237748421471</v>
      </c>
      <c r="C8" s="210">
        <v>43831</v>
      </c>
      <c r="D8">
        <v>4</v>
      </c>
      <c r="E8" s="40"/>
      <c r="F8" s="40"/>
      <c r="G8" s="40"/>
      <c r="H8" s="40"/>
      <c r="I8" s="40"/>
      <c r="J8" s="40"/>
      <c r="K8" s="40"/>
      <c r="L8" s="40"/>
      <c r="M8" s="40"/>
      <c r="N8" s="40"/>
      <c r="O8" s="40"/>
      <c r="P8" s="40"/>
      <c r="Q8" s="40"/>
    </row>
    <row r="9" spans="1:17" ht="15.75" x14ac:dyDescent="0.25">
      <c r="A9" s="78">
        <v>8</v>
      </c>
      <c r="B9" s="40">
        <v>0.43999737927646038</v>
      </c>
      <c r="C9" s="210">
        <v>43831</v>
      </c>
      <c r="D9">
        <v>4</v>
      </c>
      <c r="E9" s="40"/>
      <c r="F9" s="40"/>
      <c r="G9" s="40"/>
      <c r="H9" s="40"/>
      <c r="I9" s="40"/>
      <c r="J9" s="40"/>
      <c r="K9" s="40"/>
      <c r="L9" s="40"/>
      <c r="M9" s="40"/>
      <c r="N9" s="40"/>
      <c r="O9" s="40"/>
      <c r="P9" s="40"/>
      <c r="Q9" s="40"/>
    </row>
    <row r="10" spans="1:17" ht="15.75" x14ac:dyDescent="0.25">
      <c r="A10" s="78">
        <v>9</v>
      </c>
      <c r="B10" s="40">
        <v>0.51816752828713308</v>
      </c>
      <c r="C10" s="210">
        <v>43831</v>
      </c>
      <c r="D10">
        <v>4</v>
      </c>
      <c r="E10" s="40"/>
      <c r="F10" s="40"/>
      <c r="G10" s="40"/>
      <c r="H10" s="40"/>
      <c r="I10" s="40"/>
      <c r="J10" s="40"/>
      <c r="K10" s="40"/>
      <c r="L10" s="40"/>
      <c r="M10" s="40"/>
      <c r="N10" s="40"/>
      <c r="O10" s="40"/>
      <c r="P10" s="40"/>
      <c r="Q10" s="40"/>
    </row>
    <row r="11" spans="1:17" ht="15.75" x14ac:dyDescent="0.25">
      <c r="A11" s="78">
        <v>10</v>
      </c>
      <c r="B11" s="40">
        <v>0.52544732054188903</v>
      </c>
      <c r="C11" s="210">
        <v>43831</v>
      </c>
      <c r="D11">
        <v>4</v>
      </c>
      <c r="E11" s="40"/>
      <c r="F11" s="40"/>
      <c r="G11" s="40"/>
      <c r="H11" s="40"/>
      <c r="I11" s="40"/>
      <c r="J11" s="40"/>
      <c r="K11" s="40"/>
      <c r="L11" s="40"/>
      <c r="M11" s="40"/>
      <c r="N11" s="40"/>
      <c r="O11" s="40"/>
      <c r="P11" s="40"/>
      <c r="Q11" s="40"/>
    </row>
    <row r="12" spans="1:17" ht="15.75" x14ac:dyDescent="0.25">
      <c r="A12" s="78">
        <v>11</v>
      </c>
      <c r="B12" s="40">
        <v>0.5125670599674117</v>
      </c>
      <c r="C12" s="210">
        <v>43831</v>
      </c>
      <c r="D12">
        <v>4</v>
      </c>
      <c r="E12" s="40"/>
      <c r="F12" s="40"/>
      <c r="G12" s="40"/>
      <c r="H12" s="40"/>
      <c r="I12" s="40"/>
      <c r="J12" s="40"/>
      <c r="K12" s="40"/>
      <c r="L12" s="40"/>
      <c r="M12" s="40"/>
      <c r="N12" s="40"/>
      <c r="O12" s="40"/>
      <c r="P12" s="40"/>
      <c r="Q12" s="40"/>
    </row>
    <row r="13" spans="1:17" ht="15.75" x14ac:dyDescent="0.25">
      <c r="A13" s="78">
        <v>12</v>
      </c>
      <c r="B13" s="40">
        <v>0.49500233865333859</v>
      </c>
      <c r="C13" s="210">
        <v>43831</v>
      </c>
      <c r="D13">
        <v>4</v>
      </c>
      <c r="E13" s="40"/>
      <c r="F13" s="40"/>
      <c r="G13" s="40"/>
      <c r="H13" s="40"/>
      <c r="I13" s="40"/>
      <c r="J13" s="40"/>
      <c r="K13" s="40"/>
      <c r="L13" s="40"/>
      <c r="M13" s="40"/>
      <c r="N13" s="40"/>
      <c r="O13" s="40"/>
      <c r="P13" s="40"/>
      <c r="Q13" s="40"/>
    </row>
    <row r="14" spans="1:17" ht="15.75" x14ac:dyDescent="0.25">
      <c r="A14" s="78">
        <v>13</v>
      </c>
      <c r="B14" s="40">
        <v>0.52499847098336827</v>
      </c>
      <c r="C14" s="210">
        <v>43831</v>
      </c>
      <c r="D14">
        <v>4</v>
      </c>
      <c r="E14" s="40"/>
      <c r="F14" s="40"/>
      <c r="G14" s="40"/>
      <c r="H14" s="40"/>
      <c r="I14" s="40"/>
      <c r="J14" s="40"/>
      <c r="K14" s="40"/>
      <c r="L14" s="40"/>
      <c r="M14" s="40"/>
      <c r="N14" s="40"/>
      <c r="O14" s="40"/>
      <c r="P14" s="40"/>
      <c r="Q14" s="40"/>
    </row>
    <row r="15" spans="1:17" ht="15.75" x14ac:dyDescent="0.25">
      <c r="A15" s="78">
        <v>14</v>
      </c>
      <c r="B15" s="40">
        <v>0.56769864353269217</v>
      </c>
      <c r="C15" s="210">
        <v>43831</v>
      </c>
      <c r="D15">
        <v>4</v>
      </c>
      <c r="E15" s="40"/>
      <c r="F15" s="40"/>
      <c r="G15" s="40"/>
      <c r="H15" s="40"/>
      <c r="I15" s="40"/>
      <c r="J15" s="40"/>
      <c r="K15" s="40"/>
      <c r="L15" s="40"/>
      <c r="M15" s="40"/>
      <c r="N15" s="40"/>
      <c r="O15" s="40"/>
      <c r="P15" s="40"/>
      <c r="Q15" s="40"/>
    </row>
    <row r="16" spans="1:17" ht="15.75" x14ac:dyDescent="0.25">
      <c r="A16" s="78">
        <v>15</v>
      </c>
      <c r="B16" s="40">
        <v>0.53033185754047318</v>
      </c>
      <c r="C16" s="210">
        <v>43831</v>
      </c>
      <c r="D16">
        <v>4</v>
      </c>
      <c r="E16" s="40"/>
      <c r="F16" s="40"/>
      <c r="G16" s="40"/>
      <c r="H16" s="40"/>
      <c r="I16" s="40"/>
      <c r="J16" s="40"/>
      <c r="K16" s="40"/>
      <c r="L16" s="40"/>
      <c r="M16" s="40"/>
      <c r="N16" s="40"/>
      <c r="O16" s="40"/>
      <c r="P16" s="40"/>
      <c r="Q16" s="40"/>
    </row>
    <row r="17" spans="1:17" ht="15.75" x14ac:dyDescent="0.25">
      <c r="A17" s="78">
        <v>16</v>
      </c>
      <c r="B17" s="40">
        <v>0.52634260131947785</v>
      </c>
      <c r="C17" s="210">
        <v>43831</v>
      </c>
      <c r="D17">
        <v>4</v>
      </c>
      <c r="E17" s="40"/>
      <c r="F17" s="40"/>
      <c r="G17" s="40"/>
      <c r="H17" s="40"/>
      <c r="I17" s="40"/>
      <c r="J17" s="40"/>
      <c r="K17" s="40"/>
      <c r="L17" s="40"/>
      <c r="M17" s="40"/>
      <c r="N17" s="40"/>
      <c r="O17" s="40"/>
      <c r="P17" s="40"/>
      <c r="Q17" s="40"/>
    </row>
    <row r="18" spans="1:17" ht="15.75" x14ac:dyDescent="0.25">
      <c r="A18" s="78">
        <v>17</v>
      </c>
      <c r="B18" s="40">
        <v>0.56543704395323569</v>
      </c>
      <c r="C18" s="210">
        <v>43831</v>
      </c>
      <c r="D18">
        <v>4</v>
      </c>
      <c r="E18" s="40"/>
      <c r="F18" s="40"/>
      <c r="G18" s="40"/>
      <c r="H18" s="40"/>
      <c r="I18" s="40"/>
      <c r="J18" s="40"/>
      <c r="K18" s="40"/>
      <c r="L18" s="40"/>
      <c r="M18" s="40"/>
      <c r="N18" s="40"/>
      <c r="O18" s="40"/>
      <c r="P18" s="40"/>
      <c r="Q18" s="40"/>
    </row>
    <row r="19" spans="1:17" ht="15.75" x14ac:dyDescent="0.25">
      <c r="A19" s="78">
        <v>18</v>
      </c>
      <c r="B19" s="40">
        <v>0.41453981447620047</v>
      </c>
      <c r="C19" s="210">
        <v>43831</v>
      </c>
      <c r="D19">
        <v>4</v>
      </c>
      <c r="E19" s="40"/>
      <c r="F19" s="40"/>
      <c r="G19" s="40"/>
      <c r="H19" s="40"/>
      <c r="I19" s="40"/>
      <c r="J19" s="40"/>
      <c r="K19" s="40"/>
      <c r="L19" s="40"/>
      <c r="M19" s="40"/>
      <c r="N19" s="40"/>
      <c r="O19" s="40"/>
      <c r="P19" s="40"/>
      <c r="Q19" s="40"/>
    </row>
    <row r="20" spans="1:17" ht="15.75" x14ac:dyDescent="0.25">
      <c r="A20" s="78">
        <v>19</v>
      </c>
      <c r="B20" s="40">
        <v>0.54484013285166899</v>
      </c>
      <c r="C20" s="210">
        <v>43831</v>
      </c>
      <c r="D20">
        <v>4</v>
      </c>
      <c r="E20" s="40"/>
      <c r="F20" s="40"/>
      <c r="G20" s="40"/>
      <c r="H20" s="40"/>
      <c r="I20" s="40"/>
      <c r="J20" s="40"/>
      <c r="K20" s="40"/>
      <c r="L20" s="40"/>
      <c r="M20" s="40"/>
      <c r="N20" s="40"/>
      <c r="O20" s="40"/>
      <c r="P20" s="40"/>
      <c r="Q20" s="40"/>
    </row>
    <row r="21" spans="1:17" ht="15.75" x14ac:dyDescent="0.25">
      <c r="A21" s="78">
        <v>20</v>
      </c>
      <c r="B21" s="40">
        <v>0.58912317876881681</v>
      </c>
      <c r="C21" s="210">
        <v>43831</v>
      </c>
      <c r="D21">
        <v>4</v>
      </c>
      <c r="E21" s="40"/>
      <c r="F21" s="40"/>
      <c r="G21" s="40"/>
      <c r="H21" s="40"/>
      <c r="I21" s="40"/>
      <c r="J21" s="40"/>
      <c r="K21" s="40"/>
      <c r="L21" s="40"/>
      <c r="M21" s="40"/>
      <c r="N21" s="40"/>
      <c r="O21" s="40"/>
      <c r="P21" s="40"/>
      <c r="Q21" s="40"/>
    </row>
    <row r="22" spans="1:17" ht="15.75" x14ac:dyDescent="0.25">
      <c r="A22" s="78">
        <v>21</v>
      </c>
      <c r="B22" s="40">
        <v>0.56919380692610444</v>
      </c>
      <c r="C22" s="210">
        <v>43831</v>
      </c>
      <c r="D22">
        <v>4</v>
      </c>
      <c r="E22" s="40"/>
      <c r="F22" s="40"/>
      <c r="G22" s="40"/>
      <c r="H22" s="40"/>
      <c r="I22" s="40"/>
      <c r="J22" s="40"/>
      <c r="K22" s="40"/>
      <c r="L22" s="40"/>
      <c r="M22" s="40"/>
      <c r="N22" s="40"/>
      <c r="O22" s="40"/>
      <c r="P22" s="40"/>
      <c r="Q22" s="40"/>
    </row>
    <row r="23" spans="1:17" ht="15.75" x14ac:dyDescent="0.25">
      <c r="A23" s="78">
        <v>22</v>
      </c>
      <c r="B23" s="40">
        <v>0.57938668096592805</v>
      </c>
      <c r="C23" s="210">
        <v>43831</v>
      </c>
      <c r="D23">
        <v>4</v>
      </c>
      <c r="E23" s="40"/>
      <c r="F23" s="40"/>
      <c r="G23" s="40"/>
      <c r="H23" s="40"/>
      <c r="I23" s="40"/>
      <c r="J23" s="40"/>
      <c r="K23" s="40"/>
      <c r="L23" s="40"/>
      <c r="M23" s="40"/>
      <c r="N23" s="40"/>
      <c r="O23" s="40"/>
      <c r="P23" s="40"/>
      <c r="Q23" s="40"/>
    </row>
    <row r="24" spans="1:17" ht="15.75" x14ac:dyDescent="0.25">
      <c r="A24" s="78">
        <v>23</v>
      </c>
      <c r="B24" s="40">
        <v>0.52900924100010605</v>
      </c>
      <c r="C24" s="210">
        <v>43831</v>
      </c>
      <c r="D24">
        <v>4</v>
      </c>
      <c r="E24" s="40"/>
      <c r="F24" s="40"/>
      <c r="G24" s="40"/>
      <c r="H24" s="40"/>
      <c r="I24" s="40"/>
      <c r="J24" s="40"/>
      <c r="K24" s="40"/>
      <c r="L24" s="40"/>
      <c r="M24" s="40"/>
      <c r="N24" s="40"/>
      <c r="O24" s="40"/>
      <c r="P24" s="40"/>
      <c r="Q24" s="40"/>
    </row>
    <row r="25" spans="1:17" ht="15.75" x14ac:dyDescent="0.25">
      <c r="A25" s="78">
        <v>24</v>
      </c>
      <c r="B25" s="40">
        <v>0.53382443802219781</v>
      </c>
      <c r="C25" s="210">
        <v>43831</v>
      </c>
      <c r="D25">
        <v>4</v>
      </c>
      <c r="E25" s="40"/>
      <c r="F25" s="40"/>
      <c r="G25" s="40"/>
      <c r="H25" s="40"/>
      <c r="I25" s="40"/>
      <c r="J25" s="40"/>
      <c r="K25" s="40"/>
      <c r="L25" s="40"/>
      <c r="M25" s="40"/>
      <c r="N25" s="40"/>
      <c r="O25" s="40"/>
      <c r="P25" s="40"/>
      <c r="Q25" s="40"/>
    </row>
    <row r="26" spans="1:17" ht="15.75" x14ac:dyDescent="0.25">
      <c r="A26" s="78">
        <v>25</v>
      </c>
      <c r="B26" s="40">
        <v>0.57724193565686177</v>
      </c>
      <c r="C26" s="210">
        <v>43831</v>
      </c>
      <c r="D26">
        <v>4</v>
      </c>
      <c r="E26" s="40"/>
      <c r="F26" s="40"/>
      <c r="G26" s="40"/>
      <c r="H26" s="40"/>
      <c r="I26" s="40"/>
      <c r="J26" s="40"/>
      <c r="K26" s="40"/>
      <c r="L26" s="40"/>
      <c r="M26" s="40"/>
      <c r="N26" s="40"/>
      <c r="O26" s="40"/>
      <c r="P26" s="40"/>
      <c r="Q26" s="40"/>
    </row>
    <row r="27" spans="1:17" ht="15.75" x14ac:dyDescent="0.25">
      <c r="A27" s="78">
        <v>26</v>
      </c>
      <c r="B27" s="40">
        <v>0.5646781014408111</v>
      </c>
      <c r="C27" s="210">
        <v>43831</v>
      </c>
      <c r="D27">
        <v>4</v>
      </c>
      <c r="E27" s="40"/>
      <c r="F27" s="40"/>
      <c r="G27" s="40"/>
      <c r="H27" s="40"/>
      <c r="I27" s="40"/>
      <c r="J27" s="40"/>
      <c r="K27" s="40"/>
      <c r="L27" s="40"/>
      <c r="M27" s="40"/>
      <c r="N27" s="40"/>
      <c r="O27" s="40"/>
      <c r="P27" s="40"/>
      <c r="Q27" s="40"/>
    </row>
    <row r="28" spans="1:17" ht="15.75" x14ac:dyDescent="0.25">
      <c r="A28" s="78">
        <v>27</v>
      </c>
      <c r="B28" s="40">
        <v>0.52767950671517339</v>
      </c>
      <c r="C28" s="210">
        <v>43831</v>
      </c>
      <c r="D28">
        <v>4</v>
      </c>
      <c r="E28" s="40"/>
      <c r="F28" s="40"/>
      <c r="G28" s="40"/>
      <c r="H28" s="40"/>
      <c r="I28" s="40"/>
      <c r="J28" s="40"/>
      <c r="K28" s="40"/>
      <c r="L28" s="40"/>
      <c r="M28" s="40"/>
      <c r="N28" s="40"/>
      <c r="O28" s="40"/>
      <c r="P28" s="40"/>
      <c r="Q28" s="40"/>
    </row>
    <row r="29" spans="1:17" ht="15.75" x14ac:dyDescent="0.25">
      <c r="A29" s="78">
        <v>28</v>
      </c>
      <c r="B29" s="40">
        <v>0.52183376399524617</v>
      </c>
      <c r="C29" s="210">
        <v>43831</v>
      </c>
      <c r="D29">
        <v>4</v>
      </c>
      <c r="E29" s="40"/>
      <c r="F29" s="40"/>
      <c r="G29" s="40"/>
      <c r="H29" s="40"/>
      <c r="I29" s="40"/>
      <c r="J29" s="40"/>
      <c r="K29" s="40"/>
      <c r="L29" s="40"/>
      <c r="M29" s="40"/>
      <c r="N29" s="40"/>
      <c r="O29" s="40"/>
      <c r="P29" s="40"/>
      <c r="Q29" s="40"/>
    </row>
    <row r="30" spans="1:17" ht="15.75" x14ac:dyDescent="0.25">
      <c r="A30" s="78">
        <v>29</v>
      </c>
      <c r="B30" s="40">
        <v>0.50098836472550123</v>
      </c>
      <c r="C30" s="210">
        <v>43831</v>
      </c>
      <c r="D30">
        <v>4</v>
      </c>
      <c r="E30" s="40"/>
      <c r="F30" s="40"/>
      <c r="G30" s="40"/>
      <c r="H30" s="40"/>
      <c r="I30" s="40"/>
      <c r="J30" s="40"/>
      <c r="K30" s="40"/>
      <c r="L30" s="40"/>
      <c r="M30" s="40"/>
      <c r="N30" s="40"/>
      <c r="O30" s="40"/>
      <c r="P30" s="40"/>
      <c r="Q30" s="40"/>
    </row>
    <row r="31" spans="1:17" ht="15.75" x14ac:dyDescent="0.25">
      <c r="A31" s="78">
        <v>30</v>
      </c>
      <c r="B31" s="40">
        <v>0.43999737927646038</v>
      </c>
      <c r="C31" s="210">
        <v>43831</v>
      </c>
      <c r="D31">
        <v>4</v>
      </c>
      <c r="E31" s="40"/>
      <c r="F31" s="40"/>
      <c r="G31" s="40"/>
      <c r="H31" s="40"/>
      <c r="I31" s="40"/>
      <c r="J31" s="40"/>
      <c r="K31" s="40"/>
      <c r="L31" s="40"/>
      <c r="M31" s="40"/>
      <c r="N31" s="40"/>
      <c r="O31" s="40"/>
      <c r="P31" s="40"/>
      <c r="Q31" s="40"/>
    </row>
    <row r="32" spans="1:17" ht="15.75" x14ac:dyDescent="0.25">
      <c r="A32" s="78">
        <v>31</v>
      </c>
      <c r="B32" s="40">
        <v>0.45779887709168071</v>
      </c>
      <c r="C32" s="210">
        <v>43831</v>
      </c>
      <c r="D32">
        <v>4</v>
      </c>
      <c r="E32" s="93"/>
      <c r="F32" s="93"/>
      <c r="G32" s="93"/>
      <c r="H32" s="93"/>
      <c r="I32" s="93"/>
      <c r="J32" s="93"/>
      <c r="K32" s="93"/>
      <c r="L32" s="40"/>
      <c r="M32" s="40"/>
      <c r="N32" s="40"/>
      <c r="O32" s="40"/>
      <c r="P32" s="40"/>
      <c r="Q32" s="40"/>
    </row>
    <row r="33" spans="1:17" ht="15.75" x14ac:dyDescent="0.25">
      <c r="A33" s="78">
        <v>32</v>
      </c>
      <c r="B33" s="40">
        <v>0.47020214733255516</v>
      </c>
      <c r="C33" s="210">
        <v>43831</v>
      </c>
      <c r="D33">
        <v>4</v>
      </c>
      <c r="E33" s="40"/>
      <c r="F33" s="40"/>
      <c r="G33" s="40"/>
      <c r="H33" s="40"/>
      <c r="I33" s="40"/>
      <c r="J33" s="40"/>
      <c r="K33" s="40"/>
      <c r="L33" s="40"/>
      <c r="M33" s="40"/>
      <c r="N33" s="40"/>
      <c r="O33" s="40"/>
      <c r="P33" s="40"/>
      <c r="Q33" s="40"/>
    </row>
    <row r="34" spans="1:17" ht="15.75" x14ac:dyDescent="0.25">
      <c r="A34" s="78">
        <v>33</v>
      </c>
      <c r="B34" s="40">
        <v>0.45722232133362578</v>
      </c>
      <c r="C34" s="210">
        <v>43831</v>
      </c>
      <c r="D34">
        <v>4</v>
      </c>
      <c r="E34" s="40"/>
      <c r="F34" s="40"/>
      <c r="G34" s="40"/>
      <c r="H34" s="40"/>
      <c r="I34" s="40"/>
      <c r="J34" s="40"/>
      <c r="K34" s="40"/>
      <c r="L34" s="40"/>
      <c r="M34" s="40"/>
      <c r="N34" s="40"/>
      <c r="O34" s="40"/>
      <c r="P34" s="40"/>
      <c r="Q34" s="40"/>
    </row>
    <row r="35" spans="1:17" ht="15.75" x14ac:dyDescent="0.25">
      <c r="A35" s="78">
        <v>34</v>
      </c>
      <c r="B35" s="40">
        <v>0.50098836472550123</v>
      </c>
      <c r="C35" s="210">
        <v>43831</v>
      </c>
      <c r="D35">
        <v>4</v>
      </c>
      <c r="E35" s="40"/>
      <c r="F35" s="40"/>
      <c r="G35" s="40"/>
      <c r="H35" s="40"/>
      <c r="I35" s="40"/>
      <c r="J35" s="40"/>
      <c r="K35" s="40"/>
      <c r="L35" s="40"/>
      <c r="M35" s="40"/>
      <c r="N35" s="40"/>
      <c r="O35" s="40"/>
      <c r="P35" s="40"/>
      <c r="Q35" s="40"/>
    </row>
    <row r="36" spans="1:17" ht="15.75" x14ac:dyDescent="0.25">
      <c r="A36" s="78">
        <v>35</v>
      </c>
      <c r="B36" s="40">
        <v>0.47943061372982437</v>
      </c>
      <c r="C36" s="210">
        <v>43831</v>
      </c>
      <c r="D36">
        <v>4</v>
      </c>
      <c r="E36" s="40"/>
      <c r="F36" s="40"/>
      <c r="G36" s="40"/>
      <c r="H36" s="40"/>
      <c r="I36" s="40"/>
      <c r="J36" s="40"/>
      <c r="K36" s="40"/>
      <c r="L36" s="40"/>
      <c r="M36" s="40"/>
      <c r="N36" s="40"/>
      <c r="O36" s="40"/>
      <c r="P36" s="40"/>
      <c r="Q36" s="40"/>
    </row>
    <row r="37" spans="1:17" ht="15.75" x14ac:dyDescent="0.25">
      <c r="A37" s="78">
        <v>36</v>
      </c>
      <c r="B37" s="40">
        <v>0.44424622994748347</v>
      </c>
      <c r="C37" s="210">
        <v>43831</v>
      </c>
      <c r="D37">
        <v>4</v>
      </c>
      <c r="E37" s="93"/>
      <c r="F37" s="93"/>
      <c r="G37" s="93"/>
      <c r="H37" s="93"/>
      <c r="I37" s="93"/>
      <c r="J37" s="93"/>
      <c r="K37" s="93"/>
      <c r="L37" s="40"/>
      <c r="M37" s="40"/>
      <c r="N37" s="40"/>
      <c r="O37" s="40"/>
      <c r="P37" s="40"/>
      <c r="Q37" s="40"/>
    </row>
    <row r="38" spans="1:17" ht="15.75" x14ac:dyDescent="0.25">
      <c r="A38" s="78">
        <v>37</v>
      </c>
      <c r="B38" s="40">
        <v>0.22882878124477521</v>
      </c>
      <c r="C38" s="210">
        <v>43831</v>
      </c>
      <c r="D38">
        <v>4</v>
      </c>
      <c r="E38" s="40"/>
      <c r="F38" s="40"/>
      <c r="G38" s="40"/>
      <c r="H38" s="40"/>
      <c r="I38" s="40"/>
      <c r="J38" s="40"/>
      <c r="K38" s="40"/>
      <c r="L38" s="40"/>
      <c r="M38" s="40"/>
      <c r="N38" s="40"/>
      <c r="O38" s="40"/>
      <c r="P38" s="40"/>
      <c r="Q38" s="40"/>
    </row>
    <row r="39" spans="1:17" ht="15.75" x14ac:dyDescent="0.25">
      <c r="A39" s="78">
        <v>38</v>
      </c>
      <c r="B39" s="40">
        <v>0.24702157080760584</v>
      </c>
      <c r="C39" s="210">
        <v>43831</v>
      </c>
      <c r="D39">
        <v>4</v>
      </c>
      <c r="E39" s="40"/>
      <c r="F39" s="40"/>
      <c r="G39" s="40"/>
      <c r="H39" s="40"/>
      <c r="I39" s="40"/>
      <c r="J39" s="40"/>
      <c r="K39" s="40"/>
      <c r="L39" s="40"/>
      <c r="M39" s="40"/>
      <c r="N39" s="40"/>
      <c r="O39" s="40"/>
      <c r="P39" s="40"/>
      <c r="Q39" s="40"/>
    </row>
    <row r="40" spans="1:17" ht="15.75" x14ac:dyDescent="0.25">
      <c r="A40" s="78">
        <v>39</v>
      </c>
      <c r="B40" s="40">
        <v>0.51908908383339447</v>
      </c>
      <c r="C40" s="210">
        <v>43831</v>
      </c>
      <c r="D40">
        <v>4</v>
      </c>
      <c r="E40" s="40"/>
      <c r="F40" s="40"/>
      <c r="G40" s="40"/>
      <c r="H40" s="40"/>
      <c r="I40" s="40"/>
      <c r="J40" s="40"/>
      <c r="K40" s="40"/>
      <c r="L40" s="40"/>
      <c r="M40" s="40"/>
      <c r="N40" s="40"/>
      <c r="O40" s="40"/>
      <c r="P40" s="40"/>
      <c r="Q40" s="40"/>
    </row>
    <row r="41" spans="1:17" ht="15.75" x14ac:dyDescent="0.25">
      <c r="A41" s="78">
        <v>40</v>
      </c>
      <c r="B41" s="40">
        <v>0.43754270571187004</v>
      </c>
      <c r="C41" s="210">
        <v>43831</v>
      </c>
      <c r="D41">
        <v>4</v>
      </c>
      <c r="E41" s="40"/>
      <c r="F41" s="40"/>
      <c r="G41" s="40"/>
      <c r="H41" s="40"/>
      <c r="I41" s="40"/>
      <c r="J41" s="40"/>
      <c r="K41" s="40"/>
      <c r="L41" s="40"/>
      <c r="M41" s="40"/>
      <c r="N41" s="40"/>
      <c r="O41" s="40"/>
      <c r="P41" s="40"/>
      <c r="Q41" s="40"/>
    </row>
    <row r="42" spans="1:17" ht="15.75" x14ac:dyDescent="0.25">
      <c r="A42" s="78">
        <v>41</v>
      </c>
      <c r="B42" s="40">
        <v>0.44364286976310674</v>
      </c>
      <c r="C42" s="210">
        <v>43831</v>
      </c>
      <c r="D42">
        <v>4</v>
      </c>
      <c r="E42" s="40"/>
      <c r="F42" s="40"/>
      <c r="G42" s="40"/>
      <c r="H42" s="40"/>
      <c r="I42" s="40"/>
      <c r="J42" s="40"/>
      <c r="K42" s="40"/>
      <c r="L42" s="40"/>
      <c r="M42" s="40"/>
      <c r="N42" s="40"/>
      <c r="O42" s="40"/>
      <c r="P42" s="40"/>
      <c r="Q42" s="40"/>
    </row>
    <row r="43" spans="1:17" ht="15.75" x14ac:dyDescent="0.25">
      <c r="A43" s="78">
        <v>42</v>
      </c>
      <c r="B43" s="40">
        <v>0.35223829127021322</v>
      </c>
      <c r="C43" s="210">
        <v>43831</v>
      </c>
      <c r="D43">
        <v>4</v>
      </c>
      <c r="E43" s="40"/>
      <c r="F43" s="40"/>
      <c r="G43" s="40"/>
      <c r="H43" s="40"/>
      <c r="I43" s="40"/>
      <c r="J43" s="40"/>
      <c r="K43" s="40"/>
      <c r="L43" s="40"/>
      <c r="M43" s="40"/>
      <c r="N43" s="40"/>
      <c r="O43" s="40"/>
      <c r="P43" s="40"/>
      <c r="Q43" s="40"/>
    </row>
    <row r="44" spans="1:17" ht="15.75" x14ac:dyDescent="0.25">
      <c r="A44" s="78">
        <v>43</v>
      </c>
      <c r="B44" s="40">
        <v>0.48049661988061043</v>
      </c>
      <c r="C44" s="210">
        <v>43831</v>
      </c>
      <c r="D44">
        <v>4</v>
      </c>
      <c r="E44" s="40"/>
      <c r="F44" s="40"/>
      <c r="G44" s="40"/>
      <c r="H44" s="40"/>
      <c r="I44" s="40"/>
      <c r="J44" s="40"/>
      <c r="K44" s="40"/>
      <c r="L44" s="40"/>
      <c r="M44" s="40"/>
      <c r="N44" s="40"/>
      <c r="O44" s="40"/>
      <c r="P44" s="40"/>
      <c r="Q44" s="40"/>
    </row>
    <row r="45" spans="1:17" ht="15.75" x14ac:dyDescent="0.25">
      <c r="A45" s="78">
        <v>44</v>
      </c>
      <c r="B45" s="40">
        <v>0.53468984928553365</v>
      </c>
      <c r="C45" s="210">
        <v>43831</v>
      </c>
      <c r="D45">
        <v>4</v>
      </c>
      <c r="E45" s="40"/>
      <c r="F45" s="182"/>
      <c r="G45" s="40"/>
      <c r="H45" s="40"/>
      <c r="I45" s="40"/>
      <c r="J45" s="40"/>
      <c r="K45" s="40"/>
      <c r="L45" s="40"/>
      <c r="M45" s="40"/>
      <c r="N45" s="40"/>
      <c r="O45" s="40"/>
      <c r="P45" s="40"/>
      <c r="Q45" s="40"/>
    </row>
    <row r="46" spans="1:17" ht="15.75" x14ac:dyDescent="0.25">
      <c r="A46" s="78">
        <v>45</v>
      </c>
      <c r="B46" s="40">
        <v>0.52183376399524617</v>
      </c>
      <c r="C46" s="210">
        <v>43831</v>
      </c>
      <c r="D46">
        <v>4</v>
      </c>
      <c r="E46" s="40"/>
      <c r="F46" s="40"/>
      <c r="G46" s="40"/>
      <c r="H46" s="40"/>
      <c r="I46" s="40"/>
      <c r="J46" s="40"/>
      <c r="K46" s="40"/>
      <c r="L46" s="40"/>
      <c r="M46" s="40"/>
      <c r="N46" s="40"/>
      <c r="O46" s="40"/>
      <c r="P46" s="40"/>
      <c r="Q46" s="40"/>
    </row>
    <row r="47" spans="1:17" ht="15.75" x14ac:dyDescent="0.25">
      <c r="A47" s="78">
        <v>46</v>
      </c>
      <c r="B47" s="40">
        <v>0.53555219755259664</v>
      </c>
      <c r="C47" s="210">
        <v>43831</v>
      </c>
      <c r="D47">
        <v>4</v>
      </c>
      <c r="E47" s="40"/>
      <c r="F47" s="40"/>
      <c r="G47" s="40"/>
      <c r="H47" s="40"/>
      <c r="I47" s="40"/>
      <c r="J47" s="40"/>
      <c r="K47" s="40"/>
      <c r="L47" s="40"/>
      <c r="M47" s="40"/>
      <c r="N47" s="40"/>
      <c r="O47" s="40"/>
      <c r="P47" s="40"/>
      <c r="Q47" s="40"/>
    </row>
    <row r="48" spans="1:17" ht="15.75" x14ac:dyDescent="0.25">
      <c r="A48" s="78">
        <v>47</v>
      </c>
      <c r="B48" s="40">
        <v>0.51162163260472837</v>
      </c>
      <c r="C48" s="210">
        <v>43831</v>
      </c>
      <c r="D48">
        <v>4</v>
      </c>
      <c r="E48" s="40"/>
      <c r="F48" s="40"/>
      <c r="G48" s="40"/>
      <c r="H48" s="182"/>
      <c r="I48" s="40"/>
      <c r="J48" s="40"/>
      <c r="K48" s="40"/>
      <c r="L48" s="40"/>
      <c r="M48" s="40"/>
      <c r="N48" s="40"/>
      <c r="O48" s="40"/>
      <c r="P48" s="40"/>
      <c r="Q48" s="40"/>
    </row>
    <row r="49" spans="1:17" ht="15.75" x14ac:dyDescent="0.25">
      <c r="A49" s="78">
        <v>48</v>
      </c>
      <c r="B49" s="40">
        <v>0.56844747423314734</v>
      </c>
      <c r="C49" s="210">
        <v>43831</v>
      </c>
      <c r="D49">
        <v>4</v>
      </c>
      <c r="E49" s="40"/>
      <c r="F49" s="40"/>
      <c r="G49" s="40"/>
      <c r="H49" s="40"/>
      <c r="I49" s="40"/>
      <c r="J49" s="40"/>
      <c r="K49" s="40"/>
      <c r="L49" s="40"/>
      <c r="M49" s="40"/>
      <c r="N49" s="40"/>
      <c r="O49" s="40"/>
      <c r="P49" s="40"/>
      <c r="Q49" s="40"/>
    </row>
    <row r="50" spans="1:17" ht="15.75" x14ac:dyDescent="0.25">
      <c r="A50" s="78">
        <v>49</v>
      </c>
      <c r="B50" s="40">
        <v>0.5635348871271163</v>
      </c>
      <c r="C50" s="210">
        <v>43831</v>
      </c>
      <c r="D50">
        <v>4</v>
      </c>
      <c r="E50" s="40"/>
      <c r="F50" s="40"/>
      <c r="G50" s="40"/>
      <c r="H50" s="40"/>
      <c r="I50" s="40"/>
      <c r="J50" s="40"/>
      <c r="K50" s="40"/>
      <c r="L50" s="40"/>
      <c r="M50" s="40"/>
      <c r="N50" s="40"/>
      <c r="O50" s="40"/>
      <c r="P50" s="40"/>
      <c r="Q50" s="40"/>
    </row>
    <row r="51" spans="1:17" ht="15.75" x14ac:dyDescent="0.25">
      <c r="A51" s="78">
        <v>50</v>
      </c>
      <c r="B51" s="40">
        <v>0.55016300447270416</v>
      </c>
      <c r="C51" s="210">
        <v>43831</v>
      </c>
      <c r="D51">
        <v>4</v>
      </c>
      <c r="E51" s="40"/>
      <c r="F51" s="40"/>
      <c r="G51" s="40"/>
      <c r="H51" s="40"/>
      <c r="I51" s="40"/>
      <c r="J51" s="40"/>
      <c r="K51" s="40"/>
      <c r="L51" s="40"/>
      <c r="M51" s="40"/>
      <c r="N51" s="40"/>
      <c r="O51" s="40"/>
      <c r="P51" s="40"/>
      <c r="Q51" s="40"/>
    </row>
    <row r="52" spans="1:17" ht="15.75" x14ac:dyDescent="0.25">
      <c r="A52" s="78">
        <v>51</v>
      </c>
      <c r="B52" s="40">
        <v>0.54066280480277218</v>
      </c>
      <c r="C52" s="210">
        <v>43831</v>
      </c>
      <c r="D52">
        <v>4</v>
      </c>
      <c r="E52" s="40"/>
      <c r="F52" s="40"/>
      <c r="G52" s="40"/>
      <c r="H52" s="40"/>
      <c r="I52" s="40"/>
      <c r="J52" s="40"/>
      <c r="K52" s="40"/>
      <c r="L52" s="40"/>
      <c r="M52" s="40"/>
      <c r="N52" s="40"/>
      <c r="O52" s="40"/>
      <c r="P52" s="40"/>
      <c r="Q52" s="40"/>
    </row>
    <row r="53" spans="1:17" ht="15.75" x14ac:dyDescent="0.25">
      <c r="A53" s="78">
        <v>52</v>
      </c>
      <c r="B53" s="40">
        <v>0.55016300447270416</v>
      </c>
      <c r="C53" s="210">
        <v>43831</v>
      </c>
      <c r="D53">
        <v>4</v>
      </c>
      <c r="E53" s="40"/>
      <c r="F53" s="40"/>
      <c r="G53" s="40"/>
      <c r="H53" s="40"/>
      <c r="I53" s="40"/>
      <c r="J53" s="40"/>
      <c r="K53" s="40"/>
      <c r="L53" s="40"/>
      <c r="M53" s="40"/>
      <c r="N53" s="40"/>
      <c r="O53" s="40"/>
      <c r="P53" s="40"/>
      <c r="Q53" s="40"/>
    </row>
    <row r="54" spans="1:17" ht="15.75" x14ac:dyDescent="0.25">
      <c r="A54" s="78">
        <v>53</v>
      </c>
      <c r="B54" s="40">
        <v>0.52634260131947785</v>
      </c>
      <c r="C54" s="210">
        <v>43831</v>
      </c>
      <c r="D54">
        <v>4</v>
      </c>
      <c r="E54" s="40"/>
      <c r="F54" s="40"/>
      <c r="G54" s="40"/>
      <c r="H54" s="40"/>
      <c r="I54" s="40"/>
      <c r="J54" s="40"/>
      <c r="K54" s="40"/>
      <c r="L54" s="40"/>
      <c r="M54" s="40"/>
      <c r="N54" s="40"/>
      <c r="O54" s="40"/>
      <c r="P54" s="40"/>
      <c r="Q54" s="40"/>
    </row>
    <row r="55" spans="1:17" ht="15.75" x14ac:dyDescent="0.25">
      <c r="A55" s="78">
        <v>54</v>
      </c>
      <c r="B55" s="40">
        <v>0.52945090141865236</v>
      </c>
      <c r="C55" s="210">
        <v>43831</v>
      </c>
      <c r="D55">
        <v>4</v>
      </c>
      <c r="E55" s="40"/>
      <c r="F55" s="40"/>
      <c r="G55" s="40"/>
      <c r="H55" s="40"/>
      <c r="I55" s="40"/>
      <c r="J55" s="40"/>
      <c r="K55" s="40"/>
      <c r="L55" s="40"/>
      <c r="M55" s="40"/>
      <c r="N55" s="40"/>
      <c r="O55" s="40"/>
      <c r="P55" s="40"/>
      <c r="Q55" s="40"/>
    </row>
    <row r="56" spans="1:17" ht="15.75" x14ac:dyDescent="0.25">
      <c r="A56" s="78">
        <v>55</v>
      </c>
      <c r="B56" s="40">
        <v>0.5058753799518757</v>
      </c>
      <c r="C56" s="210">
        <v>43831</v>
      </c>
      <c r="D56">
        <v>4</v>
      </c>
      <c r="E56" s="40"/>
      <c r="F56" s="40"/>
      <c r="G56" s="40"/>
      <c r="H56" s="40"/>
      <c r="I56" s="40"/>
      <c r="J56" s="40"/>
      <c r="K56" s="40"/>
      <c r="L56" s="40"/>
      <c r="M56" s="40"/>
      <c r="N56" s="40"/>
      <c r="O56" s="40"/>
      <c r="P56" s="40"/>
      <c r="Q56" s="40"/>
    </row>
    <row r="57" spans="1:17" ht="15.75" x14ac:dyDescent="0.25">
      <c r="A57" s="78">
        <v>56</v>
      </c>
      <c r="B57" s="40">
        <v>0.49297686087405002</v>
      </c>
      <c r="C57" s="210">
        <v>43831</v>
      </c>
      <c r="D57">
        <v>4</v>
      </c>
      <c r="E57" s="40"/>
      <c r="F57" s="40"/>
      <c r="G57" s="40"/>
      <c r="H57" s="40"/>
      <c r="I57" s="40"/>
      <c r="J57" s="40"/>
      <c r="K57" s="40"/>
      <c r="L57" s="40"/>
      <c r="M57" s="40"/>
      <c r="N57" s="40"/>
      <c r="O57" s="40"/>
      <c r="P57" s="40"/>
      <c r="Q57" s="40"/>
    </row>
    <row r="58" spans="1:17" ht="15.75" x14ac:dyDescent="0.25">
      <c r="A58" s="78">
        <v>57</v>
      </c>
      <c r="B58" s="40">
        <v>0.52454881262461339</v>
      </c>
      <c r="C58" s="210">
        <v>43831</v>
      </c>
      <c r="D58">
        <v>4</v>
      </c>
      <c r="E58" s="40"/>
      <c r="F58" s="40"/>
      <c r="G58" s="40"/>
      <c r="H58" s="40"/>
      <c r="I58" s="40"/>
      <c r="J58" s="40"/>
      <c r="K58" s="40"/>
      <c r="L58" s="40"/>
      <c r="M58" s="40"/>
      <c r="N58" s="40"/>
      <c r="O58" s="40"/>
      <c r="P58" s="40"/>
      <c r="Q58" s="40"/>
    </row>
    <row r="59" spans="1:17" ht="15.75" x14ac:dyDescent="0.25">
      <c r="A59" s="78">
        <v>58</v>
      </c>
      <c r="B59" s="40">
        <v>0.50876440316142024</v>
      </c>
      <c r="C59" s="210">
        <v>43831</v>
      </c>
      <c r="D59">
        <v>4</v>
      </c>
      <c r="E59" s="40"/>
      <c r="F59" s="40"/>
      <c r="G59" s="40"/>
      <c r="H59" s="40"/>
      <c r="I59" s="40"/>
      <c r="J59" s="40"/>
      <c r="K59" s="40"/>
      <c r="L59" s="40"/>
      <c r="M59" s="40"/>
      <c r="N59" s="40"/>
      <c r="O59" s="40"/>
      <c r="P59" s="40"/>
      <c r="Q59" s="40"/>
    </row>
    <row r="60" spans="1:17" ht="15.75" x14ac:dyDescent="0.25">
      <c r="A60" s="78">
        <v>59</v>
      </c>
      <c r="B60" s="40">
        <v>0.53382443802219781</v>
      </c>
      <c r="C60" s="210">
        <v>43831</v>
      </c>
      <c r="D60">
        <v>4</v>
      </c>
      <c r="E60" s="40"/>
      <c r="F60" s="40"/>
      <c r="G60" s="40"/>
      <c r="H60" s="40"/>
      <c r="I60" s="40"/>
      <c r="J60" s="40"/>
      <c r="K60" s="40"/>
      <c r="L60" s="40"/>
      <c r="M60" s="40"/>
      <c r="N60" s="40"/>
      <c r="O60" s="40"/>
      <c r="P60" s="40"/>
      <c r="Q60" s="40"/>
    </row>
    <row r="61" spans="1:17" ht="15.75" x14ac:dyDescent="0.25">
      <c r="A61" s="78">
        <v>60</v>
      </c>
      <c r="B61" s="40">
        <v>0.54731176821735938</v>
      </c>
      <c r="C61" s="210">
        <v>43831</v>
      </c>
      <c r="D61">
        <v>4</v>
      </c>
      <c r="E61" s="40"/>
      <c r="F61" s="40"/>
      <c r="G61" s="40"/>
      <c r="H61" s="40"/>
      <c r="I61" s="40"/>
      <c r="J61" s="40"/>
      <c r="K61" s="40"/>
      <c r="L61" s="40"/>
      <c r="M61" s="40"/>
      <c r="N61" s="40"/>
      <c r="O61" s="40"/>
      <c r="P61" s="40"/>
      <c r="Q61" s="40"/>
    </row>
    <row r="62" spans="1:17" ht="15.75" x14ac:dyDescent="0.25">
      <c r="A62" s="78">
        <v>61</v>
      </c>
      <c r="B62" s="40">
        <v>0.57178646985797332</v>
      </c>
      <c r="C62" s="210">
        <v>43831</v>
      </c>
      <c r="D62">
        <v>4</v>
      </c>
      <c r="E62" s="40"/>
      <c r="F62" s="40"/>
      <c r="G62" s="40"/>
      <c r="H62" s="40"/>
      <c r="I62" s="40"/>
      <c r="J62" s="40"/>
      <c r="K62" s="40"/>
      <c r="L62" s="40"/>
      <c r="M62" s="40"/>
      <c r="N62" s="40"/>
      <c r="O62" s="40"/>
      <c r="P62" s="40"/>
      <c r="Q62" s="40"/>
    </row>
    <row r="63" spans="1:17" ht="15.75" x14ac:dyDescent="0.25">
      <c r="A63" s="78">
        <v>62</v>
      </c>
      <c r="B63" s="40">
        <v>0.49093605805029183</v>
      </c>
      <c r="C63" s="210">
        <v>43831</v>
      </c>
      <c r="D63">
        <v>4</v>
      </c>
      <c r="E63" s="40"/>
      <c r="F63" s="40"/>
      <c r="G63" s="40"/>
      <c r="H63" s="40"/>
      <c r="I63" s="40"/>
      <c r="J63" s="40"/>
      <c r="K63" s="40"/>
      <c r="L63" s="40"/>
      <c r="M63" s="40"/>
      <c r="N63" s="40"/>
      <c r="O63" s="40"/>
      <c r="P63" s="40"/>
      <c r="Q63" s="40"/>
    </row>
    <row r="64" spans="1:17" ht="15.75" x14ac:dyDescent="0.25">
      <c r="A64" s="78">
        <v>63</v>
      </c>
      <c r="B64" s="40">
        <v>0.47566721668572365</v>
      </c>
      <c r="C64" s="210">
        <v>43831</v>
      </c>
      <c r="D64">
        <v>4</v>
      </c>
      <c r="E64" s="40"/>
      <c r="F64" s="40"/>
      <c r="G64" s="40"/>
      <c r="H64" s="40"/>
      <c r="I64" s="40"/>
      <c r="J64" s="40"/>
      <c r="K64" s="40"/>
      <c r="L64" s="40"/>
      <c r="M64" s="40"/>
      <c r="N64" s="40"/>
      <c r="O64" s="40"/>
      <c r="P64" s="40"/>
      <c r="Q64" s="40"/>
    </row>
    <row r="65" spans="1:17" ht="15.75" x14ac:dyDescent="0.25">
      <c r="A65" s="78">
        <v>64</v>
      </c>
      <c r="B65" s="40">
        <v>0.45779887709168071</v>
      </c>
      <c r="C65" s="210">
        <v>43831</v>
      </c>
      <c r="D65">
        <v>4</v>
      </c>
      <c r="E65" s="40"/>
      <c r="F65" s="40"/>
      <c r="G65" s="40"/>
      <c r="H65" s="40"/>
      <c r="I65" s="40"/>
      <c r="J65" s="40"/>
      <c r="K65" s="40"/>
      <c r="L65" s="40"/>
      <c r="M65" s="40"/>
      <c r="N65" s="40"/>
      <c r="O65" s="40"/>
      <c r="P65" s="40"/>
      <c r="Q65" s="40"/>
    </row>
    <row r="66" spans="1:17" ht="15.75" x14ac:dyDescent="0.25">
      <c r="A66" s="78">
        <v>65</v>
      </c>
      <c r="B66" s="40">
        <v>0.54066280480277218</v>
      </c>
      <c r="C66" s="210">
        <v>43831</v>
      </c>
      <c r="D66">
        <v>4</v>
      </c>
      <c r="E66" s="40"/>
      <c r="F66" s="40"/>
      <c r="G66" s="40"/>
      <c r="H66" s="40"/>
      <c r="I66" s="40"/>
      <c r="J66" s="40"/>
      <c r="K66" s="40"/>
      <c r="L66" s="40"/>
      <c r="M66" s="40"/>
      <c r="N66" s="40"/>
      <c r="O66" s="40"/>
      <c r="P66" s="40"/>
      <c r="Q66" s="40"/>
    </row>
    <row r="67" spans="1:17" ht="15.75" x14ac:dyDescent="0.25">
      <c r="A67" s="78">
        <v>66</v>
      </c>
      <c r="B67" s="40">
        <v>0.48367028395061834</v>
      </c>
      <c r="C67" s="210">
        <v>43831</v>
      </c>
      <c r="D67">
        <v>4</v>
      </c>
      <c r="E67" s="40"/>
      <c r="F67" s="40"/>
      <c r="G67" s="40"/>
      <c r="H67" s="40"/>
      <c r="I67" s="40"/>
      <c r="J67" s="40"/>
      <c r="K67" s="40"/>
      <c r="L67" s="40"/>
      <c r="M67" s="40"/>
      <c r="N67" s="40"/>
      <c r="O67" s="40"/>
      <c r="P67" s="40"/>
      <c r="Q67" s="40"/>
    </row>
    <row r="68" spans="1:17" ht="15.75" x14ac:dyDescent="0.25">
      <c r="A68" s="78">
        <v>67</v>
      </c>
      <c r="B68" s="40">
        <v>0.46293735614364523</v>
      </c>
      <c r="C68" s="210">
        <v>43831</v>
      </c>
      <c r="D68">
        <v>4</v>
      </c>
      <c r="E68" s="178"/>
      <c r="F68" s="40"/>
      <c r="G68" s="40"/>
      <c r="H68" s="40"/>
      <c r="I68" s="40"/>
      <c r="J68" s="40"/>
      <c r="K68" s="40"/>
      <c r="L68" s="40"/>
      <c r="M68" s="40"/>
      <c r="N68" s="40"/>
      <c r="O68" s="40"/>
      <c r="P68" s="40"/>
      <c r="Q68" s="40"/>
    </row>
    <row r="69" spans="1:17" ht="15.75" x14ac:dyDescent="0.25">
      <c r="A69" s="78">
        <v>68</v>
      </c>
      <c r="B69" s="40">
        <v>0.49042344446528835</v>
      </c>
      <c r="C69" s="210">
        <v>43831</v>
      </c>
      <c r="D69">
        <v>4</v>
      </c>
      <c r="E69" s="40"/>
      <c r="F69" s="40"/>
      <c r="G69" s="40"/>
      <c r="H69" s="40"/>
      <c r="I69" s="40"/>
      <c r="J69" s="40"/>
      <c r="K69" s="40"/>
      <c r="L69" s="40"/>
      <c r="M69" s="40"/>
      <c r="N69" s="40"/>
      <c r="O69" s="40"/>
      <c r="P69" s="40"/>
      <c r="Q69" s="40"/>
    </row>
    <row r="70" spans="1:17" ht="15.75" x14ac:dyDescent="0.25">
      <c r="A70" s="78">
        <v>69</v>
      </c>
      <c r="B70" s="40">
        <v>0.51350902535438625</v>
      </c>
      <c r="C70" s="210">
        <v>43831</v>
      </c>
      <c r="D70">
        <v>4</v>
      </c>
      <c r="E70" s="40"/>
      <c r="F70" s="40"/>
      <c r="G70" s="40"/>
      <c r="H70" s="40"/>
      <c r="I70" s="40"/>
      <c r="J70" s="40"/>
      <c r="K70" s="40"/>
      <c r="L70" s="40"/>
      <c r="M70" s="40"/>
      <c r="N70" s="40"/>
      <c r="O70" s="40"/>
      <c r="P70" s="40"/>
      <c r="Q70" s="40"/>
    </row>
    <row r="71" spans="1:17" ht="15.75" x14ac:dyDescent="0.25">
      <c r="A71" s="78">
        <v>70</v>
      </c>
      <c r="B71" s="40">
        <v>0.52454881262461339</v>
      </c>
      <c r="C71" s="210">
        <v>43831</v>
      </c>
      <c r="D71">
        <v>4</v>
      </c>
      <c r="E71" s="40"/>
      <c r="F71" s="40"/>
      <c r="G71" s="40"/>
      <c r="H71" s="40"/>
      <c r="I71" s="40"/>
      <c r="J71" s="40"/>
      <c r="K71" s="40"/>
      <c r="L71" s="40"/>
      <c r="M71" s="40"/>
      <c r="N71" s="40"/>
      <c r="O71" s="40"/>
      <c r="P71" s="40"/>
      <c r="Q71" s="40"/>
    </row>
    <row r="72" spans="1:17" ht="15.75" x14ac:dyDescent="0.25">
      <c r="A72" s="78">
        <v>71</v>
      </c>
      <c r="B72" s="40">
        <v>0.49449739741852894</v>
      </c>
      <c r="C72" s="210">
        <v>43831</v>
      </c>
      <c r="D72">
        <v>4</v>
      </c>
      <c r="E72" s="40"/>
      <c r="F72" s="40"/>
      <c r="G72" s="40"/>
      <c r="H72" s="40"/>
      <c r="I72" s="40"/>
      <c r="J72" s="40"/>
      <c r="K72" s="40"/>
      <c r="L72" s="40"/>
      <c r="M72" s="40"/>
      <c r="N72" s="40"/>
      <c r="O72" s="40"/>
      <c r="P72" s="40"/>
      <c r="Q72" s="40"/>
    </row>
    <row r="73" spans="1:17" ht="15.75" x14ac:dyDescent="0.25">
      <c r="A73" s="78">
        <v>72</v>
      </c>
      <c r="B73" s="40">
        <v>0.49900793795425696</v>
      </c>
      <c r="C73" s="210">
        <v>43831</v>
      </c>
      <c r="D73">
        <v>4</v>
      </c>
      <c r="E73" s="40"/>
      <c r="F73" s="40"/>
      <c r="G73" s="40"/>
      <c r="H73" s="40"/>
      <c r="I73" s="40"/>
      <c r="J73" s="40"/>
      <c r="K73" s="40"/>
      <c r="L73" s="40"/>
      <c r="M73" s="40"/>
      <c r="N73" s="40"/>
      <c r="O73" s="40"/>
      <c r="P73" s="40"/>
      <c r="Q73" s="40"/>
    </row>
    <row r="74" spans="1:17" ht="15.75" x14ac:dyDescent="0.25">
      <c r="A74" s="78">
        <v>73</v>
      </c>
      <c r="B74" s="40">
        <v>0.50972032185107241</v>
      </c>
      <c r="C74" s="210">
        <v>43831</v>
      </c>
      <c r="D74">
        <v>4</v>
      </c>
      <c r="E74" s="40"/>
      <c r="F74" s="40"/>
      <c r="G74" s="40"/>
      <c r="H74" s="40"/>
      <c r="I74" s="40"/>
      <c r="J74" s="40"/>
      <c r="K74" s="40"/>
      <c r="L74" s="40"/>
      <c r="M74" s="40"/>
      <c r="N74" s="40"/>
      <c r="O74" s="40"/>
      <c r="P74" s="40"/>
      <c r="Q74" s="40"/>
    </row>
    <row r="75" spans="1:17" ht="15.75" x14ac:dyDescent="0.25">
      <c r="A75" s="78">
        <v>74</v>
      </c>
      <c r="B75" s="40">
        <v>0.52499847098336827</v>
      </c>
      <c r="C75" s="210">
        <v>43831</v>
      </c>
      <c r="D75">
        <v>4</v>
      </c>
      <c r="E75" s="40"/>
      <c r="F75" s="40"/>
      <c r="G75" s="40"/>
      <c r="H75" s="40"/>
      <c r="I75" s="40"/>
      <c r="J75" s="40"/>
      <c r="K75" s="40"/>
      <c r="L75" s="40"/>
      <c r="M75" s="40"/>
      <c r="N75" s="40"/>
      <c r="O75" s="40"/>
      <c r="P75" s="40"/>
      <c r="Q75" s="40"/>
    </row>
    <row r="76" spans="1:17" ht="15.75" x14ac:dyDescent="0.25">
      <c r="A76" s="78">
        <v>75</v>
      </c>
      <c r="B76" s="40">
        <v>0.54607917492595315</v>
      </c>
      <c r="C76" s="210">
        <v>43831</v>
      </c>
      <c r="D76">
        <v>4</v>
      </c>
      <c r="E76" s="40"/>
      <c r="F76" s="40"/>
      <c r="G76" s="40"/>
      <c r="H76" s="40"/>
      <c r="I76" s="40"/>
      <c r="J76" s="40"/>
      <c r="K76" s="40"/>
      <c r="L76" s="40"/>
      <c r="M76" s="40"/>
      <c r="N76" s="40"/>
      <c r="O76" s="40"/>
      <c r="P76" s="40"/>
      <c r="Q76" s="40"/>
    </row>
    <row r="77" spans="1:17" ht="15.75" x14ac:dyDescent="0.25">
      <c r="A77" s="78">
        <v>76</v>
      </c>
      <c r="B77" s="40">
        <v>0.49093605805029183</v>
      </c>
      <c r="C77" s="210">
        <v>43831</v>
      </c>
      <c r="D77">
        <v>4</v>
      </c>
      <c r="E77" s="40"/>
      <c r="F77" s="40"/>
      <c r="G77" s="40"/>
      <c r="H77" s="40"/>
      <c r="I77" s="40"/>
      <c r="J77" s="40"/>
      <c r="K77" s="40"/>
      <c r="L77" s="40"/>
      <c r="M77" s="40"/>
      <c r="N77" s="40"/>
      <c r="O77" s="40"/>
      <c r="P77" s="40"/>
      <c r="Q77" s="40"/>
    </row>
    <row r="78" spans="1:17" ht="15.75" x14ac:dyDescent="0.25">
      <c r="A78" s="78">
        <v>77</v>
      </c>
      <c r="B78" s="40">
        <v>0.51350902535438625</v>
      </c>
      <c r="C78" s="210">
        <v>43831</v>
      </c>
      <c r="D78">
        <v>4</v>
      </c>
      <c r="E78" s="40"/>
      <c r="F78" s="40"/>
      <c r="G78" s="40"/>
      <c r="H78" s="40"/>
      <c r="I78" s="40"/>
      <c r="J78" s="40"/>
      <c r="K78" s="40"/>
      <c r="L78" s="40"/>
      <c r="M78" s="40"/>
      <c r="N78" s="40"/>
      <c r="O78" s="40"/>
      <c r="P78" s="40"/>
      <c r="Q78" s="40"/>
    </row>
    <row r="79" spans="1:17" ht="15.75" x14ac:dyDescent="0.25">
      <c r="A79" s="78">
        <v>78</v>
      </c>
      <c r="B79" s="40">
        <v>0.4788960768255297</v>
      </c>
      <c r="C79" s="210">
        <v>43831</v>
      </c>
      <c r="D79">
        <v>4</v>
      </c>
      <c r="E79" s="40"/>
      <c r="F79" s="40"/>
      <c r="G79" s="40"/>
      <c r="H79" s="40"/>
      <c r="I79" s="40"/>
      <c r="J79" s="40"/>
      <c r="K79" s="40"/>
      <c r="L79" s="40"/>
      <c r="M79" s="40"/>
      <c r="N79" s="40"/>
      <c r="O79" s="40"/>
      <c r="P79" s="40"/>
      <c r="Q79" s="40"/>
    </row>
    <row r="80" spans="1:17" ht="15.75" x14ac:dyDescent="0.25">
      <c r="A80" s="78">
        <v>79</v>
      </c>
      <c r="B80" s="40">
        <v>0.57104878740397758</v>
      </c>
      <c r="C80" s="210">
        <v>43831</v>
      </c>
      <c r="D80">
        <v>4</v>
      </c>
      <c r="E80" s="40"/>
      <c r="F80" s="40"/>
      <c r="G80" s="40"/>
      <c r="H80" s="40"/>
      <c r="I80" s="40"/>
      <c r="J80" s="40"/>
      <c r="K80" s="40"/>
      <c r="L80" s="40"/>
      <c r="M80" s="40"/>
      <c r="N80" s="40"/>
      <c r="O80" s="40"/>
      <c r="P80" s="40"/>
      <c r="Q80" s="40"/>
    </row>
    <row r="81" spans="1:18" ht="15.75" x14ac:dyDescent="0.25">
      <c r="A81" s="78">
        <v>80</v>
      </c>
      <c r="B81" s="40">
        <v>0.5329559485557066</v>
      </c>
      <c r="C81" s="210">
        <v>43831</v>
      </c>
      <c r="D81">
        <v>4</v>
      </c>
      <c r="E81" s="40"/>
      <c r="F81" s="40"/>
      <c r="G81" s="40"/>
      <c r="H81" s="40"/>
      <c r="I81" s="40"/>
      <c r="J81" s="40"/>
      <c r="K81" s="40"/>
      <c r="L81" s="40"/>
      <c r="M81" s="40"/>
      <c r="N81" s="40"/>
      <c r="O81" s="40"/>
      <c r="P81" s="40"/>
      <c r="Q81" s="40"/>
    </row>
    <row r="82" spans="1:18" ht="15.75" x14ac:dyDescent="0.25">
      <c r="A82" s="78">
        <v>81</v>
      </c>
      <c r="B82" s="40">
        <v>0.52454881262461339</v>
      </c>
      <c r="C82" s="210">
        <v>43831</v>
      </c>
      <c r="D82">
        <v>4</v>
      </c>
      <c r="E82" s="40"/>
      <c r="F82" s="40"/>
      <c r="G82" s="40"/>
      <c r="H82" s="40"/>
      <c r="I82" s="40"/>
      <c r="J82" s="40"/>
      <c r="K82" s="40"/>
      <c r="L82" s="40"/>
      <c r="M82" s="40"/>
      <c r="N82" s="40"/>
      <c r="O82" s="40"/>
      <c r="P82" s="40"/>
      <c r="Q82" s="40"/>
    </row>
    <row r="83" spans="1:18" ht="15.75" x14ac:dyDescent="0.25">
      <c r="A83" s="78">
        <v>82</v>
      </c>
      <c r="B83" s="40">
        <v>0.57867410786772766</v>
      </c>
      <c r="C83" s="210">
        <v>43831</v>
      </c>
      <c r="D83">
        <v>4</v>
      </c>
      <c r="E83" s="40"/>
      <c r="F83" s="40"/>
      <c r="G83" s="40"/>
      <c r="H83" s="40"/>
      <c r="I83" s="40"/>
      <c r="J83" s="40"/>
      <c r="K83" s="40"/>
      <c r="L83" s="40"/>
      <c r="M83" s="40"/>
      <c r="N83" s="40"/>
      <c r="O83" s="40"/>
      <c r="P83" s="40"/>
      <c r="Q83" s="40"/>
    </row>
    <row r="84" spans="1:18" ht="18" customHeight="1" thickBot="1" x14ac:dyDescent="0.3"/>
    <row r="85" spans="1:18" ht="15.75" thickBot="1" x14ac:dyDescent="0.3">
      <c r="C85" s="99"/>
      <c r="D85" s="99"/>
      <c r="E85" s="99"/>
      <c r="F85" s="99"/>
      <c r="G85" s="99"/>
      <c r="H85" s="99"/>
      <c r="I85" s="99"/>
      <c r="J85" s="99"/>
      <c r="K85" s="99"/>
      <c r="L85" s="99"/>
      <c r="M85" s="99"/>
      <c r="N85" s="99"/>
      <c r="O85" s="99"/>
      <c r="P85" s="99"/>
      <c r="Q85" s="99"/>
      <c r="R85" s="99"/>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3"/>
  </sheetPr>
  <dimension ref="A1:R83"/>
  <sheetViews>
    <sheetView zoomScale="90" zoomScaleNormal="90" workbookViewId="0">
      <selection activeCell="R2" sqref="R2"/>
    </sheetView>
  </sheetViews>
  <sheetFormatPr defaultRowHeight="15" x14ac:dyDescent="0.25"/>
  <cols>
    <col min="1" max="1" width="5.5703125" customWidth="1"/>
    <col min="2" max="2" width="37.140625" customWidth="1"/>
    <col min="4" max="4" width="12" customWidth="1"/>
    <col min="5" max="5" width="11.7109375" customWidth="1"/>
    <col min="6" max="6" width="10.85546875" customWidth="1"/>
    <col min="7" max="7" width="11.7109375" customWidth="1"/>
    <col min="15" max="15" width="7.85546875" customWidth="1"/>
    <col min="17" max="17" width="10.7109375" customWidth="1"/>
  </cols>
  <sheetData>
    <row r="1" spans="1:18" ht="31.5" customHeight="1" x14ac:dyDescent="0.25">
      <c r="B1" s="198" t="s">
        <v>1</v>
      </c>
      <c r="C1" s="18">
        <v>2005</v>
      </c>
      <c r="D1" s="18">
        <v>2006</v>
      </c>
      <c r="E1" s="18">
        <v>2007</v>
      </c>
      <c r="F1" s="18">
        <v>2008</v>
      </c>
      <c r="G1" s="18">
        <v>2009</v>
      </c>
      <c r="H1" s="18">
        <v>2010</v>
      </c>
      <c r="I1" s="18">
        <v>2011</v>
      </c>
      <c r="J1" s="18">
        <v>2012</v>
      </c>
      <c r="K1" s="18">
        <v>2013</v>
      </c>
      <c r="L1" s="18">
        <v>2014</v>
      </c>
      <c r="M1" s="18">
        <v>2015</v>
      </c>
      <c r="N1" s="18">
        <v>2016</v>
      </c>
      <c r="O1" s="18">
        <v>2017</v>
      </c>
      <c r="P1" s="18">
        <v>2018</v>
      </c>
      <c r="Q1" s="18">
        <v>2019</v>
      </c>
      <c r="R1" s="18">
        <v>2020</v>
      </c>
    </row>
    <row r="2" spans="1:18" x14ac:dyDescent="0.25">
      <c r="A2">
        <v>1</v>
      </c>
      <c r="B2" s="199" t="s">
        <v>2</v>
      </c>
      <c r="C2" s="19">
        <v>144987.79999999999</v>
      </c>
      <c r="D2" s="20">
        <v>178846.1</v>
      </c>
      <c r="E2" s="20">
        <v>237013.3</v>
      </c>
      <c r="F2" s="20">
        <v>317656.3</v>
      </c>
      <c r="G2" s="21">
        <v>304345.3</v>
      </c>
      <c r="H2" s="19">
        <v>398361.4</v>
      </c>
      <c r="I2" s="19">
        <v>507839.8</v>
      </c>
      <c r="J2" s="19">
        <v>545517.19999999995</v>
      </c>
      <c r="K2" s="19">
        <v>569006.4</v>
      </c>
      <c r="L2" s="19">
        <v>619677.69999999995</v>
      </c>
      <c r="M2" s="19">
        <v>693379.4</v>
      </c>
      <c r="N2" s="19">
        <v>729083.8</v>
      </c>
      <c r="O2" s="19">
        <v>785254.1</v>
      </c>
      <c r="P2" s="19">
        <v>865979</v>
      </c>
      <c r="Q2" s="19">
        <v>955951.6</v>
      </c>
      <c r="R2">
        <f>FORECAST($R$1,M2:Q2,$M$1:$Q$1)</f>
        <v>1004541.4600000083</v>
      </c>
    </row>
    <row r="3" spans="1:18" x14ac:dyDescent="0.25">
      <c r="A3">
        <v>2</v>
      </c>
      <c r="B3" s="199" t="s">
        <v>3</v>
      </c>
      <c r="C3" s="19">
        <v>66692.3</v>
      </c>
      <c r="D3" s="20">
        <v>82100.399999999994</v>
      </c>
      <c r="E3" s="20">
        <v>102706.2</v>
      </c>
      <c r="F3" s="20">
        <v>125834.4</v>
      </c>
      <c r="G3" s="21">
        <v>126477.4</v>
      </c>
      <c r="H3" s="19">
        <v>147024</v>
      </c>
      <c r="I3" s="19">
        <v>174211.8</v>
      </c>
      <c r="J3" s="19">
        <v>207397.5</v>
      </c>
      <c r="K3" s="19">
        <v>219502.8</v>
      </c>
      <c r="L3" s="19">
        <v>242722.4</v>
      </c>
      <c r="M3" s="19">
        <v>271782.5</v>
      </c>
      <c r="N3" s="19">
        <v>281131</v>
      </c>
      <c r="O3" s="19">
        <v>305258.90000000002</v>
      </c>
      <c r="P3" s="19">
        <v>328814</v>
      </c>
      <c r="Q3" s="19">
        <v>397714.3</v>
      </c>
      <c r="R3">
        <f t="shared" ref="R3:R66" si="0">FORECAST($R$1,M3:Q3,$M$1:$Q$1)</f>
        <v>406804.12000000477</v>
      </c>
    </row>
    <row r="4" spans="1:18" x14ac:dyDescent="0.25">
      <c r="A4">
        <v>3</v>
      </c>
      <c r="B4" s="199" t="s">
        <v>4</v>
      </c>
      <c r="C4" s="19">
        <v>86926.8</v>
      </c>
      <c r="D4" s="20">
        <v>112841.7</v>
      </c>
      <c r="E4" s="20">
        <v>146663</v>
      </c>
      <c r="F4" s="20">
        <v>175395.7</v>
      </c>
      <c r="G4" s="21">
        <v>185824.6</v>
      </c>
      <c r="H4" s="19">
        <v>224759.2</v>
      </c>
      <c r="I4" s="19">
        <v>261222.6</v>
      </c>
      <c r="J4" s="19">
        <v>286018.59999999998</v>
      </c>
      <c r="K4" s="19">
        <v>306641.40000000002</v>
      </c>
      <c r="L4" s="19">
        <v>328064.2</v>
      </c>
      <c r="M4" s="19">
        <v>368489.2</v>
      </c>
      <c r="N4" s="19">
        <v>393775.1</v>
      </c>
      <c r="O4" s="19">
        <v>412942.7</v>
      </c>
      <c r="P4" s="19">
        <v>440543</v>
      </c>
      <c r="Q4" s="19">
        <v>537434.6</v>
      </c>
      <c r="R4">
        <f t="shared" si="0"/>
        <v>546034.53000000119</v>
      </c>
    </row>
    <row r="5" spans="1:18" x14ac:dyDescent="0.25">
      <c r="A5">
        <v>4</v>
      </c>
      <c r="B5" s="199" t="s">
        <v>5</v>
      </c>
      <c r="C5" s="19">
        <v>133586.6</v>
      </c>
      <c r="D5" s="20">
        <v>166176.5</v>
      </c>
      <c r="E5" s="20">
        <v>222811.9</v>
      </c>
      <c r="F5" s="20">
        <v>287072.09999999998</v>
      </c>
      <c r="G5" s="21">
        <v>301729.09999999998</v>
      </c>
      <c r="H5" s="19">
        <v>346568.2</v>
      </c>
      <c r="I5" s="19">
        <v>474973.9</v>
      </c>
      <c r="J5" s="19">
        <v>563965.4</v>
      </c>
      <c r="K5" s="19">
        <v>611720.4</v>
      </c>
      <c r="L5" s="19">
        <v>717667.2</v>
      </c>
      <c r="M5" s="19">
        <v>805969.6</v>
      </c>
      <c r="N5" s="19">
        <v>817283</v>
      </c>
      <c r="O5" s="19">
        <v>868290.6</v>
      </c>
      <c r="P5" s="19">
        <v>943595.6</v>
      </c>
      <c r="Q5" s="19">
        <v>1002597.7</v>
      </c>
      <c r="R5">
        <f t="shared" si="0"/>
        <v>1043417.9399999976</v>
      </c>
    </row>
    <row r="6" spans="1:18" x14ac:dyDescent="0.25">
      <c r="A6">
        <v>5</v>
      </c>
      <c r="B6" s="199" t="s">
        <v>6</v>
      </c>
      <c r="C6" s="19">
        <v>44415.4</v>
      </c>
      <c r="D6" s="20">
        <v>55090</v>
      </c>
      <c r="E6" s="20">
        <v>74752</v>
      </c>
      <c r="F6" s="20">
        <v>86980.3</v>
      </c>
      <c r="G6" s="21">
        <v>87061.9</v>
      </c>
      <c r="H6" s="19">
        <v>109884.5</v>
      </c>
      <c r="I6" s="19">
        <v>128905.4</v>
      </c>
      <c r="J6" s="19">
        <v>136115</v>
      </c>
      <c r="K6" s="19">
        <v>158228.70000000001</v>
      </c>
      <c r="L6" s="19">
        <v>151876.79999999999</v>
      </c>
      <c r="M6" s="19">
        <v>180517.5</v>
      </c>
      <c r="N6" s="19">
        <v>178895.9</v>
      </c>
      <c r="O6" s="19">
        <v>184807</v>
      </c>
      <c r="P6" s="19">
        <v>197839.8</v>
      </c>
      <c r="Q6" s="19">
        <v>249755.8</v>
      </c>
      <c r="R6">
        <f t="shared" si="0"/>
        <v>245589.35000000149</v>
      </c>
    </row>
    <row r="7" spans="1:18" x14ac:dyDescent="0.25">
      <c r="A7">
        <v>6</v>
      </c>
      <c r="B7" s="199" t="s">
        <v>7</v>
      </c>
      <c r="C7" s="19">
        <v>70953.899999999994</v>
      </c>
      <c r="D7" s="20">
        <v>86150.5</v>
      </c>
      <c r="E7" s="20">
        <v>111869</v>
      </c>
      <c r="F7" s="20">
        <v>150394.4</v>
      </c>
      <c r="G7" s="21">
        <v>154946.1</v>
      </c>
      <c r="H7" s="19">
        <v>188601.3</v>
      </c>
      <c r="I7" s="19">
        <v>234749</v>
      </c>
      <c r="J7" s="19">
        <v>285256.59999999998</v>
      </c>
      <c r="K7" s="19">
        <v>292841</v>
      </c>
      <c r="L7" s="19">
        <v>326459.5</v>
      </c>
      <c r="M7" s="19">
        <v>339760.8</v>
      </c>
      <c r="N7" s="19">
        <v>372345.1</v>
      </c>
      <c r="O7" s="19">
        <v>415966.7</v>
      </c>
      <c r="P7" s="19">
        <v>465987.5</v>
      </c>
      <c r="Q7" s="19">
        <v>545109.4</v>
      </c>
      <c r="R7">
        <f t="shared" si="0"/>
        <v>579135.78000001609</v>
      </c>
    </row>
    <row r="8" spans="1:18" x14ac:dyDescent="0.25">
      <c r="A8">
        <v>7</v>
      </c>
      <c r="B8" s="199" t="s">
        <v>8</v>
      </c>
      <c r="C8" s="19">
        <v>44684.7</v>
      </c>
      <c r="D8" s="20">
        <v>54351.1</v>
      </c>
      <c r="E8" s="20">
        <v>65700.399999999994</v>
      </c>
      <c r="F8" s="20">
        <v>81040.7</v>
      </c>
      <c r="G8" s="21">
        <v>78920.7</v>
      </c>
      <c r="H8" s="19">
        <v>98130.7</v>
      </c>
      <c r="I8" s="19">
        <v>116629.8</v>
      </c>
      <c r="J8" s="19">
        <v>130840.4</v>
      </c>
      <c r="K8" s="19">
        <v>139015.9</v>
      </c>
      <c r="L8" s="19">
        <v>146731.5</v>
      </c>
      <c r="M8" s="19">
        <v>160579.79999999999</v>
      </c>
      <c r="N8" s="19">
        <v>158127.5</v>
      </c>
      <c r="O8" s="19">
        <v>166945.29999999999</v>
      </c>
      <c r="P8" s="19">
        <v>180287.2</v>
      </c>
      <c r="Q8" s="19">
        <v>202926.1</v>
      </c>
      <c r="R8">
        <f t="shared" si="0"/>
        <v>205828.86999999732</v>
      </c>
    </row>
    <row r="9" spans="1:18" x14ac:dyDescent="0.25">
      <c r="A9">
        <v>8</v>
      </c>
      <c r="B9" s="199" t="s">
        <v>9</v>
      </c>
      <c r="C9" s="19">
        <v>86624.9</v>
      </c>
      <c r="D9" s="20">
        <v>104035.7</v>
      </c>
      <c r="E9" s="20">
        <v>128799</v>
      </c>
      <c r="F9" s="20">
        <v>167865.8</v>
      </c>
      <c r="G9" s="21">
        <v>161570.9</v>
      </c>
      <c r="H9" s="19">
        <v>193648.6</v>
      </c>
      <c r="I9" s="19">
        <v>228851.4</v>
      </c>
      <c r="J9" s="19">
        <v>248213.1</v>
      </c>
      <c r="K9" s="19">
        <v>271542.5</v>
      </c>
      <c r="L9" s="19">
        <v>298287.3</v>
      </c>
      <c r="M9" s="19">
        <v>336999.4</v>
      </c>
      <c r="N9" s="19">
        <v>362393.8</v>
      </c>
      <c r="O9" s="19">
        <v>387309.8</v>
      </c>
      <c r="P9" s="19">
        <v>428441.3</v>
      </c>
      <c r="Q9" s="19">
        <v>496699.4</v>
      </c>
      <c r="R9">
        <f t="shared" si="0"/>
        <v>518002.98999999464</v>
      </c>
    </row>
    <row r="10" spans="1:18" x14ac:dyDescent="0.25">
      <c r="A10">
        <v>9</v>
      </c>
      <c r="B10" s="199" t="s">
        <v>10</v>
      </c>
      <c r="C10" s="19">
        <v>145194.4</v>
      </c>
      <c r="D10" s="20">
        <v>179057.3</v>
      </c>
      <c r="E10" s="20">
        <v>209821.5</v>
      </c>
      <c r="F10" s="20">
        <v>259532.2</v>
      </c>
      <c r="G10" s="21">
        <v>226662</v>
      </c>
      <c r="H10" s="19">
        <v>248544.9</v>
      </c>
      <c r="I10" s="19">
        <v>287816.8</v>
      </c>
      <c r="J10" s="19">
        <v>293301.3</v>
      </c>
      <c r="K10" s="19">
        <v>315685.40000000002</v>
      </c>
      <c r="L10" s="19">
        <v>398464.5</v>
      </c>
      <c r="M10" s="19">
        <v>448994.3</v>
      </c>
      <c r="N10" s="19">
        <v>483653.3</v>
      </c>
      <c r="O10" s="19">
        <v>506340.5</v>
      </c>
      <c r="P10" s="19">
        <v>580504</v>
      </c>
      <c r="Q10" s="19">
        <v>570380</v>
      </c>
      <c r="R10">
        <f t="shared" si="0"/>
        <v>619861.05000001192</v>
      </c>
    </row>
    <row r="11" spans="1:18" x14ac:dyDescent="0.25">
      <c r="A11">
        <v>10</v>
      </c>
      <c r="B11" s="199" t="s">
        <v>11</v>
      </c>
      <c r="C11" s="19">
        <v>708062.1</v>
      </c>
      <c r="D11" s="20">
        <v>934328.9</v>
      </c>
      <c r="E11" s="20">
        <v>1295649.8999999999</v>
      </c>
      <c r="F11" s="20">
        <v>1645753</v>
      </c>
      <c r="G11" s="21">
        <v>1519446.3</v>
      </c>
      <c r="H11" s="19">
        <v>1832867.3</v>
      </c>
      <c r="I11" s="19">
        <v>2176795.2999999998</v>
      </c>
      <c r="J11" s="19">
        <v>2357081.9</v>
      </c>
      <c r="K11" s="19">
        <v>2545951.5</v>
      </c>
      <c r="L11" s="19">
        <v>2742886.1</v>
      </c>
      <c r="M11" s="19">
        <v>3180924.6</v>
      </c>
      <c r="N11" s="19">
        <v>3662299.8</v>
      </c>
      <c r="O11" s="19">
        <v>3780063.1</v>
      </c>
      <c r="P11" s="19">
        <v>4201768.8</v>
      </c>
      <c r="Q11" s="19">
        <v>5128439.0999999996</v>
      </c>
      <c r="R11">
        <f t="shared" si="0"/>
        <v>5321048.4800000191</v>
      </c>
    </row>
    <row r="12" spans="1:18" x14ac:dyDescent="0.25">
      <c r="A12">
        <v>11</v>
      </c>
      <c r="B12" s="199" t="s">
        <v>12</v>
      </c>
      <c r="C12" s="19">
        <v>53181.9</v>
      </c>
      <c r="D12" s="20">
        <v>64801.599999999999</v>
      </c>
      <c r="E12" s="20">
        <v>77101.2</v>
      </c>
      <c r="F12" s="20">
        <v>96669.9</v>
      </c>
      <c r="G12" s="21">
        <v>90623.6</v>
      </c>
      <c r="H12" s="19">
        <v>106196.7</v>
      </c>
      <c r="I12" s="19">
        <v>131198.20000000001</v>
      </c>
      <c r="J12" s="19">
        <v>146103.20000000001</v>
      </c>
      <c r="K12" s="19">
        <v>164797</v>
      </c>
      <c r="L12" s="19">
        <v>178822.5</v>
      </c>
      <c r="M12" s="19">
        <v>208237.9</v>
      </c>
      <c r="N12" s="19">
        <v>215356.5</v>
      </c>
      <c r="O12" s="19">
        <v>215146.6</v>
      </c>
      <c r="P12" s="19">
        <v>230706.2</v>
      </c>
      <c r="Q12" s="19">
        <v>265672.7</v>
      </c>
      <c r="R12">
        <f t="shared" si="0"/>
        <v>266089.77000000328</v>
      </c>
    </row>
    <row r="13" spans="1:18" x14ac:dyDescent="0.25">
      <c r="A13">
        <v>12</v>
      </c>
      <c r="B13" s="199" t="s">
        <v>13</v>
      </c>
      <c r="C13" s="19">
        <v>84382.7</v>
      </c>
      <c r="D13" s="20">
        <v>105491.9</v>
      </c>
      <c r="E13" s="20">
        <v>121305.2</v>
      </c>
      <c r="F13" s="20">
        <v>150151.20000000001</v>
      </c>
      <c r="G13" s="21">
        <v>153634.1</v>
      </c>
      <c r="H13" s="19">
        <v>179127.9</v>
      </c>
      <c r="I13" s="19">
        <v>214142.6</v>
      </c>
      <c r="J13" s="19">
        <v>253881.60000000001</v>
      </c>
      <c r="K13" s="19">
        <v>279286.5</v>
      </c>
      <c r="L13" s="19">
        <v>295611.7</v>
      </c>
      <c r="M13" s="19">
        <v>323131.8</v>
      </c>
      <c r="N13" s="19">
        <v>334299.09999999998</v>
      </c>
      <c r="O13" s="19">
        <v>360932</v>
      </c>
      <c r="P13" s="19">
        <v>383110.2</v>
      </c>
      <c r="Q13" s="19">
        <v>436043.2</v>
      </c>
      <c r="R13">
        <f t="shared" si="0"/>
        <v>449893.4299999997</v>
      </c>
    </row>
    <row r="14" spans="1:18" x14ac:dyDescent="0.25">
      <c r="A14">
        <v>13</v>
      </c>
      <c r="B14" s="199" t="s">
        <v>14</v>
      </c>
      <c r="C14" s="19">
        <v>65525.599999999999</v>
      </c>
      <c r="D14" s="20">
        <v>79043.399999999994</v>
      </c>
      <c r="E14" s="20">
        <v>95703.4</v>
      </c>
      <c r="F14" s="20">
        <v>121601.3</v>
      </c>
      <c r="G14" s="21">
        <v>125348.9</v>
      </c>
      <c r="H14" s="19">
        <v>154681.1</v>
      </c>
      <c r="I14" s="19">
        <v>180811.5</v>
      </c>
      <c r="J14" s="19">
        <v>201817</v>
      </c>
      <c r="K14" s="19">
        <v>225887.1</v>
      </c>
      <c r="L14" s="19">
        <v>234710.1</v>
      </c>
      <c r="M14" s="19">
        <v>256706.8</v>
      </c>
      <c r="N14" s="19">
        <v>263301.59999999998</v>
      </c>
      <c r="O14" s="19">
        <v>291483.40000000002</v>
      </c>
      <c r="P14" s="19">
        <v>312857</v>
      </c>
      <c r="Q14" s="19">
        <v>348061.5</v>
      </c>
      <c r="R14">
        <f t="shared" si="0"/>
        <v>364161.50000000745</v>
      </c>
    </row>
    <row r="15" spans="1:18" x14ac:dyDescent="0.25">
      <c r="A15">
        <v>14</v>
      </c>
      <c r="B15" s="199" t="s">
        <v>15</v>
      </c>
      <c r="C15" s="19">
        <v>63614.8</v>
      </c>
      <c r="D15" s="20">
        <v>79766.2</v>
      </c>
      <c r="E15" s="20">
        <v>106039.6</v>
      </c>
      <c r="F15" s="20">
        <v>120836</v>
      </c>
      <c r="G15" s="21">
        <v>136323.9</v>
      </c>
      <c r="H15" s="19">
        <v>143902.39999999999</v>
      </c>
      <c r="I15" s="19">
        <v>173283.1</v>
      </c>
      <c r="J15" s="19">
        <v>203331.5</v>
      </c>
      <c r="K15" s="19">
        <v>236335.9</v>
      </c>
      <c r="L15" s="19">
        <v>285656.5</v>
      </c>
      <c r="M15" s="19">
        <v>317213.7</v>
      </c>
      <c r="N15" s="19">
        <v>297740.2</v>
      </c>
      <c r="O15" s="19">
        <v>298791.09999999998</v>
      </c>
      <c r="P15" s="19">
        <v>331631.2</v>
      </c>
      <c r="Q15" s="19">
        <v>354301.8</v>
      </c>
      <c r="R15">
        <f t="shared" si="0"/>
        <v>352355.76000000164</v>
      </c>
    </row>
    <row r="16" spans="1:18" x14ac:dyDescent="0.25">
      <c r="A16">
        <v>15</v>
      </c>
      <c r="B16" s="199" t="s">
        <v>16</v>
      </c>
      <c r="C16" s="19">
        <v>96897.4</v>
      </c>
      <c r="D16" s="20">
        <v>127363.8</v>
      </c>
      <c r="E16" s="20">
        <v>156034.6</v>
      </c>
      <c r="F16" s="20">
        <v>192283</v>
      </c>
      <c r="G16" s="21">
        <v>197687</v>
      </c>
      <c r="H16" s="19">
        <v>219004.9</v>
      </c>
      <c r="I16" s="19">
        <v>255073</v>
      </c>
      <c r="J16" s="19">
        <v>268063.90000000002</v>
      </c>
      <c r="K16" s="19">
        <v>298669.2</v>
      </c>
      <c r="L16" s="19">
        <v>316613.2</v>
      </c>
      <c r="M16" s="19">
        <v>329616</v>
      </c>
      <c r="N16" s="19">
        <v>361522.2</v>
      </c>
      <c r="O16" s="19">
        <v>387524.9</v>
      </c>
      <c r="P16" s="19">
        <v>441653.6</v>
      </c>
      <c r="Q16" s="19">
        <v>485166.6</v>
      </c>
      <c r="R16">
        <f t="shared" si="0"/>
        <v>518466.43999999762</v>
      </c>
    </row>
    <row r="17" spans="1:18" x14ac:dyDescent="0.25">
      <c r="A17">
        <v>16</v>
      </c>
      <c r="B17" s="199" t="s">
        <v>17</v>
      </c>
      <c r="C17" s="19">
        <v>116221.2</v>
      </c>
      <c r="D17" s="20">
        <v>142240.1</v>
      </c>
      <c r="E17" s="20">
        <v>174110.9</v>
      </c>
      <c r="F17" s="20">
        <v>231730.8</v>
      </c>
      <c r="G17" s="21">
        <v>214925.4</v>
      </c>
      <c r="H17" s="19">
        <v>237629.2</v>
      </c>
      <c r="I17" s="19">
        <v>279879.3</v>
      </c>
      <c r="J17" s="19">
        <v>311240.3</v>
      </c>
      <c r="K17" s="19">
        <v>348034.8</v>
      </c>
      <c r="L17" s="19">
        <v>411122.3</v>
      </c>
      <c r="M17" s="19">
        <v>477537.8</v>
      </c>
      <c r="N17" s="19">
        <v>518687.2</v>
      </c>
      <c r="O17" s="19">
        <v>556772.80000000005</v>
      </c>
      <c r="P17" s="19">
        <v>636133.69999999995</v>
      </c>
      <c r="Q17" s="19">
        <v>681612.3</v>
      </c>
      <c r="R17">
        <f t="shared" si="0"/>
        <v>731827.40999999642</v>
      </c>
    </row>
    <row r="18" spans="1:18" x14ac:dyDescent="0.25">
      <c r="A18">
        <v>17</v>
      </c>
      <c r="B18" s="199" t="s">
        <v>18</v>
      </c>
      <c r="C18" s="19">
        <v>131252.1</v>
      </c>
      <c r="D18" s="20">
        <v>153251.5</v>
      </c>
      <c r="E18" s="20">
        <v>186577.5</v>
      </c>
      <c r="F18" s="20">
        <v>214946.3</v>
      </c>
      <c r="G18" s="21">
        <v>212684.4</v>
      </c>
      <c r="H18" s="19">
        <v>239644</v>
      </c>
      <c r="I18" s="19">
        <v>286967.5</v>
      </c>
      <c r="J18" s="19">
        <v>327279.59999999998</v>
      </c>
      <c r="K18" s="19">
        <v>362861.8</v>
      </c>
      <c r="L18" s="19">
        <v>391462.8</v>
      </c>
      <c r="M18" s="19">
        <v>443054.1</v>
      </c>
      <c r="N18" s="19">
        <v>472344</v>
      </c>
      <c r="O18" s="19">
        <v>511136.6</v>
      </c>
      <c r="P18" s="19">
        <v>560577.9</v>
      </c>
      <c r="Q18" s="19">
        <v>606820.69999999995</v>
      </c>
      <c r="R18">
        <f t="shared" si="0"/>
        <v>643516.79000000656</v>
      </c>
    </row>
    <row r="19" spans="1:18" x14ac:dyDescent="0.25">
      <c r="A19">
        <v>18</v>
      </c>
      <c r="B19" s="199" t="s">
        <v>19</v>
      </c>
      <c r="C19" s="19">
        <v>4135154.6</v>
      </c>
      <c r="D19" s="20">
        <v>5260232.8</v>
      </c>
      <c r="E19" s="20">
        <v>6696259.0999999996</v>
      </c>
      <c r="F19" s="20">
        <v>8248652</v>
      </c>
      <c r="G19" s="21">
        <v>7126972.4000000004</v>
      </c>
      <c r="H19" s="19">
        <v>8375863.7999999998</v>
      </c>
      <c r="I19" s="19">
        <v>9948772.8000000007</v>
      </c>
      <c r="J19" s="19">
        <v>10666870.5</v>
      </c>
      <c r="K19" s="19">
        <v>11814897.4</v>
      </c>
      <c r="L19" s="19">
        <v>12779525.699999999</v>
      </c>
      <c r="M19" s="19">
        <v>13520862.9</v>
      </c>
      <c r="N19" s="19">
        <v>14237751</v>
      </c>
      <c r="O19" s="19">
        <v>15688281.4</v>
      </c>
      <c r="P19" s="19">
        <v>17881516.199999999</v>
      </c>
      <c r="Q19" s="19">
        <v>19673004</v>
      </c>
      <c r="R19">
        <f t="shared" si="0"/>
        <v>20984697.320000172</v>
      </c>
    </row>
    <row r="20" spans="1:18" x14ac:dyDescent="0.25">
      <c r="A20">
        <v>19</v>
      </c>
      <c r="B20" s="199" t="s">
        <v>20</v>
      </c>
      <c r="C20" s="19">
        <v>77124.800000000003</v>
      </c>
      <c r="D20" s="20">
        <v>84228.3</v>
      </c>
      <c r="E20" s="20">
        <v>104603.3</v>
      </c>
      <c r="F20" s="20">
        <v>115208.2</v>
      </c>
      <c r="G20" s="21">
        <v>105924.1</v>
      </c>
      <c r="H20" s="19">
        <v>120511.3</v>
      </c>
      <c r="I20" s="19">
        <v>154953.70000000001</v>
      </c>
      <c r="J20" s="19">
        <v>160841.5</v>
      </c>
      <c r="K20" s="19">
        <v>178636.2</v>
      </c>
      <c r="L20" s="19">
        <v>191192.1</v>
      </c>
      <c r="M20" s="19">
        <v>212049.5</v>
      </c>
      <c r="N20" s="19">
        <v>231437.5</v>
      </c>
      <c r="O20" s="19">
        <v>251835.7</v>
      </c>
      <c r="P20" s="19">
        <v>280012.40000000002</v>
      </c>
      <c r="Q20" s="19">
        <v>325184.7</v>
      </c>
      <c r="R20">
        <f t="shared" si="0"/>
        <v>342557.54999999702</v>
      </c>
    </row>
    <row r="21" spans="1:18" x14ac:dyDescent="0.25">
      <c r="A21">
        <v>20</v>
      </c>
      <c r="B21" s="199" t="s">
        <v>21</v>
      </c>
      <c r="C21" s="19">
        <v>171307.2</v>
      </c>
      <c r="D21" s="20">
        <v>218490.7</v>
      </c>
      <c r="E21" s="20">
        <v>241150.5</v>
      </c>
      <c r="F21" s="20">
        <v>291812.09999999998</v>
      </c>
      <c r="G21" s="21">
        <v>302629.2</v>
      </c>
      <c r="H21" s="19">
        <v>353853</v>
      </c>
      <c r="I21" s="19">
        <v>435959.3</v>
      </c>
      <c r="J21" s="19">
        <v>479051.3</v>
      </c>
      <c r="K21" s="19">
        <v>482329.9</v>
      </c>
      <c r="L21" s="19">
        <v>484166.5</v>
      </c>
      <c r="M21" s="19">
        <v>528403.4</v>
      </c>
      <c r="N21" s="19">
        <v>547665.4</v>
      </c>
      <c r="O21" s="19">
        <v>575652.1</v>
      </c>
      <c r="P21" s="19">
        <v>665735.69999999995</v>
      </c>
      <c r="Q21" s="19">
        <v>720665.3</v>
      </c>
      <c r="R21">
        <f t="shared" si="0"/>
        <v>758402.6099999845</v>
      </c>
    </row>
    <row r="22" spans="1:18" x14ac:dyDescent="0.25">
      <c r="A22">
        <v>21</v>
      </c>
      <c r="B22" s="199" t="s">
        <v>22</v>
      </c>
      <c r="C22" s="19">
        <v>166433.4</v>
      </c>
      <c r="D22" s="20">
        <v>215932.7</v>
      </c>
      <c r="E22" s="20">
        <v>268672.09999999998</v>
      </c>
      <c r="F22" s="20">
        <v>289755.90000000002</v>
      </c>
      <c r="G22" s="21">
        <v>323606.8</v>
      </c>
      <c r="H22" s="19">
        <v>372804.8</v>
      </c>
      <c r="I22" s="19">
        <v>439116.79999999999</v>
      </c>
      <c r="J22" s="19">
        <v>472470.9</v>
      </c>
      <c r="K22" s="19">
        <v>500095.1</v>
      </c>
      <c r="L22" s="19">
        <v>542695.30000000005</v>
      </c>
      <c r="M22" s="19">
        <v>627698.1</v>
      </c>
      <c r="N22" s="19">
        <v>680482.3</v>
      </c>
      <c r="O22" s="19">
        <v>726004.8</v>
      </c>
      <c r="P22" s="19">
        <v>819247</v>
      </c>
      <c r="Q22" s="19">
        <v>890166.5</v>
      </c>
      <c r="R22">
        <f t="shared" si="0"/>
        <v>947830.18999999762</v>
      </c>
    </row>
    <row r="23" spans="1:18" x14ac:dyDescent="0.25">
      <c r="A23">
        <v>22</v>
      </c>
      <c r="B23" s="199" t="s">
        <v>23</v>
      </c>
      <c r="C23" s="19">
        <v>193966.1</v>
      </c>
      <c r="D23" s="20">
        <v>201939.20000000001</v>
      </c>
      <c r="E23" s="20">
        <v>243336.3</v>
      </c>
      <c r="F23" s="20">
        <v>294926.2</v>
      </c>
      <c r="G23" s="21">
        <v>213396.9</v>
      </c>
      <c r="H23" s="19">
        <v>262432.7</v>
      </c>
      <c r="I23" s="19">
        <v>323067.90000000002</v>
      </c>
      <c r="J23" s="19">
        <v>355291.3</v>
      </c>
      <c r="K23" s="19">
        <v>346227.6</v>
      </c>
      <c r="L23" s="19">
        <v>387211.7</v>
      </c>
      <c r="M23" s="19">
        <v>478893</v>
      </c>
      <c r="N23" s="19">
        <v>477220.4</v>
      </c>
      <c r="O23" s="19">
        <v>508767.7</v>
      </c>
      <c r="P23" s="19">
        <v>582630.40000000002</v>
      </c>
      <c r="Q23" s="19">
        <v>630137.69999999995</v>
      </c>
      <c r="R23">
        <f t="shared" si="0"/>
        <v>657899.66000001132</v>
      </c>
    </row>
    <row r="24" spans="1:18" x14ac:dyDescent="0.25">
      <c r="A24">
        <v>23</v>
      </c>
      <c r="B24" s="199" t="s">
        <v>24</v>
      </c>
      <c r="C24" s="19">
        <v>81837.600000000006</v>
      </c>
      <c r="D24" s="20">
        <v>103138.7</v>
      </c>
      <c r="E24" s="20">
        <v>143927.70000000001</v>
      </c>
      <c r="F24" s="20">
        <v>179266.7</v>
      </c>
      <c r="G24" s="21">
        <v>169519.6</v>
      </c>
      <c r="H24" s="19">
        <v>195749.1</v>
      </c>
      <c r="I24" s="19">
        <v>241004.79999999999</v>
      </c>
      <c r="J24" s="19">
        <v>265361.2</v>
      </c>
      <c r="K24" s="19">
        <v>275885.8</v>
      </c>
      <c r="L24" s="19">
        <v>314088.3</v>
      </c>
      <c r="M24" s="19">
        <v>349818.6</v>
      </c>
      <c r="N24" s="19">
        <v>385499.1</v>
      </c>
      <c r="O24" s="19">
        <v>417287.1</v>
      </c>
      <c r="P24" s="19">
        <v>460854.9</v>
      </c>
      <c r="Q24" s="19">
        <v>519724.5</v>
      </c>
      <c r="R24">
        <f t="shared" si="0"/>
        <v>551187.12000000477</v>
      </c>
    </row>
    <row r="25" spans="1:18" x14ac:dyDescent="0.25">
      <c r="A25">
        <v>24</v>
      </c>
      <c r="B25" s="199" t="s">
        <v>25</v>
      </c>
      <c r="C25" s="19">
        <v>205416.9</v>
      </c>
      <c r="D25" s="20">
        <v>265260.40000000002</v>
      </c>
      <c r="E25" s="20">
        <v>309028.59999999998</v>
      </c>
      <c r="F25" s="20">
        <v>383255.4</v>
      </c>
      <c r="G25" s="21">
        <v>430395.5</v>
      </c>
      <c r="H25" s="19">
        <v>490303.7</v>
      </c>
      <c r="I25" s="19">
        <v>581712</v>
      </c>
      <c r="J25" s="19">
        <v>672066.9</v>
      </c>
      <c r="K25" s="19">
        <v>678718.3</v>
      </c>
      <c r="L25" s="19">
        <v>703325.6</v>
      </c>
      <c r="M25" s="19">
        <v>849616.6</v>
      </c>
      <c r="N25" s="19">
        <v>916452.6</v>
      </c>
      <c r="O25" s="19">
        <v>963804.1</v>
      </c>
      <c r="P25" s="19">
        <v>1104435.8999999999</v>
      </c>
      <c r="Q25" s="19">
        <v>1224514.1000000001</v>
      </c>
      <c r="R25">
        <f t="shared" si="0"/>
        <v>1293098.1499999762</v>
      </c>
    </row>
    <row r="26" spans="1:18" x14ac:dyDescent="0.25">
      <c r="A26">
        <v>25</v>
      </c>
      <c r="B26" s="199" t="s">
        <v>26</v>
      </c>
      <c r="C26" s="19">
        <v>132870.20000000001</v>
      </c>
      <c r="D26" s="20">
        <v>158127</v>
      </c>
      <c r="E26" s="20">
        <v>191584.6</v>
      </c>
      <c r="F26" s="20">
        <v>213733.5</v>
      </c>
      <c r="G26" s="21">
        <v>202235.5</v>
      </c>
      <c r="H26" s="19">
        <v>233438.9</v>
      </c>
      <c r="I26" s="19">
        <v>263811.7</v>
      </c>
      <c r="J26" s="19">
        <v>283846.2</v>
      </c>
      <c r="K26" s="19">
        <v>306578.7</v>
      </c>
      <c r="L26" s="19">
        <v>328291.8</v>
      </c>
      <c r="M26" s="19">
        <v>401582.7</v>
      </c>
      <c r="N26" s="19">
        <v>432362.8</v>
      </c>
      <c r="O26" s="19">
        <v>442609.6</v>
      </c>
      <c r="P26" s="19">
        <v>482547.9</v>
      </c>
      <c r="Q26" s="19">
        <v>616909</v>
      </c>
      <c r="R26">
        <f t="shared" si="0"/>
        <v>619453.71000000834</v>
      </c>
    </row>
    <row r="27" spans="1:18" x14ac:dyDescent="0.25">
      <c r="A27">
        <v>26</v>
      </c>
      <c r="B27" s="199" t="s">
        <v>27</v>
      </c>
      <c r="C27" s="19">
        <v>63848.3</v>
      </c>
      <c r="D27" s="20">
        <v>74923.8</v>
      </c>
      <c r="E27" s="20">
        <v>86664.9</v>
      </c>
      <c r="F27" s="20">
        <v>115141.3</v>
      </c>
      <c r="G27" s="21">
        <v>117710</v>
      </c>
      <c r="H27" s="19">
        <v>127407.8</v>
      </c>
      <c r="I27" s="19">
        <v>153419.70000000001</v>
      </c>
      <c r="J27" s="19">
        <v>170605.7</v>
      </c>
      <c r="K27" s="19">
        <v>178818.1</v>
      </c>
      <c r="L27" s="19">
        <v>209304.4</v>
      </c>
      <c r="M27" s="19">
        <v>234075.7</v>
      </c>
      <c r="N27" s="19">
        <v>243392.9</v>
      </c>
      <c r="O27" s="19">
        <v>252650.2</v>
      </c>
      <c r="P27" s="19">
        <v>262008</v>
      </c>
      <c r="Q27" s="19">
        <v>273543.5</v>
      </c>
      <c r="R27">
        <f t="shared" si="0"/>
        <v>282399.26999999955</v>
      </c>
    </row>
    <row r="28" spans="1:18" x14ac:dyDescent="0.25">
      <c r="A28">
        <v>27</v>
      </c>
      <c r="B28" s="199" t="s">
        <v>28</v>
      </c>
      <c r="C28" s="19">
        <v>40582.9</v>
      </c>
      <c r="D28" s="20">
        <v>51464.9</v>
      </c>
      <c r="E28" s="20">
        <v>61561.9</v>
      </c>
      <c r="F28" s="20">
        <v>73283.199999999997</v>
      </c>
      <c r="G28" s="21">
        <v>74647.8</v>
      </c>
      <c r="H28" s="19">
        <v>87066</v>
      </c>
      <c r="I28" s="19">
        <v>100498.5</v>
      </c>
      <c r="J28" s="19">
        <v>107547.5</v>
      </c>
      <c r="K28" s="19">
        <v>114676.2</v>
      </c>
      <c r="L28" s="19">
        <v>123825.60000000001</v>
      </c>
      <c r="M28" s="19">
        <v>135239.5</v>
      </c>
      <c r="N28" s="19">
        <v>145554.1</v>
      </c>
      <c r="O28" s="19">
        <v>151518.5</v>
      </c>
      <c r="P28" s="19">
        <v>164228.5</v>
      </c>
      <c r="Q28" s="19">
        <v>197129.60000000001</v>
      </c>
      <c r="R28">
        <f t="shared" si="0"/>
        <v>201470.42000000179</v>
      </c>
    </row>
    <row r="29" spans="1:18" x14ac:dyDescent="0.25">
      <c r="A29">
        <v>28</v>
      </c>
      <c r="B29" s="199" t="s">
        <v>29</v>
      </c>
      <c r="C29" s="19">
        <v>666392.80000000005</v>
      </c>
      <c r="D29" s="20">
        <v>825102.3</v>
      </c>
      <c r="E29" s="20">
        <v>1119660.3</v>
      </c>
      <c r="F29" s="20">
        <v>1431839.6</v>
      </c>
      <c r="G29" s="21">
        <v>1475805.3</v>
      </c>
      <c r="H29" s="19">
        <v>1699486.4</v>
      </c>
      <c r="I29" s="19">
        <v>2091914.3</v>
      </c>
      <c r="J29" s="19">
        <v>2280426</v>
      </c>
      <c r="K29" s="19">
        <v>2491423.2999999998</v>
      </c>
      <c r="L29" s="19">
        <v>2661210</v>
      </c>
      <c r="M29" s="19">
        <v>3387417.7</v>
      </c>
      <c r="N29" s="19">
        <v>3666017.9</v>
      </c>
      <c r="O29" s="19">
        <v>3824577.7</v>
      </c>
      <c r="P29" s="19">
        <v>4193489.5</v>
      </c>
      <c r="Q29" s="19">
        <v>5124594</v>
      </c>
      <c r="R29">
        <f t="shared" si="0"/>
        <v>5239766.6200000048</v>
      </c>
    </row>
    <row r="30" spans="1:18" x14ac:dyDescent="0.25">
      <c r="A30">
        <v>29</v>
      </c>
      <c r="B30" s="199" t="s">
        <v>30</v>
      </c>
      <c r="C30" s="19">
        <v>17029.099999999999</v>
      </c>
      <c r="D30" s="20">
        <v>21132.400000000001</v>
      </c>
      <c r="E30" s="20">
        <v>29085.1</v>
      </c>
      <c r="F30" s="20">
        <v>36134.400000000001</v>
      </c>
      <c r="G30" s="21">
        <v>41511.5</v>
      </c>
      <c r="H30" s="19">
        <v>47194.5</v>
      </c>
      <c r="I30" s="19">
        <v>56803.3</v>
      </c>
      <c r="J30" s="19">
        <v>65300.4</v>
      </c>
      <c r="K30" s="19">
        <v>70862.3</v>
      </c>
      <c r="L30" s="19">
        <v>75622.5</v>
      </c>
      <c r="M30" s="19">
        <v>84306</v>
      </c>
      <c r="N30" s="19">
        <v>90384.1</v>
      </c>
      <c r="O30" s="19">
        <v>99495.6</v>
      </c>
      <c r="P30" s="19">
        <v>108417.60000000001</v>
      </c>
      <c r="Q30" s="19">
        <v>132235.6</v>
      </c>
      <c r="R30">
        <f t="shared" si="0"/>
        <v>137135.59000000358</v>
      </c>
    </row>
    <row r="31" spans="1:18" x14ac:dyDescent="0.25">
      <c r="A31">
        <v>30</v>
      </c>
      <c r="B31" s="199" t="s">
        <v>31</v>
      </c>
      <c r="C31" s="19">
        <v>9685.7000000000007</v>
      </c>
      <c r="D31" s="20">
        <v>12844.1</v>
      </c>
      <c r="E31" s="20">
        <v>17225.8</v>
      </c>
      <c r="F31" s="20">
        <v>20789.7</v>
      </c>
      <c r="G31" s="21">
        <v>23948.1</v>
      </c>
      <c r="H31" s="19">
        <v>24404.1</v>
      </c>
      <c r="I31" s="19">
        <v>29318.7</v>
      </c>
      <c r="J31" s="19">
        <v>35897.800000000003</v>
      </c>
      <c r="K31" s="19">
        <v>41165.9</v>
      </c>
      <c r="L31" s="19">
        <v>46680.6</v>
      </c>
      <c r="M31" s="19">
        <v>51958.5</v>
      </c>
      <c r="N31" s="19">
        <v>61403.4</v>
      </c>
      <c r="O31" s="19">
        <v>71358.399999999994</v>
      </c>
      <c r="P31" s="19">
        <v>73692.2</v>
      </c>
      <c r="Q31" s="19">
        <v>88948.9</v>
      </c>
      <c r="R31">
        <f t="shared" si="0"/>
        <v>95353.160000003874</v>
      </c>
    </row>
    <row r="32" spans="1:18" x14ac:dyDescent="0.25">
      <c r="A32">
        <v>31</v>
      </c>
      <c r="B32" s="199" t="s">
        <v>32</v>
      </c>
      <c r="C32" s="167"/>
      <c r="D32" s="168"/>
      <c r="E32" s="168"/>
      <c r="F32" s="168"/>
      <c r="G32" s="169"/>
      <c r="H32" s="167"/>
      <c r="I32" s="167"/>
      <c r="J32" s="167"/>
      <c r="K32" s="167"/>
      <c r="L32" s="19">
        <v>189439.2</v>
      </c>
      <c r="M32" s="19">
        <v>265970.59999999998</v>
      </c>
      <c r="N32" s="19">
        <v>327739.3</v>
      </c>
      <c r="O32" s="19">
        <v>346100.4</v>
      </c>
      <c r="P32" s="19">
        <v>391299</v>
      </c>
      <c r="Q32" s="19">
        <v>469281.3</v>
      </c>
      <c r="R32">
        <f t="shared" si="0"/>
        <v>501132.45000000298</v>
      </c>
    </row>
    <row r="33" spans="1:18" x14ac:dyDescent="0.25">
      <c r="A33">
        <v>32</v>
      </c>
      <c r="B33" s="199" t="s">
        <v>33</v>
      </c>
      <c r="C33" s="19">
        <v>372929.8</v>
      </c>
      <c r="D33" s="20">
        <v>483950.7</v>
      </c>
      <c r="E33" s="20">
        <v>648211.30000000005</v>
      </c>
      <c r="F33" s="20">
        <v>803834.1</v>
      </c>
      <c r="G33" s="21">
        <v>861603.3</v>
      </c>
      <c r="H33" s="19">
        <v>1028308.4</v>
      </c>
      <c r="I33" s="19">
        <v>1244652.8</v>
      </c>
      <c r="J33" s="19">
        <v>1459490.8</v>
      </c>
      <c r="K33" s="19">
        <v>1662969.1</v>
      </c>
      <c r="L33" s="19">
        <v>1784833.5</v>
      </c>
      <c r="M33" s="19">
        <v>1933512.1</v>
      </c>
      <c r="N33" s="19">
        <v>2076603.8</v>
      </c>
      <c r="O33" s="19">
        <v>2227575.6</v>
      </c>
      <c r="P33" s="19">
        <v>2344620.7000000002</v>
      </c>
      <c r="Q33" s="19">
        <v>2569810.7000000002</v>
      </c>
      <c r="R33">
        <f t="shared" si="0"/>
        <v>2692608.8099999428</v>
      </c>
    </row>
    <row r="34" spans="1:18" x14ac:dyDescent="0.25">
      <c r="A34">
        <v>33</v>
      </c>
      <c r="B34" s="199" t="s">
        <v>34</v>
      </c>
      <c r="C34" s="19">
        <v>70127.600000000006</v>
      </c>
      <c r="D34" s="20">
        <v>85112.1</v>
      </c>
      <c r="E34" s="20">
        <v>100359.2</v>
      </c>
      <c r="F34" s="20">
        <v>147549.1</v>
      </c>
      <c r="G34" s="21">
        <v>134418.20000000001</v>
      </c>
      <c r="H34" s="19">
        <v>144888.79999999999</v>
      </c>
      <c r="I34" s="19">
        <v>172616.6</v>
      </c>
      <c r="J34" s="19">
        <v>209654.39999999999</v>
      </c>
      <c r="K34" s="19">
        <v>273917.09999999998</v>
      </c>
      <c r="L34" s="19">
        <v>296319.3</v>
      </c>
      <c r="M34" s="19">
        <v>322303</v>
      </c>
      <c r="N34" s="19">
        <v>346779.4</v>
      </c>
      <c r="O34" s="19">
        <v>420601.7</v>
      </c>
      <c r="P34" s="19">
        <v>553395.69999999995</v>
      </c>
      <c r="Q34" s="19">
        <v>602306.69999999995</v>
      </c>
      <c r="R34">
        <f t="shared" si="0"/>
        <v>679064.40999999642</v>
      </c>
    </row>
    <row r="35" spans="1:18" x14ac:dyDescent="0.25">
      <c r="A35">
        <v>34</v>
      </c>
      <c r="B35" s="199" t="s">
        <v>35</v>
      </c>
      <c r="C35" s="19">
        <v>203232.2</v>
      </c>
      <c r="D35" s="20">
        <v>252142.7</v>
      </c>
      <c r="E35" s="20">
        <v>331766.8</v>
      </c>
      <c r="F35" s="20">
        <v>416678.5</v>
      </c>
      <c r="G35" s="21">
        <v>377514.3</v>
      </c>
      <c r="H35" s="19">
        <v>433473.7</v>
      </c>
      <c r="I35" s="19">
        <v>508433.3</v>
      </c>
      <c r="J35" s="19">
        <v>571516.1</v>
      </c>
      <c r="K35" s="19">
        <v>607472.19999999995</v>
      </c>
      <c r="L35" s="19">
        <v>715409.6</v>
      </c>
      <c r="M35" s="19">
        <v>740458</v>
      </c>
      <c r="N35" s="19">
        <v>746794.8</v>
      </c>
      <c r="O35" s="19">
        <v>772624.2</v>
      </c>
      <c r="P35" s="19">
        <v>852028.6</v>
      </c>
      <c r="Q35" s="19">
        <v>961413.3</v>
      </c>
      <c r="R35">
        <f t="shared" si="0"/>
        <v>978807.10000000894</v>
      </c>
    </row>
    <row r="36" spans="1:18" x14ac:dyDescent="0.25">
      <c r="A36">
        <v>35</v>
      </c>
      <c r="B36" s="199" t="s">
        <v>36</v>
      </c>
      <c r="C36" s="19">
        <v>263051.5</v>
      </c>
      <c r="D36" s="20">
        <v>340012.5</v>
      </c>
      <c r="E36" s="20">
        <v>450434.7</v>
      </c>
      <c r="F36" s="20">
        <v>576125.69999999995</v>
      </c>
      <c r="G36" s="21">
        <v>555917.1</v>
      </c>
      <c r="H36" s="19">
        <v>659667.4</v>
      </c>
      <c r="I36" s="19">
        <v>765967.2</v>
      </c>
      <c r="J36" s="19">
        <v>843560.3</v>
      </c>
      <c r="K36" s="19">
        <v>917689.1</v>
      </c>
      <c r="L36" s="19">
        <v>1007758.8</v>
      </c>
      <c r="M36" s="19">
        <v>1189144</v>
      </c>
      <c r="N36" s="19">
        <v>1283748.1000000001</v>
      </c>
      <c r="O36" s="19">
        <v>1352321.9</v>
      </c>
      <c r="P36" s="19">
        <v>1446226.6</v>
      </c>
      <c r="Q36" s="19">
        <v>1637748.1</v>
      </c>
      <c r="R36">
        <f t="shared" si="0"/>
        <v>1699743.7500000298</v>
      </c>
    </row>
    <row r="37" spans="1:18" x14ac:dyDescent="0.25">
      <c r="A37">
        <v>36</v>
      </c>
      <c r="B37" s="199" t="s">
        <v>37</v>
      </c>
      <c r="C37" s="167"/>
      <c r="D37" s="168"/>
      <c r="E37" s="168"/>
      <c r="F37" s="168"/>
      <c r="G37" s="169"/>
      <c r="H37" s="167"/>
      <c r="I37" s="167"/>
      <c r="J37" s="167"/>
      <c r="K37" s="167"/>
      <c r="L37" s="19">
        <v>30148.6</v>
      </c>
      <c r="M37" s="19">
        <v>48663.3</v>
      </c>
      <c r="N37" s="19">
        <v>65863.7</v>
      </c>
      <c r="O37" s="19">
        <v>72789.600000000006</v>
      </c>
      <c r="P37" s="19">
        <v>79254.600000000006</v>
      </c>
      <c r="Q37" s="19">
        <v>136927.4</v>
      </c>
      <c r="R37">
        <f t="shared" si="0"/>
        <v>137675.45000000298</v>
      </c>
    </row>
    <row r="38" spans="1:18" x14ac:dyDescent="0.25">
      <c r="A38">
        <v>37</v>
      </c>
      <c r="B38" s="199" t="s">
        <v>38</v>
      </c>
      <c r="C38" s="19">
        <v>90442.6</v>
      </c>
      <c r="D38" s="20">
        <v>124153.5</v>
      </c>
      <c r="E38" s="20">
        <v>156928.79999999999</v>
      </c>
      <c r="F38" s="20">
        <v>216277.2</v>
      </c>
      <c r="G38" s="21">
        <v>257832.7</v>
      </c>
      <c r="H38" s="19">
        <v>274354.2</v>
      </c>
      <c r="I38" s="19">
        <v>330322.8</v>
      </c>
      <c r="J38" s="19">
        <v>374710.3</v>
      </c>
      <c r="K38" s="19">
        <v>452882.2</v>
      </c>
      <c r="L38" s="19">
        <v>528131.30000000005</v>
      </c>
      <c r="M38" s="19">
        <v>569297.30000000005</v>
      </c>
      <c r="N38" s="19">
        <v>582901</v>
      </c>
      <c r="O38" s="19">
        <v>591849.80000000005</v>
      </c>
      <c r="P38" s="19">
        <v>625063.4</v>
      </c>
      <c r="Q38" s="19">
        <v>718497.8</v>
      </c>
      <c r="R38">
        <f t="shared" si="0"/>
        <v>719690.88000001013</v>
      </c>
    </row>
    <row r="39" spans="1:18" x14ac:dyDescent="0.25">
      <c r="A39">
        <v>38</v>
      </c>
      <c r="B39" s="199" t="s">
        <v>39</v>
      </c>
      <c r="C39" s="19">
        <v>7419.3</v>
      </c>
      <c r="D39" s="20">
        <v>9033.5</v>
      </c>
      <c r="E39" s="20">
        <v>16812.400000000001</v>
      </c>
      <c r="F39" s="20">
        <v>19172.900000000001</v>
      </c>
      <c r="G39" s="21">
        <v>18953.3</v>
      </c>
      <c r="H39" s="19">
        <v>19929.099999999999</v>
      </c>
      <c r="I39" s="19">
        <v>26858.9</v>
      </c>
      <c r="J39" s="19">
        <v>37413.9</v>
      </c>
      <c r="K39" s="19">
        <v>45766.7</v>
      </c>
      <c r="L39" s="19">
        <v>51908.2</v>
      </c>
      <c r="M39" s="19">
        <v>50091</v>
      </c>
      <c r="N39" s="19">
        <v>52201.599999999999</v>
      </c>
      <c r="O39" s="19">
        <v>52708.4</v>
      </c>
      <c r="P39" s="19">
        <v>55457.1</v>
      </c>
      <c r="Q39" s="19">
        <v>73186.100000000006</v>
      </c>
      <c r="R39">
        <f t="shared" si="0"/>
        <v>71562.549999998882</v>
      </c>
    </row>
    <row r="40" spans="1:18" x14ac:dyDescent="0.25">
      <c r="A40">
        <v>39</v>
      </c>
      <c r="B40" s="199" t="s">
        <v>40</v>
      </c>
      <c r="C40" s="19">
        <v>36833.4</v>
      </c>
      <c r="D40" s="20">
        <v>43309.7</v>
      </c>
      <c r="E40" s="20">
        <v>48908.7</v>
      </c>
      <c r="F40" s="20">
        <v>58093.4</v>
      </c>
      <c r="G40" s="21">
        <v>65660.100000000006</v>
      </c>
      <c r="H40" s="19">
        <v>77086.399999999994</v>
      </c>
      <c r="I40" s="19">
        <v>90594.5</v>
      </c>
      <c r="J40" s="19">
        <v>106711.2</v>
      </c>
      <c r="K40" s="19">
        <v>110971.5</v>
      </c>
      <c r="L40" s="19">
        <v>116886</v>
      </c>
      <c r="M40" s="19">
        <v>120528.8</v>
      </c>
      <c r="N40" s="19">
        <v>135416.70000000001</v>
      </c>
      <c r="O40" s="19">
        <v>138345.60000000001</v>
      </c>
      <c r="P40" s="19">
        <v>145658.20000000001</v>
      </c>
      <c r="Q40" s="19">
        <v>171044.4</v>
      </c>
      <c r="R40">
        <f t="shared" si="0"/>
        <v>175580.55000000075</v>
      </c>
    </row>
    <row r="41" spans="1:18" x14ac:dyDescent="0.25">
      <c r="A41">
        <v>40</v>
      </c>
      <c r="B41" s="199" t="s">
        <v>41</v>
      </c>
      <c r="C41" s="19">
        <v>16724.3</v>
      </c>
      <c r="D41" s="20">
        <v>23260.1</v>
      </c>
      <c r="E41" s="20">
        <v>27469.7</v>
      </c>
      <c r="F41" s="20">
        <v>35714.199999999997</v>
      </c>
      <c r="G41" s="21">
        <v>38584.1</v>
      </c>
      <c r="H41" s="19">
        <v>43651.5</v>
      </c>
      <c r="I41" s="19">
        <v>49252.1</v>
      </c>
      <c r="J41" s="19">
        <v>58712.1</v>
      </c>
      <c r="K41" s="19">
        <v>66106.600000000006</v>
      </c>
      <c r="L41" s="19">
        <v>65326.6</v>
      </c>
      <c r="M41" s="19">
        <v>67482.7</v>
      </c>
      <c r="N41" s="19">
        <v>71382.100000000006</v>
      </c>
      <c r="O41" s="19">
        <v>75645.8</v>
      </c>
      <c r="P41" s="19">
        <v>77046.3</v>
      </c>
      <c r="Q41" s="19">
        <v>92019</v>
      </c>
      <c r="R41">
        <f t="shared" si="0"/>
        <v>93136.220000000671</v>
      </c>
    </row>
    <row r="42" spans="1:18" x14ac:dyDescent="0.25">
      <c r="A42">
        <v>41</v>
      </c>
      <c r="B42" s="199" t="s">
        <v>61</v>
      </c>
      <c r="C42" s="19">
        <v>31182.2</v>
      </c>
      <c r="D42" s="20">
        <v>43341.2</v>
      </c>
      <c r="E42" s="20">
        <v>52804.800000000003</v>
      </c>
      <c r="F42" s="20">
        <v>57707.4</v>
      </c>
      <c r="G42" s="21">
        <v>64081.4</v>
      </c>
      <c r="H42" s="19">
        <v>75327.399999999994</v>
      </c>
      <c r="I42" s="19">
        <v>85876.7</v>
      </c>
      <c r="J42" s="19">
        <v>97448.8</v>
      </c>
      <c r="K42" s="19">
        <v>118637.5</v>
      </c>
      <c r="L42" s="19">
        <v>125960.5</v>
      </c>
      <c r="M42" s="19">
        <v>126051.2</v>
      </c>
      <c r="N42" s="19">
        <v>125196.6</v>
      </c>
      <c r="O42" s="19">
        <v>128161.1</v>
      </c>
      <c r="P42" s="19">
        <v>130043.4</v>
      </c>
      <c r="Q42" s="19">
        <v>173235.4</v>
      </c>
      <c r="R42">
        <f t="shared" si="0"/>
        <v>166302.10000000149</v>
      </c>
    </row>
    <row r="43" spans="1:18" x14ac:dyDescent="0.25">
      <c r="A43">
        <v>42</v>
      </c>
      <c r="B43" s="199" t="s">
        <v>42</v>
      </c>
      <c r="C43" s="19">
        <v>22898.9</v>
      </c>
      <c r="D43" s="20">
        <v>32344.400000000001</v>
      </c>
      <c r="E43" s="20">
        <v>48056.1</v>
      </c>
      <c r="F43" s="20">
        <v>66273.8</v>
      </c>
      <c r="G43" s="21">
        <v>64308.3</v>
      </c>
      <c r="H43" s="19">
        <v>70694.899999999994</v>
      </c>
      <c r="I43" s="19">
        <v>86623</v>
      </c>
      <c r="J43" s="19">
        <v>102289.1</v>
      </c>
      <c r="K43" s="19">
        <v>122402.8</v>
      </c>
      <c r="L43" s="19">
        <v>148942.1</v>
      </c>
      <c r="M43" s="19">
        <v>154401.4</v>
      </c>
      <c r="N43" s="19">
        <v>169380.3</v>
      </c>
      <c r="O43" s="19">
        <v>178943.5</v>
      </c>
      <c r="P43" s="19">
        <v>193077.1</v>
      </c>
      <c r="Q43" s="19">
        <v>241631.6</v>
      </c>
      <c r="R43">
        <f t="shared" si="0"/>
        <v>246933.94000000507</v>
      </c>
    </row>
    <row r="44" spans="1:18" x14ac:dyDescent="0.25">
      <c r="A44">
        <v>43</v>
      </c>
      <c r="B44" s="199" t="s">
        <v>43</v>
      </c>
      <c r="C44" s="19">
        <v>146569.29999999999</v>
      </c>
      <c r="D44" s="20">
        <v>181675.1</v>
      </c>
      <c r="E44" s="20">
        <v>222239.6</v>
      </c>
      <c r="F44" s="20">
        <v>274992</v>
      </c>
      <c r="G44" s="21">
        <v>277251</v>
      </c>
      <c r="H44" s="19">
        <v>330790.8</v>
      </c>
      <c r="I44" s="19">
        <v>396791.6</v>
      </c>
      <c r="J44" s="19">
        <v>431753.4</v>
      </c>
      <c r="K44" s="19">
        <v>480905.3</v>
      </c>
      <c r="L44" s="19">
        <v>540796.80000000005</v>
      </c>
      <c r="M44" s="19">
        <v>621198.30000000005</v>
      </c>
      <c r="N44" s="19">
        <v>642895.30000000005</v>
      </c>
      <c r="O44" s="19">
        <v>663211</v>
      </c>
      <c r="P44" s="19">
        <v>715511.4</v>
      </c>
      <c r="Q44" s="19">
        <v>827044.4</v>
      </c>
      <c r="R44">
        <f t="shared" si="0"/>
        <v>839264.57000000775</v>
      </c>
    </row>
    <row r="45" spans="1:18" x14ac:dyDescent="0.25">
      <c r="A45">
        <v>44</v>
      </c>
      <c r="B45" s="199" t="s">
        <v>44</v>
      </c>
      <c r="C45" s="19">
        <v>381646.5</v>
      </c>
      <c r="D45" s="20">
        <v>505205.8</v>
      </c>
      <c r="E45" s="20">
        <v>590054.1</v>
      </c>
      <c r="F45" s="20">
        <v>743133.4</v>
      </c>
      <c r="G45" s="21">
        <v>647911.69999999995</v>
      </c>
      <c r="H45" s="19">
        <v>759203.3</v>
      </c>
      <c r="I45" s="19">
        <v>941023.6</v>
      </c>
      <c r="J45" s="19">
        <v>1149384.6000000001</v>
      </c>
      <c r="K45" s="19">
        <v>1163219</v>
      </c>
      <c r="L45" s="19">
        <v>1260010.3999999999</v>
      </c>
      <c r="M45" s="19">
        <v>1316598.3</v>
      </c>
      <c r="N45" s="19">
        <v>1337977.6000000001</v>
      </c>
      <c r="O45" s="19">
        <v>1410203.4</v>
      </c>
      <c r="P45" s="19">
        <v>1673695.8</v>
      </c>
      <c r="Q45" s="19">
        <v>1810091</v>
      </c>
      <c r="R45">
        <f t="shared" si="0"/>
        <v>1906524.2999999821</v>
      </c>
    </row>
    <row r="46" spans="1:18" x14ac:dyDescent="0.25">
      <c r="A46">
        <v>45</v>
      </c>
      <c r="B46" s="199" t="s">
        <v>45</v>
      </c>
      <c r="C46" s="19">
        <v>33350.699999999997</v>
      </c>
      <c r="D46" s="20">
        <v>43663.7</v>
      </c>
      <c r="E46" s="20">
        <v>55069.2</v>
      </c>
      <c r="F46" s="20">
        <v>65765.3</v>
      </c>
      <c r="G46" s="21">
        <v>69271.5</v>
      </c>
      <c r="H46" s="19">
        <v>82374.399999999994</v>
      </c>
      <c r="I46" s="19">
        <v>97323.3</v>
      </c>
      <c r="J46" s="19">
        <v>117201.1</v>
      </c>
      <c r="K46" s="19">
        <v>125950.2</v>
      </c>
      <c r="L46" s="19">
        <v>143396.1</v>
      </c>
      <c r="M46" s="19">
        <v>171689.5</v>
      </c>
      <c r="N46" s="19">
        <v>158716.70000000001</v>
      </c>
      <c r="O46" s="19">
        <v>166158.6</v>
      </c>
      <c r="P46" s="19">
        <v>177728.7</v>
      </c>
      <c r="Q46" s="19">
        <v>204080.8</v>
      </c>
      <c r="R46">
        <f t="shared" si="0"/>
        <v>200813.24000000209</v>
      </c>
    </row>
    <row r="47" spans="1:18" x14ac:dyDescent="0.25">
      <c r="A47">
        <v>46</v>
      </c>
      <c r="B47" s="199" t="s">
        <v>46</v>
      </c>
      <c r="C47" s="19">
        <v>44267</v>
      </c>
      <c r="D47" s="20">
        <v>57974.2</v>
      </c>
      <c r="E47" s="20">
        <v>77048.800000000003</v>
      </c>
      <c r="F47" s="20">
        <v>94058.3</v>
      </c>
      <c r="G47" s="21">
        <v>90862.399999999994</v>
      </c>
      <c r="H47" s="19">
        <v>105343.8</v>
      </c>
      <c r="I47" s="19">
        <v>119955.2</v>
      </c>
      <c r="J47" s="19">
        <v>134315.6</v>
      </c>
      <c r="K47" s="19">
        <v>148705.70000000001</v>
      </c>
      <c r="L47" s="19">
        <v>173872.7</v>
      </c>
      <c r="M47" s="19">
        <v>180352.3</v>
      </c>
      <c r="N47" s="19">
        <v>201715.7</v>
      </c>
      <c r="O47" s="19">
        <v>215348.8</v>
      </c>
      <c r="P47" s="19">
        <v>227287.6</v>
      </c>
      <c r="Q47" s="19">
        <v>263349.2</v>
      </c>
      <c r="R47">
        <f t="shared" si="0"/>
        <v>275080.4299999997</v>
      </c>
    </row>
    <row r="48" spans="1:18" x14ac:dyDescent="0.25">
      <c r="A48">
        <v>47</v>
      </c>
      <c r="B48" s="199" t="s">
        <v>47</v>
      </c>
      <c r="C48" s="19">
        <v>482759.2</v>
      </c>
      <c r="D48" s="20">
        <v>605911.5</v>
      </c>
      <c r="E48" s="20">
        <v>757401.4</v>
      </c>
      <c r="F48" s="20">
        <v>926056.7</v>
      </c>
      <c r="G48" s="21">
        <v>885064</v>
      </c>
      <c r="H48" s="19">
        <v>1001622.8</v>
      </c>
      <c r="I48" s="19">
        <v>1305947</v>
      </c>
      <c r="J48" s="19">
        <v>1437001</v>
      </c>
      <c r="K48" s="19">
        <v>1551472.1</v>
      </c>
      <c r="L48" s="19">
        <v>1661413.8</v>
      </c>
      <c r="M48" s="19">
        <v>1867258.7</v>
      </c>
      <c r="N48" s="19">
        <v>1933091.5</v>
      </c>
      <c r="O48" s="19">
        <v>2139809.5</v>
      </c>
      <c r="P48" s="19">
        <v>2469217.4</v>
      </c>
      <c r="Q48" s="19">
        <v>2795850.6</v>
      </c>
      <c r="R48">
        <f t="shared" si="0"/>
        <v>2959038.4499999881</v>
      </c>
    </row>
    <row r="49" spans="1:18" x14ac:dyDescent="0.25">
      <c r="A49">
        <v>48</v>
      </c>
      <c r="B49" s="199" t="s">
        <v>48</v>
      </c>
      <c r="C49" s="19">
        <v>139995.29999999999</v>
      </c>
      <c r="D49" s="20">
        <v>164848.5</v>
      </c>
      <c r="E49" s="20">
        <v>205647.4</v>
      </c>
      <c r="F49" s="20">
        <v>243135.5</v>
      </c>
      <c r="G49" s="21">
        <v>230938.3</v>
      </c>
      <c r="H49" s="19">
        <v>274578.09999999998</v>
      </c>
      <c r="I49" s="19">
        <v>335984</v>
      </c>
      <c r="J49" s="19">
        <v>372782.7</v>
      </c>
      <c r="K49" s="19">
        <v>405126.40000000002</v>
      </c>
      <c r="L49" s="19">
        <v>450548.9</v>
      </c>
      <c r="M49" s="19">
        <v>517999.8</v>
      </c>
      <c r="N49" s="19">
        <v>531855.80000000005</v>
      </c>
      <c r="O49" s="19">
        <v>552303.5</v>
      </c>
      <c r="P49" s="19">
        <v>631118.30000000005</v>
      </c>
      <c r="Q49" s="19">
        <v>721345.1</v>
      </c>
      <c r="R49">
        <f t="shared" si="0"/>
        <v>742710.42999999225</v>
      </c>
    </row>
    <row r="50" spans="1:18" x14ac:dyDescent="0.25">
      <c r="A50">
        <v>49</v>
      </c>
      <c r="B50" s="199" t="s">
        <v>49</v>
      </c>
      <c r="C50" s="19">
        <v>69391.600000000006</v>
      </c>
      <c r="D50" s="20">
        <v>93172</v>
      </c>
      <c r="E50" s="20">
        <v>123453.3</v>
      </c>
      <c r="F50" s="20">
        <v>155032.29999999999</v>
      </c>
      <c r="G50" s="21">
        <v>139909.5</v>
      </c>
      <c r="H50" s="19">
        <v>157704.6</v>
      </c>
      <c r="I50" s="19">
        <v>188785.7</v>
      </c>
      <c r="J50" s="19">
        <v>217821.1</v>
      </c>
      <c r="K50" s="19">
        <v>223147.9</v>
      </c>
      <c r="L50" s="19">
        <v>237447.2</v>
      </c>
      <c r="M50" s="19">
        <v>251307</v>
      </c>
      <c r="N50" s="19">
        <v>260565.7</v>
      </c>
      <c r="O50" s="19">
        <v>275272.2</v>
      </c>
      <c r="P50" s="19">
        <v>297774.09999999998</v>
      </c>
      <c r="Q50" s="19">
        <v>339766.5</v>
      </c>
      <c r="R50">
        <f t="shared" si="0"/>
        <v>349175.3200000003</v>
      </c>
    </row>
    <row r="51" spans="1:18" x14ac:dyDescent="0.25">
      <c r="A51">
        <v>50</v>
      </c>
      <c r="B51" s="199" t="s">
        <v>50</v>
      </c>
      <c r="C51" s="19">
        <v>327273.3</v>
      </c>
      <c r="D51" s="20">
        <v>383770.1</v>
      </c>
      <c r="E51" s="20">
        <v>477794.2</v>
      </c>
      <c r="F51" s="20">
        <v>607362.69999999995</v>
      </c>
      <c r="G51" s="21">
        <v>539831.5</v>
      </c>
      <c r="H51" s="19">
        <v>623116.80000000005</v>
      </c>
      <c r="I51" s="19">
        <v>840101.1</v>
      </c>
      <c r="J51" s="19">
        <v>860342.7</v>
      </c>
      <c r="K51" s="19">
        <v>880264.4</v>
      </c>
      <c r="L51" s="19">
        <v>974192.9</v>
      </c>
      <c r="M51" s="19">
        <v>1063780.3</v>
      </c>
      <c r="N51" s="19">
        <v>1095969.3999999999</v>
      </c>
      <c r="O51" s="19">
        <v>1191441</v>
      </c>
      <c r="P51" s="19">
        <v>1318472.7</v>
      </c>
      <c r="Q51" s="19">
        <v>1495011.8</v>
      </c>
      <c r="R51">
        <f t="shared" si="0"/>
        <v>1558424.9300000072</v>
      </c>
    </row>
    <row r="52" spans="1:18" x14ac:dyDescent="0.25">
      <c r="A52">
        <v>51</v>
      </c>
      <c r="B52" s="199" t="s">
        <v>51</v>
      </c>
      <c r="C52" s="19">
        <v>79800.600000000006</v>
      </c>
      <c r="D52" s="20">
        <v>97047.1</v>
      </c>
      <c r="E52" s="20">
        <v>118154.9</v>
      </c>
      <c r="F52" s="20">
        <v>151116.70000000001</v>
      </c>
      <c r="G52" s="21">
        <v>146321.29999999999</v>
      </c>
      <c r="H52" s="19">
        <v>172352</v>
      </c>
      <c r="I52" s="19">
        <v>195269.5</v>
      </c>
      <c r="J52" s="19">
        <v>208505.4</v>
      </c>
      <c r="K52" s="19">
        <v>224152.3</v>
      </c>
      <c r="L52" s="19">
        <v>254089.4</v>
      </c>
      <c r="M52" s="19">
        <v>282191</v>
      </c>
      <c r="N52" s="19">
        <v>293082.5</v>
      </c>
      <c r="O52" s="19">
        <v>307058.7</v>
      </c>
      <c r="P52" s="19">
        <v>332556.2</v>
      </c>
      <c r="Q52" s="19">
        <v>370255.9</v>
      </c>
      <c r="R52">
        <f t="shared" si="0"/>
        <v>381709.91000000387</v>
      </c>
    </row>
    <row r="53" spans="1:18" x14ac:dyDescent="0.25">
      <c r="A53">
        <v>52</v>
      </c>
      <c r="B53" s="199" t="s">
        <v>52</v>
      </c>
      <c r="C53" s="19">
        <v>299723.7</v>
      </c>
      <c r="D53" s="20">
        <v>376180.3</v>
      </c>
      <c r="E53" s="20">
        <v>473307.4</v>
      </c>
      <c r="F53" s="20">
        <v>588790.80000000005</v>
      </c>
      <c r="G53" s="21">
        <v>547223</v>
      </c>
      <c r="H53" s="19">
        <v>652805.9</v>
      </c>
      <c r="I53" s="19">
        <v>770774</v>
      </c>
      <c r="J53" s="19">
        <v>842195.5</v>
      </c>
      <c r="K53" s="19">
        <v>925182</v>
      </c>
      <c r="L53" s="19">
        <v>1009460.1</v>
      </c>
      <c r="M53" s="19">
        <v>1104643.2</v>
      </c>
      <c r="N53" s="19">
        <v>1160782.3</v>
      </c>
      <c r="O53" s="19">
        <v>1261939.3999999999</v>
      </c>
      <c r="P53" s="19">
        <v>1367544</v>
      </c>
      <c r="Q53" s="19">
        <v>1621913.1</v>
      </c>
      <c r="R53">
        <f t="shared" si="0"/>
        <v>1675754.8500000238</v>
      </c>
    </row>
    <row r="54" spans="1:18" x14ac:dyDescent="0.25">
      <c r="A54">
        <v>53</v>
      </c>
      <c r="B54" s="199" t="s">
        <v>53</v>
      </c>
      <c r="C54" s="19">
        <v>213138.2</v>
      </c>
      <c r="D54" s="20">
        <v>302808.40000000002</v>
      </c>
      <c r="E54" s="20">
        <v>370880.9</v>
      </c>
      <c r="F54" s="20">
        <v>430023.1</v>
      </c>
      <c r="G54" s="21">
        <v>413395.5</v>
      </c>
      <c r="H54" s="19">
        <v>458145.4</v>
      </c>
      <c r="I54" s="19">
        <v>553320.9</v>
      </c>
      <c r="J54" s="19">
        <v>628563.6</v>
      </c>
      <c r="K54" s="19">
        <v>717014.8</v>
      </c>
      <c r="L54" s="19">
        <v>731277.7</v>
      </c>
      <c r="M54" s="19">
        <v>774962.1</v>
      </c>
      <c r="N54" s="19">
        <v>765333.3</v>
      </c>
      <c r="O54" s="19">
        <v>823856.4</v>
      </c>
      <c r="P54" s="19">
        <v>1000644</v>
      </c>
      <c r="Q54" s="19">
        <v>1107155.3</v>
      </c>
      <c r="R54">
        <f t="shared" si="0"/>
        <v>1164299.349999994</v>
      </c>
    </row>
    <row r="55" spans="1:18" x14ac:dyDescent="0.25">
      <c r="A55">
        <v>54</v>
      </c>
      <c r="B55" s="199" t="s">
        <v>54</v>
      </c>
      <c r="C55" s="19">
        <v>74362.7</v>
      </c>
      <c r="D55" s="20">
        <v>88805</v>
      </c>
      <c r="E55" s="20">
        <v>119104</v>
      </c>
      <c r="F55" s="20">
        <v>147853.20000000001</v>
      </c>
      <c r="G55" s="21">
        <v>147185.1</v>
      </c>
      <c r="H55" s="19">
        <v>172166.7</v>
      </c>
      <c r="I55" s="19">
        <v>213401.2</v>
      </c>
      <c r="J55" s="19">
        <v>239962.5</v>
      </c>
      <c r="K55" s="19">
        <v>270436.8</v>
      </c>
      <c r="L55" s="19">
        <v>295238.7</v>
      </c>
      <c r="M55" s="19">
        <v>343328.6</v>
      </c>
      <c r="N55" s="19">
        <v>348877</v>
      </c>
      <c r="O55" s="19">
        <v>366719.7</v>
      </c>
      <c r="P55" s="19">
        <v>400516.8</v>
      </c>
      <c r="Q55" s="19">
        <v>448975.5</v>
      </c>
      <c r="R55">
        <f t="shared" si="0"/>
        <v>460563.60000000149</v>
      </c>
    </row>
    <row r="56" spans="1:18" x14ac:dyDescent="0.25">
      <c r="A56">
        <v>55</v>
      </c>
      <c r="B56" s="199" t="s">
        <v>55</v>
      </c>
      <c r="C56" s="19">
        <v>401812.2</v>
      </c>
      <c r="D56" s="20">
        <v>487713.5</v>
      </c>
      <c r="E56" s="20">
        <v>584968.6</v>
      </c>
      <c r="F56" s="20">
        <v>699295.6</v>
      </c>
      <c r="G56" s="21">
        <v>583999.9</v>
      </c>
      <c r="H56" s="19">
        <v>695651.2</v>
      </c>
      <c r="I56" s="19">
        <v>834149.3</v>
      </c>
      <c r="J56" s="19">
        <v>937434.5</v>
      </c>
      <c r="K56" s="19">
        <v>1048545.8</v>
      </c>
      <c r="L56" s="19">
        <v>1149147.8</v>
      </c>
      <c r="M56" s="19">
        <v>1264910.3</v>
      </c>
      <c r="N56" s="19">
        <v>1270326.2</v>
      </c>
      <c r="O56" s="19">
        <v>1349094.9</v>
      </c>
      <c r="P56" s="19">
        <v>1510518.7</v>
      </c>
      <c r="Q56" s="19">
        <v>1687924.3</v>
      </c>
      <c r="R56">
        <f t="shared" si="0"/>
        <v>1742421.0300000012</v>
      </c>
    </row>
    <row r="57" spans="1:18" x14ac:dyDescent="0.25">
      <c r="A57">
        <v>56</v>
      </c>
      <c r="B57" s="199" t="s">
        <v>56</v>
      </c>
      <c r="C57" s="19">
        <v>170930.5</v>
      </c>
      <c r="D57" s="20">
        <v>204291.20000000001</v>
      </c>
      <c r="E57" s="20">
        <v>252867.20000000001</v>
      </c>
      <c r="F57" s="20">
        <v>321747.20000000001</v>
      </c>
      <c r="G57" s="21">
        <v>326370.40000000002</v>
      </c>
      <c r="H57" s="19">
        <v>376169.4</v>
      </c>
      <c r="I57" s="19">
        <v>431028</v>
      </c>
      <c r="J57" s="19">
        <v>478275.8</v>
      </c>
      <c r="K57" s="19">
        <v>526178.9</v>
      </c>
      <c r="L57" s="19">
        <v>566646.1</v>
      </c>
      <c r="M57" s="19">
        <v>625176.80000000005</v>
      </c>
      <c r="N57" s="19">
        <v>643125.1</v>
      </c>
      <c r="O57" s="19">
        <v>668592.80000000005</v>
      </c>
      <c r="P57" s="19">
        <v>712545.4</v>
      </c>
      <c r="Q57" s="19">
        <v>811772.2</v>
      </c>
      <c r="R57">
        <f t="shared" si="0"/>
        <v>825025.78999999166</v>
      </c>
    </row>
    <row r="58" spans="1:18" x14ac:dyDescent="0.25">
      <c r="A58">
        <v>57</v>
      </c>
      <c r="B58" s="199" t="s">
        <v>57</v>
      </c>
      <c r="C58" s="19">
        <v>80584.399999999994</v>
      </c>
      <c r="D58" s="20">
        <v>101950.3</v>
      </c>
      <c r="E58" s="20">
        <v>124676.2</v>
      </c>
      <c r="F58" s="20">
        <v>150680.29999999999</v>
      </c>
      <c r="G58" s="21">
        <v>154247.4</v>
      </c>
      <c r="H58" s="19">
        <v>178235.4</v>
      </c>
      <c r="I58" s="19">
        <v>223672.7</v>
      </c>
      <c r="J58" s="19">
        <v>240556.1</v>
      </c>
      <c r="K58" s="19">
        <v>265288.7</v>
      </c>
      <c r="L58" s="19">
        <v>278808.2</v>
      </c>
      <c r="M58" s="19">
        <v>304479.09999999998</v>
      </c>
      <c r="N58" s="19">
        <v>325284.2</v>
      </c>
      <c r="O58" s="19">
        <v>333508.8</v>
      </c>
      <c r="P58" s="19">
        <v>347854.1</v>
      </c>
      <c r="Q58" s="19">
        <v>420318.4</v>
      </c>
      <c r="R58">
        <f t="shared" si="0"/>
        <v>422563.47000000626</v>
      </c>
    </row>
    <row r="59" spans="1:18" x14ac:dyDescent="0.25">
      <c r="A59">
        <v>58</v>
      </c>
      <c r="B59" s="199" t="s">
        <v>58</v>
      </c>
      <c r="C59" s="19">
        <v>50245.8</v>
      </c>
      <c r="D59" s="20">
        <v>68434.5</v>
      </c>
      <c r="E59" s="20">
        <v>81076</v>
      </c>
      <c r="F59" s="20">
        <v>106223.2</v>
      </c>
      <c r="G59" s="21">
        <v>107914.5</v>
      </c>
      <c r="H59" s="19">
        <v>117879.5</v>
      </c>
      <c r="I59" s="19">
        <v>136325.1</v>
      </c>
      <c r="J59" s="19">
        <v>146045.5</v>
      </c>
      <c r="K59" s="19">
        <v>167037.9</v>
      </c>
      <c r="L59" s="19">
        <v>170310.3</v>
      </c>
      <c r="M59" s="19">
        <v>179436.3</v>
      </c>
      <c r="N59" s="19">
        <v>189790.3</v>
      </c>
      <c r="O59" s="19">
        <v>197754.8</v>
      </c>
      <c r="P59" s="19">
        <v>213032.1</v>
      </c>
      <c r="Q59" s="19">
        <v>233468.6</v>
      </c>
      <c r="R59">
        <f t="shared" si="0"/>
        <v>242088.33999999985</v>
      </c>
    </row>
    <row r="60" spans="1:18" x14ac:dyDescent="0.25">
      <c r="A60">
        <v>59</v>
      </c>
      <c r="B60" s="199" t="s">
        <v>59</v>
      </c>
      <c r="C60" s="19">
        <v>475575.5</v>
      </c>
      <c r="D60" s="20">
        <v>653908.30000000005</v>
      </c>
      <c r="E60" s="20">
        <v>820792.5</v>
      </c>
      <c r="F60" s="20">
        <v>923550.8</v>
      </c>
      <c r="G60" s="21">
        <v>825267.4</v>
      </c>
      <c r="H60" s="19">
        <v>1046600.1</v>
      </c>
      <c r="I60" s="19">
        <v>1291019.1000000001</v>
      </c>
      <c r="J60" s="19">
        <v>1484879</v>
      </c>
      <c r="K60" s="19">
        <v>1568655.2</v>
      </c>
      <c r="L60" s="19">
        <v>1659783.9</v>
      </c>
      <c r="M60" s="19">
        <v>1822835</v>
      </c>
      <c r="N60" s="19">
        <v>1990836.7</v>
      </c>
      <c r="O60" s="19">
        <v>2130909.7999999998</v>
      </c>
      <c r="P60" s="19">
        <v>2277576.2999999998</v>
      </c>
      <c r="Q60" s="19">
        <v>2529549.2999999998</v>
      </c>
      <c r="R60">
        <f t="shared" si="0"/>
        <v>2660391.8800000548</v>
      </c>
    </row>
    <row r="61" spans="1:18" x14ac:dyDescent="0.25">
      <c r="A61">
        <v>60</v>
      </c>
      <c r="B61" s="199" t="s">
        <v>60</v>
      </c>
      <c r="C61" s="19">
        <v>2215584.4</v>
      </c>
      <c r="D61" s="20">
        <v>2551355.4</v>
      </c>
      <c r="E61" s="20">
        <v>2758813.1</v>
      </c>
      <c r="F61" s="20">
        <v>3121401.3</v>
      </c>
      <c r="G61" s="21">
        <v>2870284</v>
      </c>
      <c r="H61" s="19">
        <v>3301573.3</v>
      </c>
      <c r="I61" s="19">
        <v>4112596</v>
      </c>
      <c r="J61" s="19">
        <v>4625467.5</v>
      </c>
      <c r="K61" s="19">
        <v>4950207.4000000004</v>
      </c>
      <c r="L61" s="19">
        <v>5295348.5</v>
      </c>
      <c r="M61" s="19">
        <v>5851557.7999999998</v>
      </c>
      <c r="N61" s="19">
        <v>6009561.2999999998</v>
      </c>
      <c r="O61" s="19">
        <v>6975211.9000000004</v>
      </c>
      <c r="P61" s="19">
        <v>8790443.4000000004</v>
      </c>
      <c r="Q61" s="19">
        <v>8919088.8000000007</v>
      </c>
      <c r="R61">
        <f t="shared" si="0"/>
        <v>9983955.870000124</v>
      </c>
    </row>
    <row r="62" spans="1:18" x14ac:dyDescent="0.25">
      <c r="A62">
        <v>61</v>
      </c>
      <c r="B62" s="198" t="s">
        <v>62</v>
      </c>
      <c r="C62" s="19">
        <v>349957.2</v>
      </c>
      <c r="D62" s="20">
        <v>446918</v>
      </c>
      <c r="E62" s="20">
        <v>575643.69999999995</v>
      </c>
      <c r="F62" s="20">
        <v>664492.69999999995</v>
      </c>
      <c r="G62" s="21">
        <v>556985.30000000005</v>
      </c>
      <c r="H62" s="19">
        <v>652865.5</v>
      </c>
      <c r="I62" s="19">
        <v>774401</v>
      </c>
      <c r="J62" s="19">
        <v>841972.3</v>
      </c>
      <c r="K62" s="19">
        <v>882339.6</v>
      </c>
      <c r="L62" s="19">
        <v>993900.6</v>
      </c>
      <c r="M62" s="19">
        <v>1209242.7</v>
      </c>
      <c r="N62" s="19">
        <v>1271133.1000000001</v>
      </c>
      <c r="O62" s="19">
        <v>1353119.5</v>
      </c>
      <c r="P62" s="19">
        <v>1473727.8</v>
      </c>
      <c r="Q62" s="19">
        <v>1545582.5</v>
      </c>
      <c r="R62">
        <f t="shared" si="0"/>
        <v>1633143.4100000262</v>
      </c>
    </row>
    <row r="63" spans="1:18" x14ac:dyDescent="0.25">
      <c r="A63">
        <v>62</v>
      </c>
      <c r="B63" s="199" t="s">
        <v>63</v>
      </c>
      <c r="C63" s="19">
        <v>8805.7999999999993</v>
      </c>
      <c r="D63" s="20">
        <v>11609.4</v>
      </c>
      <c r="E63" s="20">
        <v>15108.5</v>
      </c>
      <c r="F63" s="20">
        <v>18701</v>
      </c>
      <c r="G63" s="21">
        <v>19911.599999999999</v>
      </c>
      <c r="H63" s="19">
        <v>22393.7</v>
      </c>
      <c r="I63" s="19">
        <v>26380.799999999999</v>
      </c>
      <c r="J63" s="19">
        <v>30444.6</v>
      </c>
      <c r="K63" s="19">
        <v>33313.5</v>
      </c>
      <c r="L63" s="19">
        <v>39191.9</v>
      </c>
      <c r="M63" s="19">
        <v>42165.7</v>
      </c>
      <c r="N63" s="19">
        <v>44264.7</v>
      </c>
      <c r="O63" s="19">
        <v>44897.9</v>
      </c>
      <c r="P63" s="19">
        <v>50566.8</v>
      </c>
      <c r="Q63" s="19">
        <v>285832.2</v>
      </c>
      <c r="R63">
        <f t="shared" si="0"/>
        <v>241635.98999999464</v>
      </c>
    </row>
    <row r="64" spans="1:18" x14ac:dyDescent="0.25">
      <c r="A64">
        <v>63</v>
      </c>
      <c r="B64" s="199" t="s">
        <v>73</v>
      </c>
      <c r="C64" s="19">
        <v>74912.899999999994</v>
      </c>
      <c r="D64" s="20">
        <v>91712.4</v>
      </c>
      <c r="E64" s="20">
        <v>107442</v>
      </c>
      <c r="F64" s="20">
        <v>124738.5</v>
      </c>
      <c r="G64" s="21">
        <v>121187.7</v>
      </c>
      <c r="H64" s="19">
        <v>133525.6</v>
      </c>
      <c r="I64" s="19">
        <v>153624.1</v>
      </c>
      <c r="J64" s="19">
        <v>164737.79999999999</v>
      </c>
      <c r="K64" s="19">
        <v>176888.9</v>
      </c>
      <c r="L64" s="19">
        <v>186492.9</v>
      </c>
      <c r="M64" s="19">
        <v>202823.4</v>
      </c>
      <c r="N64" s="19">
        <v>198230.1</v>
      </c>
      <c r="O64" s="19">
        <v>201614.7</v>
      </c>
      <c r="P64" s="19">
        <v>226134.7</v>
      </c>
      <c r="Q64" s="19">
        <v>79211.5</v>
      </c>
      <c r="R64">
        <f t="shared" si="0"/>
        <v>115807.11999999732</v>
      </c>
    </row>
    <row r="65" spans="1:18" x14ac:dyDescent="0.25">
      <c r="A65">
        <v>64</v>
      </c>
      <c r="B65" s="199" t="s">
        <v>64</v>
      </c>
      <c r="C65" s="19">
        <v>11662.5</v>
      </c>
      <c r="D65" s="20">
        <v>15146.8</v>
      </c>
      <c r="E65" s="20">
        <v>19384.2</v>
      </c>
      <c r="F65" s="20">
        <v>23870.5</v>
      </c>
      <c r="G65" s="21">
        <v>26921.9</v>
      </c>
      <c r="H65" s="19">
        <v>30772.799999999999</v>
      </c>
      <c r="I65" s="19">
        <v>33398.9</v>
      </c>
      <c r="J65" s="19">
        <v>37369.1</v>
      </c>
      <c r="K65" s="19">
        <v>41298.699999999997</v>
      </c>
      <c r="L65" s="19">
        <v>45947.9</v>
      </c>
      <c r="M65" s="19">
        <v>47289.599999999999</v>
      </c>
      <c r="N65" s="19">
        <v>52769.4</v>
      </c>
      <c r="O65" s="19">
        <v>59446.3</v>
      </c>
      <c r="P65" s="19">
        <v>68774</v>
      </c>
      <c r="Q65" s="19">
        <v>79211.5</v>
      </c>
      <c r="R65">
        <f t="shared" si="0"/>
        <v>85452.679999999702</v>
      </c>
    </row>
    <row r="66" spans="1:18" x14ac:dyDescent="0.25">
      <c r="A66">
        <v>65</v>
      </c>
      <c r="B66" s="199" t="s">
        <v>65</v>
      </c>
      <c r="C66" s="19">
        <v>41727.5</v>
      </c>
      <c r="D66" s="20">
        <v>53689.3</v>
      </c>
      <c r="E66" s="20">
        <v>63722</v>
      </c>
      <c r="F66" s="20">
        <v>72308.800000000003</v>
      </c>
      <c r="G66" s="21">
        <v>81019.899999999994</v>
      </c>
      <c r="H66" s="19">
        <v>96039.8</v>
      </c>
      <c r="I66" s="19">
        <v>113088.1</v>
      </c>
      <c r="J66" s="19">
        <v>130638.5</v>
      </c>
      <c r="K66" s="19">
        <v>141850.5</v>
      </c>
      <c r="L66" s="19">
        <v>158372.79999999999</v>
      </c>
      <c r="M66" s="19">
        <v>170413.1</v>
      </c>
      <c r="N66" s="19">
        <v>196321.7</v>
      </c>
      <c r="O66" s="19">
        <v>207531.3</v>
      </c>
      <c r="P66" s="19">
        <v>235310.9</v>
      </c>
      <c r="Q66" s="19">
        <v>256250.8</v>
      </c>
      <c r="R66">
        <f t="shared" si="0"/>
        <v>276364.93999999762</v>
      </c>
    </row>
    <row r="67" spans="1:18" x14ac:dyDescent="0.25">
      <c r="A67">
        <v>66</v>
      </c>
      <c r="B67" s="199" t="s">
        <v>66</v>
      </c>
      <c r="C67" s="19">
        <v>135686.39999999999</v>
      </c>
      <c r="D67" s="20">
        <v>173810.5</v>
      </c>
      <c r="E67" s="20">
        <v>223563.4</v>
      </c>
      <c r="F67" s="20">
        <v>259343.1</v>
      </c>
      <c r="G67" s="21">
        <v>265613.3</v>
      </c>
      <c r="H67" s="19">
        <v>302900.7</v>
      </c>
      <c r="I67" s="19">
        <v>332117.8</v>
      </c>
      <c r="J67" s="19">
        <v>368995.2</v>
      </c>
      <c r="K67" s="19">
        <v>416110.3</v>
      </c>
      <c r="L67" s="19">
        <v>446023.8</v>
      </c>
      <c r="M67" s="19">
        <v>487903.3</v>
      </c>
      <c r="N67" s="19">
        <v>501889.3</v>
      </c>
      <c r="O67" s="19">
        <v>513463.9</v>
      </c>
      <c r="P67" s="19">
        <v>549972.9</v>
      </c>
      <c r="Q67" s="19">
        <v>630813.80000000005</v>
      </c>
      <c r="R67">
        <f t="shared" ref="R67:R83" si="1">FORECAST($R$1,M67:Q67,$M$1:$Q$1)</f>
        <v>636980.02000001073</v>
      </c>
    </row>
    <row r="68" spans="1:18" x14ac:dyDescent="0.25">
      <c r="A68">
        <v>67</v>
      </c>
      <c r="B68" s="199" t="s">
        <v>74</v>
      </c>
      <c r="C68" s="19">
        <v>69647.100000000006</v>
      </c>
      <c r="D68" s="20">
        <v>90732.1</v>
      </c>
      <c r="E68" s="20">
        <v>110822.39999999999</v>
      </c>
      <c r="F68" s="20">
        <v>140302</v>
      </c>
      <c r="G68" s="21">
        <v>148587.9</v>
      </c>
      <c r="H68" s="19">
        <v>166742.5</v>
      </c>
      <c r="I68" s="19">
        <v>203869</v>
      </c>
      <c r="J68" s="19">
        <v>223968.8</v>
      </c>
      <c r="K68" s="19">
        <v>229239.4</v>
      </c>
      <c r="L68" s="19">
        <v>234840.8</v>
      </c>
      <c r="M68" s="19">
        <v>247666.2</v>
      </c>
      <c r="N68" s="19">
        <v>277100.5</v>
      </c>
      <c r="O68" s="19">
        <v>301050.5</v>
      </c>
      <c r="P68" s="19">
        <v>326865.7</v>
      </c>
      <c r="Q68" s="19">
        <v>364555.6</v>
      </c>
      <c r="R68">
        <f t="shared" si="1"/>
        <v>388510.89999999851</v>
      </c>
    </row>
    <row r="69" spans="1:18" x14ac:dyDescent="0.25">
      <c r="A69">
        <v>68</v>
      </c>
      <c r="B69" s="199" t="s">
        <v>67</v>
      </c>
      <c r="C69" s="19">
        <v>439736.9</v>
      </c>
      <c r="D69" s="20">
        <v>585881.9</v>
      </c>
      <c r="E69" s="20">
        <v>734154.8</v>
      </c>
      <c r="F69" s="20">
        <v>737950.5</v>
      </c>
      <c r="G69" s="21">
        <v>749194.8</v>
      </c>
      <c r="H69" s="19">
        <v>1055525</v>
      </c>
      <c r="I69" s="19">
        <v>1170827.3</v>
      </c>
      <c r="J69" s="19">
        <v>1183228</v>
      </c>
      <c r="K69" s="19">
        <v>1256934.1000000001</v>
      </c>
      <c r="L69" s="19">
        <v>1410719.9</v>
      </c>
      <c r="M69" s="19">
        <v>1667041.1</v>
      </c>
      <c r="N69" s="19">
        <v>1745743.2</v>
      </c>
      <c r="O69" s="19">
        <v>1899226</v>
      </c>
      <c r="P69" s="19">
        <v>2280025.9</v>
      </c>
      <c r="Q69" s="19">
        <v>2692239.2</v>
      </c>
      <c r="R69">
        <f t="shared" si="1"/>
        <v>2832258.7499999404</v>
      </c>
    </row>
    <row r="70" spans="1:18" x14ac:dyDescent="0.25">
      <c r="A70">
        <v>69</v>
      </c>
      <c r="B70" s="199" t="s">
        <v>68</v>
      </c>
      <c r="C70" s="19">
        <v>258095.5</v>
      </c>
      <c r="D70" s="20">
        <v>330834.3</v>
      </c>
      <c r="E70" s="20">
        <v>402654.7</v>
      </c>
      <c r="F70" s="20">
        <v>438852.4</v>
      </c>
      <c r="G70" s="21">
        <v>458774.9</v>
      </c>
      <c r="H70" s="19">
        <v>546141</v>
      </c>
      <c r="I70" s="19">
        <v>634561.4</v>
      </c>
      <c r="J70" s="19">
        <v>737971.6</v>
      </c>
      <c r="K70" s="19">
        <v>805197.5</v>
      </c>
      <c r="L70" s="19">
        <v>916317.5</v>
      </c>
      <c r="M70" s="19">
        <v>1001717.6</v>
      </c>
      <c r="N70" s="19">
        <v>1066420.7</v>
      </c>
      <c r="O70" s="19">
        <v>1194672.3999999999</v>
      </c>
      <c r="P70" s="19">
        <v>1392934.8</v>
      </c>
      <c r="Q70" s="19">
        <v>1545680.6</v>
      </c>
      <c r="R70">
        <f t="shared" si="1"/>
        <v>1664617.2500000596</v>
      </c>
    </row>
    <row r="71" spans="1:18" x14ac:dyDescent="0.25">
      <c r="A71">
        <v>70</v>
      </c>
      <c r="B71" s="199" t="s">
        <v>69</v>
      </c>
      <c r="C71" s="19">
        <v>295378.40000000002</v>
      </c>
      <c r="D71" s="20">
        <v>342210.6</v>
      </c>
      <c r="E71" s="20">
        <v>437790.2</v>
      </c>
      <c r="F71" s="20">
        <v>575901.9</v>
      </c>
      <c r="G71" s="21">
        <v>512408</v>
      </c>
      <c r="H71" s="19">
        <v>625914.9</v>
      </c>
      <c r="I71" s="19">
        <v>751198.4</v>
      </c>
      <c r="J71" s="19">
        <v>718320.4</v>
      </c>
      <c r="K71" s="19">
        <v>667950.5</v>
      </c>
      <c r="L71" s="19">
        <v>752024</v>
      </c>
      <c r="M71" s="19">
        <v>843345.4</v>
      </c>
      <c r="N71" s="19">
        <v>865325.3</v>
      </c>
      <c r="O71" s="19">
        <v>1058430.3999999999</v>
      </c>
      <c r="P71" s="19">
        <v>1241598.6000000001</v>
      </c>
      <c r="Q71" s="19">
        <v>1110415.1000000001</v>
      </c>
      <c r="R71">
        <f t="shared" si="1"/>
        <v>1296946.7700000107</v>
      </c>
    </row>
    <row r="72" spans="1:18" x14ac:dyDescent="0.25">
      <c r="A72">
        <v>71</v>
      </c>
      <c r="B72" s="199" t="s">
        <v>70</v>
      </c>
      <c r="C72" s="19">
        <v>235381.8</v>
      </c>
      <c r="D72" s="20">
        <v>296064.5</v>
      </c>
      <c r="E72" s="20">
        <v>365531.2</v>
      </c>
      <c r="F72" s="20">
        <v>453574.6</v>
      </c>
      <c r="G72" s="21">
        <v>425400.2</v>
      </c>
      <c r="H72" s="19">
        <v>484141.3</v>
      </c>
      <c r="I72" s="19">
        <v>598563.5</v>
      </c>
      <c r="J72" s="19">
        <v>728154</v>
      </c>
      <c r="K72" s="19">
        <v>817516.7</v>
      </c>
      <c r="L72" s="19">
        <v>911219</v>
      </c>
      <c r="M72" s="19">
        <v>1021642.9</v>
      </c>
      <c r="N72" s="19">
        <v>1046879</v>
      </c>
      <c r="O72" s="19">
        <v>1148427.6000000001</v>
      </c>
      <c r="P72" s="19">
        <v>1252258.7</v>
      </c>
      <c r="Q72" s="19">
        <v>1409192</v>
      </c>
      <c r="R72">
        <f t="shared" si="1"/>
        <v>1469823.4099999964</v>
      </c>
    </row>
    <row r="73" spans="1:18" x14ac:dyDescent="0.25">
      <c r="A73">
        <v>72</v>
      </c>
      <c r="B73" s="199" t="s">
        <v>71</v>
      </c>
      <c r="C73" s="19">
        <v>220686.1</v>
      </c>
      <c r="D73" s="20">
        <v>262506.7</v>
      </c>
      <c r="E73" s="20">
        <v>296004.7</v>
      </c>
      <c r="F73" s="20">
        <v>347760.3</v>
      </c>
      <c r="G73" s="21">
        <v>336259.6</v>
      </c>
      <c r="H73" s="19">
        <v>382620.4</v>
      </c>
      <c r="I73" s="19">
        <v>451418.8</v>
      </c>
      <c r="J73" s="19">
        <v>491507.6</v>
      </c>
      <c r="K73" s="19">
        <v>551734</v>
      </c>
      <c r="L73" s="19">
        <v>602605.1</v>
      </c>
      <c r="M73" s="19">
        <v>618127.69999999995</v>
      </c>
      <c r="N73" s="19">
        <v>621502.80000000005</v>
      </c>
      <c r="O73" s="19">
        <v>650308.69999999995</v>
      </c>
      <c r="P73" s="19">
        <v>681619.5</v>
      </c>
      <c r="Q73" s="19">
        <v>772954.7</v>
      </c>
      <c r="R73">
        <f t="shared" si="1"/>
        <v>779833.8900000155</v>
      </c>
    </row>
    <row r="74" spans="1:18" x14ac:dyDescent="0.25">
      <c r="A74">
        <v>73</v>
      </c>
      <c r="B74" s="199" t="s">
        <v>72</v>
      </c>
      <c r="C74" s="19">
        <v>159578.5</v>
      </c>
      <c r="D74" s="20">
        <v>188800.7</v>
      </c>
      <c r="E74" s="20">
        <v>214487</v>
      </c>
      <c r="F74" s="20">
        <v>248906.2</v>
      </c>
      <c r="G74" s="21">
        <v>245808.3</v>
      </c>
      <c r="H74" s="19">
        <v>284676.7</v>
      </c>
      <c r="I74" s="19">
        <v>333885.7</v>
      </c>
      <c r="J74" s="19">
        <v>371472.9</v>
      </c>
      <c r="K74" s="19">
        <v>402562.1</v>
      </c>
      <c r="L74" s="19">
        <v>430266.8</v>
      </c>
      <c r="M74" s="19">
        <v>471456.7</v>
      </c>
      <c r="N74" s="19">
        <v>480156.3</v>
      </c>
      <c r="O74" s="19">
        <v>510949.9</v>
      </c>
      <c r="P74" s="19">
        <v>579363.4</v>
      </c>
      <c r="Q74" s="19">
        <v>622805.30000000005</v>
      </c>
      <c r="R74">
        <f t="shared" si="1"/>
        <v>653517.6099999845</v>
      </c>
    </row>
    <row r="75" spans="1:18" x14ac:dyDescent="0.25">
      <c r="A75">
        <v>74</v>
      </c>
      <c r="B75" s="199" t="s">
        <v>75</v>
      </c>
      <c r="C75" s="19">
        <v>183027</v>
      </c>
      <c r="D75" s="20">
        <v>206845</v>
      </c>
      <c r="E75" s="20">
        <v>242656.5</v>
      </c>
      <c r="F75" s="20">
        <v>309518.3</v>
      </c>
      <c r="G75" s="21">
        <v>328201.7</v>
      </c>
      <c r="H75" s="19">
        <v>386825.1</v>
      </c>
      <c r="I75" s="19">
        <v>486830.9</v>
      </c>
      <c r="J75" s="19">
        <v>541306.80000000005</v>
      </c>
      <c r="K75" s="19">
        <v>570284.69999999995</v>
      </c>
      <c r="L75" s="19">
        <v>658140.4</v>
      </c>
      <c r="M75" s="19">
        <v>747601.7</v>
      </c>
      <c r="N75" s="19">
        <v>862694.6</v>
      </c>
      <c r="O75" s="19">
        <v>916684.5</v>
      </c>
      <c r="P75" s="19">
        <v>1084556.2</v>
      </c>
      <c r="Q75" s="19">
        <v>1220319.8</v>
      </c>
      <c r="R75">
        <f t="shared" si="1"/>
        <v>1316560.7000000179</v>
      </c>
    </row>
    <row r="76" spans="1:18" x14ac:dyDescent="0.25">
      <c r="A76">
        <v>75</v>
      </c>
      <c r="B76" s="199" t="s">
        <v>76</v>
      </c>
      <c r="C76" s="19">
        <v>43974.3</v>
      </c>
      <c r="D76" s="20">
        <v>56119.8</v>
      </c>
      <c r="E76" s="20">
        <v>66076.800000000003</v>
      </c>
      <c r="F76" s="20">
        <v>77854.3</v>
      </c>
      <c r="G76" s="21">
        <v>94643.199999999997</v>
      </c>
      <c r="H76" s="19">
        <v>103123.2</v>
      </c>
      <c r="I76" s="19">
        <v>114375.9</v>
      </c>
      <c r="J76" s="19">
        <v>127412.7</v>
      </c>
      <c r="K76" s="19">
        <v>133364</v>
      </c>
      <c r="L76" s="19">
        <v>145761.29999999999</v>
      </c>
      <c r="M76" s="19">
        <v>175404.79999999999</v>
      </c>
      <c r="N76" s="19">
        <v>197067.5</v>
      </c>
      <c r="O76" s="19">
        <v>201967.9</v>
      </c>
      <c r="P76" s="19">
        <v>236483.5</v>
      </c>
      <c r="Q76" s="19">
        <v>279672.7</v>
      </c>
      <c r="R76">
        <f t="shared" si="1"/>
        <v>292504.8200000003</v>
      </c>
    </row>
    <row r="77" spans="1:18" x14ac:dyDescent="0.25">
      <c r="A77">
        <v>76</v>
      </c>
      <c r="B77" s="199" t="s">
        <v>77</v>
      </c>
      <c r="C77" s="19">
        <v>186623.3</v>
      </c>
      <c r="D77" s="20">
        <v>215934.4</v>
      </c>
      <c r="E77" s="20">
        <v>259041.4</v>
      </c>
      <c r="F77" s="20">
        <v>316581.90000000002</v>
      </c>
      <c r="G77" s="21">
        <v>368996.7</v>
      </c>
      <c r="H77" s="19">
        <v>470679.2</v>
      </c>
      <c r="I77" s="19">
        <v>549722.80000000005</v>
      </c>
      <c r="J77" s="19">
        <v>557489.30000000005</v>
      </c>
      <c r="K77" s="19">
        <v>577473.9</v>
      </c>
      <c r="L77" s="19">
        <v>642423</v>
      </c>
      <c r="M77" s="19">
        <v>717609.9</v>
      </c>
      <c r="N77" s="19">
        <v>739244.3</v>
      </c>
      <c r="O77" s="19">
        <v>776336.7</v>
      </c>
      <c r="P77" s="19">
        <v>834023.4</v>
      </c>
      <c r="Q77" s="19">
        <v>1066724.7</v>
      </c>
      <c r="R77">
        <f t="shared" si="1"/>
        <v>1064690.4099999964</v>
      </c>
    </row>
    <row r="78" spans="1:18" x14ac:dyDescent="0.25">
      <c r="A78">
        <v>77</v>
      </c>
      <c r="B78" s="199" t="s">
        <v>78</v>
      </c>
      <c r="C78" s="19">
        <v>161194.4</v>
      </c>
      <c r="D78" s="20">
        <v>194259.6</v>
      </c>
      <c r="E78" s="20">
        <v>231293.2</v>
      </c>
      <c r="F78" s="20">
        <v>269178.59999999998</v>
      </c>
      <c r="G78" s="21">
        <v>276895.40000000002</v>
      </c>
      <c r="H78" s="19">
        <v>353590.3</v>
      </c>
      <c r="I78" s="19">
        <v>399594.2</v>
      </c>
      <c r="J78" s="19">
        <v>437994.3</v>
      </c>
      <c r="K78" s="19">
        <v>498067.20000000001</v>
      </c>
      <c r="L78" s="19">
        <v>539338.4</v>
      </c>
      <c r="M78" s="19">
        <v>595792.30000000005</v>
      </c>
      <c r="N78" s="19">
        <v>627406.5</v>
      </c>
      <c r="O78" s="19">
        <v>648395.1</v>
      </c>
      <c r="P78" s="19">
        <v>710639.6</v>
      </c>
      <c r="Q78" s="19">
        <v>802972.2</v>
      </c>
      <c r="R78">
        <f t="shared" si="1"/>
        <v>826319.00999999046</v>
      </c>
    </row>
    <row r="79" spans="1:18" x14ac:dyDescent="0.25">
      <c r="A79">
        <v>78</v>
      </c>
      <c r="B79" s="199" t="s">
        <v>79</v>
      </c>
      <c r="C79" s="19">
        <v>76861.2</v>
      </c>
      <c r="D79" s="20">
        <v>95090.9</v>
      </c>
      <c r="E79" s="20">
        <v>111761.2</v>
      </c>
      <c r="F79" s="20">
        <v>131563.70000000001</v>
      </c>
      <c r="G79" s="21">
        <v>151118.6</v>
      </c>
      <c r="H79" s="19">
        <v>178689.6</v>
      </c>
      <c r="I79" s="19">
        <v>225401.7</v>
      </c>
      <c r="J79" s="19">
        <v>229407.1</v>
      </c>
      <c r="K79" s="19">
        <v>210700.9</v>
      </c>
      <c r="L79" s="19">
        <v>232053</v>
      </c>
      <c r="M79" s="19">
        <v>277380.5</v>
      </c>
      <c r="N79" s="19">
        <v>271096.5</v>
      </c>
      <c r="O79" s="19">
        <v>270474.3</v>
      </c>
      <c r="P79" s="19">
        <v>301069.40000000002</v>
      </c>
      <c r="Q79" s="19">
        <v>412481.1</v>
      </c>
      <c r="R79">
        <f t="shared" si="1"/>
        <v>396552.59000000358</v>
      </c>
    </row>
    <row r="80" spans="1:18" x14ac:dyDescent="0.25">
      <c r="A80">
        <v>79</v>
      </c>
      <c r="B80" s="199" t="s">
        <v>80</v>
      </c>
      <c r="C80" s="19">
        <v>27167.8</v>
      </c>
      <c r="D80" s="20">
        <v>31203.200000000001</v>
      </c>
      <c r="E80" s="20">
        <v>35314.400000000001</v>
      </c>
      <c r="F80" s="20">
        <v>42053.8</v>
      </c>
      <c r="G80" s="21">
        <v>47895.9</v>
      </c>
      <c r="H80" s="19">
        <v>59619.7</v>
      </c>
      <c r="I80" s="19">
        <v>72174.2</v>
      </c>
      <c r="J80" s="19">
        <v>78417.899999999994</v>
      </c>
      <c r="K80" s="19">
        <v>88905.9</v>
      </c>
      <c r="L80" s="19">
        <v>96936.8</v>
      </c>
      <c r="M80" s="19">
        <v>125798.3</v>
      </c>
      <c r="N80" s="19">
        <v>148387.20000000001</v>
      </c>
      <c r="O80" s="19">
        <v>156829.9</v>
      </c>
      <c r="P80" s="19">
        <v>170723.4</v>
      </c>
      <c r="Q80" s="19">
        <v>213579.8</v>
      </c>
      <c r="R80">
        <f t="shared" si="1"/>
        <v>222433.48000000417</v>
      </c>
    </row>
    <row r="81" spans="1:18" x14ac:dyDescent="0.25">
      <c r="A81">
        <v>80</v>
      </c>
      <c r="B81" s="199" t="s">
        <v>81</v>
      </c>
      <c r="C81" s="19">
        <v>121014.1</v>
      </c>
      <c r="D81" s="20">
        <v>166105.4</v>
      </c>
      <c r="E81" s="20">
        <v>286273</v>
      </c>
      <c r="F81" s="20">
        <v>333581.59999999998</v>
      </c>
      <c r="G81" s="21">
        <v>392380.1</v>
      </c>
      <c r="H81" s="19">
        <v>487659.5</v>
      </c>
      <c r="I81" s="19">
        <v>600247.9</v>
      </c>
      <c r="J81" s="19">
        <v>641886.4</v>
      </c>
      <c r="K81" s="19">
        <v>671743.6</v>
      </c>
      <c r="L81" s="19">
        <v>799165.4</v>
      </c>
      <c r="M81" s="19">
        <v>837495.2</v>
      </c>
      <c r="N81" s="19">
        <v>748695.8</v>
      </c>
      <c r="O81" s="19">
        <v>769248.7</v>
      </c>
      <c r="P81" s="19">
        <v>1179668.7</v>
      </c>
      <c r="Q81" s="19">
        <v>1173894.8</v>
      </c>
      <c r="R81">
        <f t="shared" si="1"/>
        <v>1272932.2699999809</v>
      </c>
    </row>
    <row r="82" spans="1:18" x14ac:dyDescent="0.25">
      <c r="A82">
        <v>81</v>
      </c>
      <c r="B82" s="199" t="s">
        <v>82</v>
      </c>
      <c r="C82" s="19">
        <v>14204.2</v>
      </c>
      <c r="D82" s="20">
        <v>17976.8</v>
      </c>
      <c r="E82" s="20">
        <v>23726.1</v>
      </c>
      <c r="F82" s="20">
        <v>23977</v>
      </c>
      <c r="G82" s="21">
        <v>25320</v>
      </c>
      <c r="H82" s="19">
        <v>31555.9</v>
      </c>
      <c r="I82" s="19">
        <v>39467</v>
      </c>
      <c r="J82" s="19">
        <v>42743.6</v>
      </c>
      <c r="K82" s="19">
        <v>38428.699999999997</v>
      </c>
      <c r="L82" s="19">
        <v>41948.1</v>
      </c>
      <c r="M82" s="19">
        <v>44554.8</v>
      </c>
      <c r="N82" s="19">
        <v>46014.5</v>
      </c>
      <c r="O82" s="19">
        <v>52747.9</v>
      </c>
      <c r="P82" s="19">
        <v>55808.800000000003</v>
      </c>
      <c r="Q82" s="19">
        <v>56570.5</v>
      </c>
      <c r="R82">
        <f t="shared" si="1"/>
        <v>61287.009999999776</v>
      </c>
    </row>
    <row r="83" spans="1:18" x14ac:dyDescent="0.25">
      <c r="A83">
        <v>82</v>
      </c>
      <c r="B83" s="199" t="s">
        <v>83</v>
      </c>
      <c r="C83" s="19">
        <v>12355.4</v>
      </c>
      <c r="D83" s="20">
        <v>15538</v>
      </c>
      <c r="E83" s="20">
        <v>20984.1</v>
      </c>
      <c r="F83" s="20">
        <v>30558.7</v>
      </c>
      <c r="G83" s="21">
        <v>45067.6</v>
      </c>
      <c r="H83" s="19">
        <v>38978.1</v>
      </c>
      <c r="I83" s="19">
        <v>44757.599999999999</v>
      </c>
      <c r="J83" s="19">
        <v>45633.9</v>
      </c>
      <c r="K83" s="19">
        <v>44466.9</v>
      </c>
      <c r="L83" s="19">
        <v>57751.3</v>
      </c>
      <c r="M83" s="19">
        <v>61735.5</v>
      </c>
      <c r="N83" s="19">
        <v>67704.800000000003</v>
      </c>
      <c r="O83" s="19">
        <v>68242.600000000006</v>
      </c>
      <c r="P83" s="19">
        <v>78143.399999999994</v>
      </c>
      <c r="Q83" s="19">
        <v>94884.3</v>
      </c>
      <c r="R83">
        <f t="shared" si="1"/>
        <v>97162.980000000447</v>
      </c>
    </row>
  </sheetData>
  <phoneticPr fontId="0"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17"/>
  </sheetPr>
  <dimension ref="A1:R84"/>
  <sheetViews>
    <sheetView workbookViewId="0">
      <selection activeCell="R3" sqref="R3"/>
    </sheetView>
  </sheetViews>
  <sheetFormatPr defaultRowHeight="15.75" x14ac:dyDescent="0.25"/>
  <cols>
    <col min="1" max="1" width="3.85546875" style="77" customWidth="1"/>
    <col min="2" max="2" width="40.7109375" customWidth="1"/>
    <col min="3" max="3" width="8.7109375" customWidth="1"/>
    <col min="4" max="12" width="8.7109375" hidden="1" customWidth="1"/>
    <col min="13" max="18" width="8.7109375" customWidth="1"/>
  </cols>
  <sheetData>
    <row r="1" spans="1:18" x14ac:dyDescent="0.25">
      <c r="A1" s="82" t="s">
        <v>0</v>
      </c>
      <c r="B1" s="80" t="s">
        <v>1</v>
      </c>
      <c r="C1" s="83">
        <v>2005</v>
      </c>
      <c r="D1" s="83">
        <v>2006</v>
      </c>
      <c r="E1" s="83">
        <v>2007</v>
      </c>
      <c r="F1" s="83">
        <v>2008</v>
      </c>
      <c r="G1" s="83">
        <v>2009</v>
      </c>
      <c r="H1" s="83">
        <v>2010</v>
      </c>
      <c r="I1" s="83">
        <v>2011</v>
      </c>
      <c r="J1" s="83">
        <v>2012</v>
      </c>
      <c r="K1" s="83">
        <v>2013</v>
      </c>
      <c r="L1" s="83">
        <v>2014</v>
      </c>
      <c r="M1" s="83">
        <v>2015</v>
      </c>
      <c r="N1" s="83">
        <v>2016</v>
      </c>
      <c r="O1" s="83">
        <v>2017</v>
      </c>
      <c r="P1" s="83">
        <v>2018</v>
      </c>
      <c r="Q1" s="83">
        <v>2019</v>
      </c>
      <c r="R1" s="83">
        <v>2020</v>
      </c>
    </row>
    <row r="2" spans="1:18" x14ac:dyDescent="0.25">
      <c r="A2" s="78">
        <v>1</v>
      </c>
      <c r="B2" s="23" t="s">
        <v>2</v>
      </c>
      <c r="C2" s="37">
        <v>161</v>
      </c>
      <c r="D2" s="39">
        <v>166</v>
      </c>
      <c r="E2" s="37">
        <v>160</v>
      </c>
      <c r="F2" s="37">
        <v>151</v>
      </c>
      <c r="G2" s="37">
        <v>137</v>
      </c>
      <c r="H2" s="37">
        <v>130</v>
      </c>
      <c r="I2" s="39">
        <v>130</v>
      </c>
      <c r="J2" s="39">
        <v>121</v>
      </c>
      <c r="K2" s="39">
        <v>122</v>
      </c>
      <c r="L2" s="39">
        <v>111</v>
      </c>
      <c r="M2" s="39">
        <v>123</v>
      </c>
      <c r="N2" s="39">
        <v>128</v>
      </c>
      <c r="O2" s="39">
        <v>150</v>
      </c>
      <c r="P2" s="38">
        <v>158</v>
      </c>
      <c r="Q2" s="38">
        <v>167</v>
      </c>
      <c r="R2" s="38">
        <v>176</v>
      </c>
    </row>
    <row r="3" spans="1:18" x14ac:dyDescent="0.25">
      <c r="A3" s="78">
        <v>2</v>
      </c>
      <c r="B3" s="23" t="s">
        <v>3</v>
      </c>
      <c r="C3" s="37">
        <v>182</v>
      </c>
      <c r="D3" s="39">
        <v>177</v>
      </c>
      <c r="E3" s="37">
        <v>172</v>
      </c>
      <c r="F3" s="37">
        <v>166</v>
      </c>
      <c r="G3" s="37">
        <v>160</v>
      </c>
      <c r="H3" s="37">
        <v>151</v>
      </c>
      <c r="I3" s="39">
        <v>148</v>
      </c>
      <c r="J3" s="39">
        <v>140</v>
      </c>
      <c r="K3" s="39">
        <v>138</v>
      </c>
      <c r="L3" s="39">
        <v>132</v>
      </c>
      <c r="M3" s="39">
        <v>139</v>
      </c>
      <c r="N3" s="39">
        <v>152</v>
      </c>
      <c r="O3" s="39">
        <v>157</v>
      </c>
      <c r="P3" s="38">
        <v>160</v>
      </c>
      <c r="Q3" s="38">
        <v>162</v>
      </c>
      <c r="R3" s="38">
        <v>173</v>
      </c>
    </row>
    <row r="4" spans="1:18" x14ac:dyDescent="0.25">
      <c r="A4" s="78">
        <v>3</v>
      </c>
      <c r="B4" s="23" t="s">
        <v>4</v>
      </c>
      <c r="C4" s="37">
        <v>183</v>
      </c>
      <c r="D4" s="39">
        <v>177</v>
      </c>
      <c r="E4" s="37">
        <v>173</v>
      </c>
      <c r="F4" s="37">
        <v>165</v>
      </c>
      <c r="G4" s="37">
        <v>148</v>
      </c>
      <c r="H4" s="37">
        <v>140</v>
      </c>
      <c r="I4" s="39">
        <v>137</v>
      </c>
      <c r="J4" s="39">
        <v>134</v>
      </c>
      <c r="K4" s="39">
        <v>129</v>
      </c>
      <c r="L4" s="39">
        <v>119</v>
      </c>
      <c r="M4" s="39">
        <v>128</v>
      </c>
      <c r="N4" s="39">
        <v>131</v>
      </c>
      <c r="O4" s="39">
        <v>144</v>
      </c>
      <c r="P4" s="38">
        <v>149</v>
      </c>
      <c r="Q4" s="38">
        <v>157</v>
      </c>
      <c r="R4" s="38">
        <v>166</v>
      </c>
    </row>
    <row r="5" spans="1:18" x14ac:dyDescent="0.25">
      <c r="A5" s="78">
        <v>4</v>
      </c>
      <c r="B5" s="23" t="s">
        <v>5</v>
      </c>
      <c r="C5" s="37">
        <v>211</v>
      </c>
      <c r="D5" s="39">
        <v>212</v>
      </c>
      <c r="E5" s="37">
        <v>205</v>
      </c>
      <c r="F5" s="37">
        <v>184</v>
      </c>
      <c r="G5" s="37">
        <v>169</v>
      </c>
      <c r="H5" s="37">
        <v>157</v>
      </c>
      <c r="I5" s="39">
        <v>146</v>
      </c>
      <c r="J5" s="39">
        <v>147</v>
      </c>
      <c r="K5" s="39">
        <v>147</v>
      </c>
      <c r="L5" s="39">
        <v>146</v>
      </c>
      <c r="M5" s="39">
        <v>137</v>
      </c>
      <c r="N5" s="39">
        <v>136</v>
      </c>
      <c r="O5" s="39">
        <v>148</v>
      </c>
      <c r="P5" s="38">
        <v>150</v>
      </c>
      <c r="Q5" s="38">
        <v>149</v>
      </c>
      <c r="R5" s="38">
        <v>156</v>
      </c>
    </row>
    <row r="6" spans="1:18" x14ac:dyDescent="0.25">
      <c r="A6" s="78">
        <v>5</v>
      </c>
      <c r="B6" s="23" t="s">
        <v>6</v>
      </c>
      <c r="C6" s="37">
        <v>149</v>
      </c>
      <c r="D6" s="39">
        <v>144</v>
      </c>
      <c r="E6" s="37">
        <v>146</v>
      </c>
      <c r="F6" s="37">
        <v>144</v>
      </c>
      <c r="G6" s="37">
        <v>129</v>
      </c>
      <c r="H6" s="37">
        <v>126</v>
      </c>
      <c r="I6" s="39">
        <v>127</v>
      </c>
      <c r="J6" s="39">
        <v>121</v>
      </c>
      <c r="K6" s="39">
        <v>113</v>
      </c>
      <c r="L6" s="39">
        <v>97</v>
      </c>
      <c r="M6" s="39">
        <v>111</v>
      </c>
      <c r="N6" s="39">
        <v>117</v>
      </c>
      <c r="O6" s="39">
        <v>142</v>
      </c>
      <c r="P6" s="38">
        <v>148</v>
      </c>
      <c r="Q6" s="38">
        <v>152</v>
      </c>
      <c r="R6" s="38">
        <v>159</v>
      </c>
    </row>
    <row r="7" spans="1:18" x14ac:dyDescent="0.25">
      <c r="A7" s="78">
        <v>6</v>
      </c>
      <c r="B7" s="23" t="s">
        <v>7</v>
      </c>
      <c r="C7" s="37">
        <v>165</v>
      </c>
      <c r="D7" s="39">
        <v>162</v>
      </c>
      <c r="E7" s="37">
        <v>156</v>
      </c>
      <c r="F7" s="37">
        <v>148</v>
      </c>
      <c r="G7" s="37">
        <v>135</v>
      </c>
      <c r="H7" s="37">
        <v>126</v>
      </c>
      <c r="I7" s="39">
        <v>132</v>
      </c>
      <c r="J7" s="39">
        <v>131</v>
      </c>
      <c r="K7" s="39">
        <v>129</v>
      </c>
      <c r="L7" s="39">
        <v>127</v>
      </c>
      <c r="M7" s="39">
        <v>126</v>
      </c>
      <c r="N7" s="39">
        <v>129</v>
      </c>
      <c r="O7" s="39">
        <v>148</v>
      </c>
      <c r="P7" s="38">
        <v>156</v>
      </c>
      <c r="Q7" s="38">
        <v>165</v>
      </c>
      <c r="R7" s="38">
        <v>174</v>
      </c>
    </row>
    <row r="8" spans="1:18" x14ac:dyDescent="0.25">
      <c r="A8" s="78">
        <v>7</v>
      </c>
      <c r="B8" s="23" t="s">
        <v>8</v>
      </c>
      <c r="C8" s="37">
        <v>158</v>
      </c>
      <c r="D8" s="39">
        <v>156</v>
      </c>
      <c r="E8" s="37">
        <v>147</v>
      </c>
      <c r="F8" s="37">
        <v>137</v>
      </c>
      <c r="G8" s="37">
        <v>130</v>
      </c>
      <c r="H8" s="37">
        <v>126</v>
      </c>
      <c r="I8" s="39">
        <v>130</v>
      </c>
      <c r="J8" s="39">
        <v>130</v>
      </c>
      <c r="K8" s="39">
        <v>129</v>
      </c>
      <c r="L8" s="39">
        <v>125</v>
      </c>
      <c r="M8" s="39">
        <v>127</v>
      </c>
      <c r="N8" s="39">
        <v>145</v>
      </c>
      <c r="O8" s="39">
        <v>169</v>
      </c>
      <c r="P8" s="38">
        <v>178</v>
      </c>
      <c r="Q8" s="38">
        <v>185</v>
      </c>
      <c r="R8" s="38">
        <v>188</v>
      </c>
    </row>
    <row r="9" spans="1:18" x14ac:dyDescent="0.25">
      <c r="A9" s="78">
        <v>8</v>
      </c>
      <c r="B9" s="23" t="s">
        <v>9</v>
      </c>
      <c r="C9" s="37">
        <v>168</v>
      </c>
      <c r="D9" s="39">
        <v>174</v>
      </c>
      <c r="E9" s="37">
        <v>172</v>
      </c>
      <c r="F9" s="37">
        <v>168</v>
      </c>
      <c r="G9" s="37">
        <v>160</v>
      </c>
      <c r="H9" s="37">
        <v>156</v>
      </c>
      <c r="I9" s="39">
        <v>158</v>
      </c>
      <c r="J9" s="39">
        <v>153</v>
      </c>
      <c r="K9" s="39">
        <v>142</v>
      </c>
      <c r="L9" s="39">
        <v>130</v>
      </c>
      <c r="M9" s="39">
        <v>143</v>
      </c>
      <c r="N9" s="39">
        <v>151</v>
      </c>
      <c r="O9" s="39">
        <v>190</v>
      </c>
      <c r="P9" s="38">
        <v>192</v>
      </c>
      <c r="Q9" s="38">
        <v>204</v>
      </c>
      <c r="R9" s="38">
        <v>204</v>
      </c>
    </row>
    <row r="10" spans="1:18" x14ac:dyDescent="0.25">
      <c r="A10" s="78">
        <v>9</v>
      </c>
      <c r="B10" s="23" t="s">
        <v>10</v>
      </c>
      <c r="C10" s="37">
        <v>189</v>
      </c>
      <c r="D10" s="39">
        <v>181</v>
      </c>
      <c r="E10" s="37">
        <v>171</v>
      </c>
      <c r="F10" s="37">
        <v>162</v>
      </c>
      <c r="G10" s="37">
        <v>148</v>
      </c>
      <c r="H10" s="37">
        <v>139</v>
      </c>
      <c r="I10" s="39">
        <v>132</v>
      </c>
      <c r="J10" s="39">
        <v>129</v>
      </c>
      <c r="K10" s="39">
        <v>130</v>
      </c>
      <c r="L10" s="39">
        <v>131</v>
      </c>
      <c r="M10" s="39">
        <v>136</v>
      </c>
      <c r="N10" s="39">
        <v>140</v>
      </c>
      <c r="O10" s="39">
        <v>152</v>
      </c>
      <c r="P10" s="38">
        <v>152</v>
      </c>
      <c r="Q10" s="38">
        <v>158</v>
      </c>
      <c r="R10" s="38">
        <v>166</v>
      </c>
    </row>
    <row r="11" spans="1:18" x14ac:dyDescent="0.25">
      <c r="A11" s="78">
        <v>10</v>
      </c>
      <c r="B11" s="23" t="s">
        <v>11</v>
      </c>
      <c r="C11" s="37">
        <v>114</v>
      </c>
      <c r="D11" s="39">
        <v>110</v>
      </c>
      <c r="E11" s="37">
        <v>108</v>
      </c>
      <c r="F11" s="37">
        <v>102</v>
      </c>
      <c r="G11" s="37">
        <v>96</v>
      </c>
      <c r="H11" s="37">
        <v>90</v>
      </c>
      <c r="I11" s="39">
        <v>83</v>
      </c>
      <c r="J11" s="39">
        <v>81</v>
      </c>
      <c r="K11" s="39">
        <v>83</v>
      </c>
      <c r="L11" s="39">
        <v>73</v>
      </c>
      <c r="M11" s="39">
        <v>80</v>
      </c>
      <c r="N11" s="39">
        <v>80</v>
      </c>
      <c r="O11" s="39">
        <v>96</v>
      </c>
      <c r="P11" s="38">
        <v>102</v>
      </c>
      <c r="Q11" s="38">
        <v>108</v>
      </c>
      <c r="R11" s="38">
        <v>112</v>
      </c>
    </row>
    <row r="12" spans="1:18" x14ac:dyDescent="0.25">
      <c r="A12" s="78">
        <v>11</v>
      </c>
      <c r="B12" s="23" t="s">
        <v>12</v>
      </c>
      <c r="C12" s="37">
        <v>155</v>
      </c>
      <c r="D12" s="39">
        <v>152</v>
      </c>
      <c r="E12" s="37">
        <v>145</v>
      </c>
      <c r="F12" s="37">
        <v>142</v>
      </c>
      <c r="G12" s="37">
        <v>133</v>
      </c>
      <c r="H12" s="37">
        <v>137</v>
      </c>
      <c r="I12" s="39">
        <v>147</v>
      </c>
      <c r="J12" s="39">
        <v>148</v>
      </c>
      <c r="K12" s="39">
        <v>155</v>
      </c>
      <c r="L12" s="39">
        <v>145</v>
      </c>
      <c r="M12" s="39">
        <v>154</v>
      </c>
      <c r="N12" s="39">
        <v>150</v>
      </c>
      <c r="O12" s="39">
        <v>165</v>
      </c>
      <c r="P12" s="38">
        <v>168</v>
      </c>
      <c r="Q12" s="38">
        <v>173</v>
      </c>
      <c r="R12" s="38">
        <v>179</v>
      </c>
    </row>
    <row r="13" spans="1:18" x14ac:dyDescent="0.25">
      <c r="A13" s="78">
        <v>12</v>
      </c>
      <c r="B13" s="23" t="s">
        <v>13</v>
      </c>
      <c r="C13" s="37">
        <v>181</v>
      </c>
      <c r="D13" s="39">
        <v>181</v>
      </c>
      <c r="E13" s="37">
        <v>174</v>
      </c>
      <c r="F13" s="37">
        <v>163</v>
      </c>
      <c r="G13" s="37">
        <v>149</v>
      </c>
      <c r="H13" s="37">
        <v>168</v>
      </c>
      <c r="I13" s="39">
        <v>166</v>
      </c>
      <c r="J13" s="39">
        <v>167</v>
      </c>
      <c r="K13" s="39">
        <v>161</v>
      </c>
      <c r="L13" s="39">
        <v>148</v>
      </c>
      <c r="M13" s="39">
        <v>160</v>
      </c>
      <c r="N13" s="39">
        <v>169</v>
      </c>
      <c r="O13" s="39">
        <v>185</v>
      </c>
      <c r="P13" s="38">
        <v>188</v>
      </c>
      <c r="Q13" s="38">
        <v>191</v>
      </c>
      <c r="R13" s="38">
        <v>194</v>
      </c>
    </row>
    <row r="14" spans="1:18" x14ac:dyDescent="0.25">
      <c r="A14" s="78">
        <v>13</v>
      </c>
      <c r="B14" s="23" t="s">
        <v>14</v>
      </c>
      <c r="C14" s="37">
        <v>212</v>
      </c>
      <c r="D14" s="39">
        <v>207</v>
      </c>
      <c r="E14" s="37">
        <v>201</v>
      </c>
      <c r="F14" s="37">
        <v>195</v>
      </c>
      <c r="G14" s="37">
        <v>180</v>
      </c>
      <c r="H14" s="37">
        <v>170</v>
      </c>
      <c r="I14" s="39">
        <v>173</v>
      </c>
      <c r="J14" s="39">
        <v>164</v>
      </c>
      <c r="K14" s="39">
        <v>160</v>
      </c>
      <c r="L14" s="39">
        <v>152</v>
      </c>
      <c r="M14" s="39">
        <v>151</v>
      </c>
      <c r="N14" s="39">
        <v>138</v>
      </c>
      <c r="O14" s="39">
        <v>159</v>
      </c>
      <c r="P14" s="38">
        <v>169</v>
      </c>
      <c r="Q14" s="38">
        <v>174</v>
      </c>
      <c r="R14" s="38">
        <v>184</v>
      </c>
    </row>
    <row r="15" spans="1:18" x14ac:dyDescent="0.25">
      <c r="A15" s="78">
        <v>14</v>
      </c>
      <c r="B15" s="23" t="s">
        <v>15</v>
      </c>
      <c r="C15" s="37">
        <v>176</v>
      </c>
      <c r="D15" s="39">
        <v>187</v>
      </c>
      <c r="E15" s="37">
        <v>177</v>
      </c>
      <c r="F15" s="37">
        <v>160</v>
      </c>
      <c r="G15" s="37">
        <v>148</v>
      </c>
      <c r="H15" s="37">
        <v>134</v>
      </c>
      <c r="I15" s="39">
        <v>137</v>
      </c>
      <c r="J15" s="39">
        <v>139</v>
      </c>
      <c r="K15" s="39">
        <v>144</v>
      </c>
      <c r="L15" s="39">
        <v>137</v>
      </c>
      <c r="M15" s="39">
        <v>143</v>
      </c>
      <c r="N15" s="39">
        <v>155</v>
      </c>
      <c r="O15" s="39">
        <v>181</v>
      </c>
      <c r="P15" s="38">
        <v>178</v>
      </c>
      <c r="Q15" s="38">
        <v>186</v>
      </c>
      <c r="R15" s="38">
        <v>192</v>
      </c>
    </row>
    <row r="16" spans="1:18" x14ac:dyDescent="0.25">
      <c r="A16" s="78">
        <v>15</v>
      </c>
      <c r="B16" s="23" t="s">
        <v>16</v>
      </c>
      <c r="C16" s="37">
        <v>198</v>
      </c>
      <c r="D16" s="39">
        <v>197</v>
      </c>
      <c r="E16" s="37">
        <v>195</v>
      </c>
      <c r="F16" s="37">
        <v>186</v>
      </c>
      <c r="G16" s="37">
        <v>177</v>
      </c>
      <c r="H16" s="37">
        <v>165</v>
      </c>
      <c r="I16" s="39">
        <v>160</v>
      </c>
      <c r="J16" s="39">
        <v>153</v>
      </c>
      <c r="K16" s="39">
        <v>147</v>
      </c>
      <c r="L16" s="39">
        <v>129</v>
      </c>
      <c r="M16" s="39">
        <v>137</v>
      </c>
      <c r="N16" s="39">
        <v>133</v>
      </c>
      <c r="O16" s="39">
        <v>154</v>
      </c>
      <c r="P16" s="38">
        <v>161</v>
      </c>
      <c r="Q16" s="38">
        <v>169</v>
      </c>
      <c r="R16" s="38">
        <v>179</v>
      </c>
    </row>
    <row r="17" spans="1:18" x14ac:dyDescent="0.25">
      <c r="A17" s="78">
        <v>16</v>
      </c>
      <c r="B17" s="23" t="s">
        <v>17</v>
      </c>
      <c r="C17" s="37">
        <v>188</v>
      </c>
      <c r="D17" s="39">
        <v>180</v>
      </c>
      <c r="E17" s="37">
        <v>169</v>
      </c>
      <c r="F17" s="37">
        <v>155</v>
      </c>
      <c r="G17" s="37">
        <v>140</v>
      </c>
      <c r="H17" s="37">
        <v>132</v>
      </c>
      <c r="I17" s="39">
        <v>123</v>
      </c>
      <c r="J17" s="39">
        <v>117</v>
      </c>
      <c r="K17" s="39">
        <v>112</v>
      </c>
      <c r="L17" s="39">
        <v>104</v>
      </c>
      <c r="M17" s="39">
        <v>119</v>
      </c>
      <c r="N17" s="39">
        <v>121</v>
      </c>
      <c r="O17" s="39">
        <v>135</v>
      </c>
      <c r="P17" s="38">
        <v>141</v>
      </c>
      <c r="Q17" s="38">
        <v>152</v>
      </c>
      <c r="R17" s="38">
        <v>165</v>
      </c>
    </row>
    <row r="18" spans="1:18" x14ac:dyDescent="0.25">
      <c r="A18" s="78">
        <v>17</v>
      </c>
      <c r="B18" s="23" t="s">
        <v>18</v>
      </c>
      <c r="C18" s="37">
        <v>203</v>
      </c>
      <c r="D18" s="39">
        <v>207</v>
      </c>
      <c r="E18" s="37">
        <v>199</v>
      </c>
      <c r="F18" s="37">
        <v>188</v>
      </c>
      <c r="G18" s="37">
        <v>168</v>
      </c>
      <c r="H18" s="37">
        <v>157</v>
      </c>
      <c r="I18" s="39">
        <v>154</v>
      </c>
      <c r="J18" s="39">
        <v>147</v>
      </c>
      <c r="K18" s="39">
        <v>146</v>
      </c>
      <c r="L18" s="39">
        <v>151</v>
      </c>
      <c r="M18" s="39">
        <v>158</v>
      </c>
      <c r="N18" s="39">
        <v>157</v>
      </c>
      <c r="O18" s="39">
        <v>164</v>
      </c>
      <c r="P18" s="38">
        <v>176</v>
      </c>
      <c r="Q18" s="38">
        <v>178</v>
      </c>
      <c r="R18" s="38">
        <v>193</v>
      </c>
    </row>
    <row r="19" spans="1:18" x14ac:dyDescent="0.25">
      <c r="A19" s="78">
        <v>18</v>
      </c>
      <c r="B19" s="23" t="s">
        <v>19</v>
      </c>
      <c r="C19" s="37">
        <v>107</v>
      </c>
      <c r="D19" s="39">
        <v>99</v>
      </c>
      <c r="E19" s="37">
        <v>101</v>
      </c>
      <c r="F19" s="37">
        <v>102</v>
      </c>
      <c r="G19" s="37">
        <v>98</v>
      </c>
      <c r="H19" s="37">
        <v>102</v>
      </c>
      <c r="I19" s="39">
        <v>95</v>
      </c>
      <c r="J19" s="39">
        <v>94</v>
      </c>
      <c r="K19" s="39">
        <v>93</v>
      </c>
      <c r="L19" s="39">
        <v>86</v>
      </c>
      <c r="M19" s="39">
        <v>86</v>
      </c>
      <c r="N19" s="39">
        <v>82</v>
      </c>
      <c r="O19" s="39">
        <v>94</v>
      </c>
      <c r="P19" s="38">
        <v>96</v>
      </c>
      <c r="Q19" s="38">
        <v>99</v>
      </c>
      <c r="R19" s="38">
        <v>105</v>
      </c>
    </row>
    <row r="20" spans="1:18" x14ac:dyDescent="0.25">
      <c r="A20" s="78">
        <v>19</v>
      </c>
      <c r="B20" s="23" t="s">
        <v>20</v>
      </c>
      <c r="C20" s="37">
        <v>198</v>
      </c>
      <c r="D20" s="39">
        <v>207</v>
      </c>
      <c r="E20" s="37">
        <v>201</v>
      </c>
      <c r="F20" s="37">
        <v>187</v>
      </c>
      <c r="G20" s="37">
        <v>175</v>
      </c>
      <c r="H20" s="37">
        <v>170</v>
      </c>
      <c r="I20" s="39">
        <v>172</v>
      </c>
      <c r="J20" s="39">
        <v>165</v>
      </c>
      <c r="K20" s="39">
        <v>159</v>
      </c>
      <c r="L20" s="39">
        <v>112</v>
      </c>
      <c r="M20" s="39">
        <v>139</v>
      </c>
      <c r="N20" s="39">
        <v>145</v>
      </c>
      <c r="O20" s="39">
        <v>163</v>
      </c>
      <c r="P20" s="38">
        <v>164</v>
      </c>
      <c r="Q20" s="38">
        <v>173</v>
      </c>
      <c r="R20" s="38">
        <v>182</v>
      </c>
    </row>
    <row r="21" spans="1:18" x14ac:dyDescent="0.25">
      <c r="A21" s="78">
        <v>20</v>
      </c>
      <c r="B21" s="23" t="s">
        <v>21</v>
      </c>
      <c r="C21" s="37">
        <v>161</v>
      </c>
      <c r="D21" s="39">
        <v>164</v>
      </c>
      <c r="E21" s="37">
        <v>162</v>
      </c>
      <c r="F21" s="37">
        <v>162</v>
      </c>
      <c r="G21" s="37">
        <v>155</v>
      </c>
      <c r="H21" s="37">
        <v>152</v>
      </c>
      <c r="I21" s="39">
        <v>168</v>
      </c>
      <c r="J21" s="39">
        <v>167</v>
      </c>
      <c r="K21" s="39">
        <v>160</v>
      </c>
      <c r="L21" s="39">
        <v>141</v>
      </c>
      <c r="M21" s="39">
        <v>151</v>
      </c>
      <c r="N21" s="39">
        <v>158</v>
      </c>
      <c r="O21" s="39">
        <v>179</v>
      </c>
      <c r="P21" s="38">
        <v>186</v>
      </c>
      <c r="Q21" s="38">
        <v>185</v>
      </c>
      <c r="R21" s="38">
        <v>185</v>
      </c>
    </row>
    <row r="22" spans="1:18" x14ac:dyDescent="0.25">
      <c r="A22" s="78">
        <v>21</v>
      </c>
      <c r="B22" s="23" t="s">
        <v>22</v>
      </c>
      <c r="C22" s="37">
        <v>172</v>
      </c>
      <c r="D22" s="39">
        <v>178</v>
      </c>
      <c r="E22" s="37">
        <v>172</v>
      </c>
      <c r="F22" s="37">
        <v>167</v>
      </c>
      <c r="G22" s="37">
        <v>156</v>
      </c>
      <c r="H22" s="37">
        <v>144</v>
      </c>
      <c r="I22" s="39">
        <v>143</v>
      </c>
      <c r="J22" s="39">
        <v>141</v>
      </c>
      <c r="K22" s="39">
        <v>139</v>
      </c>
      <c r="L22" s="39">
        <v>130</v>
      </c>
      <c r="M22" s="39">
        <v>143</v>
      </c>
      <c r="N22" s="39">
        <v>128</v>
      </c>
      <c r="O22" s="39">
        <v>160</v>
      </c>
      <c r="P22" s="38">
        <v>161</v>
      </c>
      <c r="Q22" s="38">
        <v>165</v>
      </c>
      <c r="R22" s="38">
        <v>172</v>
      </c>
    </row>
    <row r="23" spans="1:18" x14ac:dyDescent="0.25">
      <c r="A23" s="78">
        <v>22</v>
      </c>
      <c r="B23" s="23" t="s">
        <v>23</v>
      </c>
      <c r="C23" s="37">
        <v>180</v>
      </c>
      <c r="D23" s="39">
        <v>182</v>
      </c>
      <c r="E23" s="37">
        <v>175</v>
      </c>
      <c r="F23" s="37">
        <v>169</v>
      </c>
      <c r="G23" s="37">
        <v>153</v>
      </c>
      <c r="H23" s="37">
        <v>145</v>
      </c>
      <c r="I23" s="39">
        <v>141</v>
      </c>
      <c r="J23" s="39">
        <v>142</v>
      </c>
      <c r="K23" s="39">
        <v>138</v>
      </c>
      <c r="L23" s="39">
        <v>129</v>
      </c>
      <c r="M23" s="39">
        <v>130</v>
      </c>
      <c r="N23" s="39">
        <v>132</v>
      </c>
      <c r="O23" s="39">
        <v>157</v>
      </c>
      <c r="P23" s="38">
        <v>169</v>
      </c>
      <c r="Q23" s="38">
        <v>176</v>
      </c>
      <c r="R23" s="38">
        <v>188</v>
      </c>
    </row>
    <row r="24" spans="1:18" x14ac:dyDescent="0.25">
      <c r="A24" s="78">
        <v>23</v>
      </c>
      <c r="B24" s="23" t="s">
        <v>24</v>
      </c>
      <c r="C24" s="37">
        <v>138</v>
      </c>
      <c r="D24" s="39">
        <v>137</v>
      </c>
      <c r="E24" s="37">
        <v>129</v>
      </c>
      <c r="F24" s="37">
        <v>127</v>
      </c>
      <c r="G24" s="37">
        <v>112</v>
      </c>
      <c r="H24" s="37">
        <v>123</v>
      </c>
      <c r="I24" s="39">
        <v>121</v>
      </c>
      <c r="J24" s="39">
        <v>132</v>
      </c>
      <c r="K24" s="39">
        <v>135</v>
      </c>
      <c r="L24" s="39">
        <v>131</v>
      </c>
      <c r="M24" s="39">
        <v>130</v>
      </c>
      <c r="N24" s="39">
        <v>132</v>
      </c>
      <c r="O24" s="39">
        <v>173</v>
      </c>
      <c r="P24" s="38">
        <v>178</v>
      </c>
      <c r="Q24" s="38">
        <v>185</v>
      </c>
      <c r="R24" s="38">
        <v>190</v>
      </c>
    </row>
    <row r="25" spans="1:18" x14ac:dyDescent="0.25">
      <c r="A25" s="78">
        <v>24</v>
      </c>
      <c r="B25" s="23" t="s">
        <v>25</v>
      </c>
      <c r="C25" s="37">
        <v>54</v>
      </c>
      <c r="D25" s="39">
        <v>55</v>
      </c>
      <c r="E25" s="37">
        <v>55</v>
      </c>
      <c r="F25" s="37">
        <v>56</v>
      </c>
      <c r="G25" s="37">
        <v>59</v>
      </c>
      <c r="H25" s="37">
        <v>63</v>
      </c>
      <c r="I25" s="39">
        <v>64</v>
      </c>
      <c r="J25" s="39">
        <v>65</v>
      </c>
      <c r="K25" s="39">
        <v>66</v>
      </c>
      <c r="L25" s="39">
        <v>65</v>
      </c>
      <c r="M25" s="39">
        <v>69</v>
      </c>
      <c r="N25" s="39">
        <v>77</v>
      </c>
      <c r="O25" s="39">
        <v>78</v>
      </c>
      <c r="P25" s="38">
        <v>80</v>
      </c>
      <c r="Q25" s="38">
        <v>83</v>
      </c>
      <c r="R25" s="38">
        <v>81</v>
      </c>
    </row>
    <row r="26" spans="1:18" x14ac:dyDescent="0.25">
      <c r="A26" s="78">
        <v>25</v>
      </c>
      <c r="B26" s="23" t="s">
        <v>26</v>
      </c>
      <c r="C26" s="37">
        <v>150</v>
      </c>
      <c r="D26" s="39">
        <v>156</v>
      </c>
      <c r="E26" s="37">
        <v>147</v>
      </c>
      <c r="F26" s="37">
        <v>143</v>
      </c>
      <c r="G26" s="37">
        <v>132</v>
      </c>
      <c r="H26" s="37">
        <v>126</v>
      </c>
      <c r="I26" s="39">
        <v>135</v>
      </c>
      <c r="J26" s="39">
        <v>133</v>
      </c>
      <c r="K26" s="39">
        <v>135</v>
      </c>
      <c r="L26" s="39">
        <v>136</v>
      </c>
      <c r="M26" s="39">
        <v>150</v>
      </c>
      <c r="N26" s="39">
        <v>155</v>
      </c>
      <c r="O26" s="39">
        <v>178</v>
      </c>
      <c r="P26" s="38">
        <v>179</v>
      </c>
      <c r="Q26" s="38">
        <v>185</v>
      </c>
      <c r="R26" s="38">
        <v>189</v>
      </c>
    </row>
    <row r="27" spans="1:18" x14ac:dyDescent="0.25">
      <c r="A27" s="78">
        <v>26</v>
      </c>
      <c r="B27" s="23" t="s">
        <v>27</v>
      </c>
      <c r="C27" s="37">
        <v>173</v>
      </c>
      <c r="D27" s="39">
        <v>171</v>
      </c>
      <c r="E27" s="37">
        <v>169</v>
      </c>
      <c r="F27" s="37">
        <v>158</v>
      </c>
      <c r="G27" s="37">
        <v>141</v>
      </c>
      <c r="H27" s="37">
        <v>127</v>
      </c>
      <c r="I27" s="39">
        <v>131</v>
      </c>
      <c r="J27" s="39">
        <v>125</v>
      </c>
      <c r="K27" s="39">
        <v>127</v>
      </c>
      <c r="L27" s="39">
        <v>130</v>
      </c>
      <c r="M27" s="39">
        <v>145</v>
      </c>
      <c r="N27" s="39">
        <v>153</v>
      </c>
      <c r="O27" s="39">
        <v>154</v>
      </c>
      <c r="P27" s="38">
        <v>171</v>
      </c>
      <c r="Q27" s="38">
        <v>169</v>
      </c>
      <c r="R27" s="38">
        <v>175</v>
      </c>
    </row>
    <row r="28" spans="1:18" x14ac:dyDescent="0.25">
      <c r="A28" s="78">
        <v>27</v>
      </c>
      <c r="B28" s="23" t="s">
        <v>28</v>
      </c>
      <c r="C28" s="37">
        <v>143</v>
      </c>
      <c r="D28" s="39">
        <v>144</v>
      </c>
      <c r="E28" s="37">
        <v>147</v>
      </c>
      <c r="F28" s="37">
        <v>141</v>
      </c>
      <c r="G28" s="37">
        <v>131</v>
      </c>
      <c r="H28" s="37">
        <v>119</v>
      </c>
      <c r="I28" s="39">
        <v>115</v>
      </c>
      <c r="J28" s="39">
        <v>112</v>
      </c>
      <c r="K28" s="39">
        <v>111</v>
      </c>
      <c r="L28" s="39">
        <v>100</v>
      </c>
      <c r="M28" s="39">
        <v>110</v>
      </c>
      <c r="N28" s="39">
        <v>107</v>
      </c>
      <c r="O28" s="39">
        <v>134</v>
      </c>
      <c r="P28" s="38">
        <v>133</v>
      </c>
      <c r="Q28" s="38">
        <v>145</v>
      </c>
      <c r="R28" s="38">
        <v>157</v>
      </c>
    </row>
    <row r="29" spans="1:18" x14ac:dyDescent="0.25">
      <c r="A29" s="78">
        <v>28</v>
      </c>
      <c r="B29" s="23" t="s">
        <v>29</v>
      </c>
      <c r="C29" s="37">
        <v>167</v>
      </c>
      <c r="D29" s="39">
        <v>161</v>
      </c>
      <c r="E29" s="37">
        <v>163</v>
      </c>
      <c r="F29" s="37">
        <v>157</v>
      </c>
      <c r="G29" s="37">
        <v>145</v>
      </c>
      <c r="H29" s="37">
        <v>139</v>
      </c>
      <c r="I29" s="39">
        <v>129</v>
      </c>
      <c r="J29" s="39">
        <v>124</v>
      </c>
      <c r="K29" s="39">
        <v>121</v>
      </c>
      <c r="L29" s="39">
        <v>119</v>
      </c>
      <c r="M29" s="39">
        <v>120</v>
      </c>
      <c r="N29" s="39">
        <v>126</v>
      </c>
      <c r="O29" s="39">
        <v>140</v>
      </c>
      <c r="P29" s="38">
        <v>146</v>
      </c>
      <c r="Q29" s="38">
        <v>148</v>
      </c>
      <c r="R29" s="38">
        <v>158</v>
      </c>
    </row>
    <row r="30" spans="1:18" x14ac:dyDescent="0.25">
      <c r="A30" s="78">
        <v>29</v>
      </c>
      <c r="B30" s="23" t="s">
        <v>30</v>
      </c>
      <c r="C30" s="37">
        <v>148</v>
      </c>
      <c r="D30" s="39">
        <v>143</v>
      </c>
      <c r="E30" s="37">
        <v>135</v>
      </c>
      <c r="F30" s="37">
        <v>126</v>
      </c>
      <c r="G30" s="37">
        <v>117</v>
      </c>
      <c r="H30" s="37">
        <v>117</v>
      </c>
      <c r="I30" s="39">
        <v>121</v>
      </c>
      <c r="J30" s="39">
        <v>119</v>
      </c>
      <c r="K30" s="39">
        <v>124</v>
      </c>
      <c r="L30" s="39">
        <v>128</v>
      </c>
      <c r="M30" s="39">
        <v>144</v>
      </c>
      <c r="N30" s="39">
        <v>146</v>
      </c>
      <c r="O30" s="39">
        <v>144</v>
      </c>
      <c r="P30" s="38">
        <v>136</v>
      </c>
      <c r="Q30" s="38">
        <v>132</v>
      </c>
      <c r="R30" s="38">
        <v>132</v>
      </c>
    </row>
    <row r="31" spans="1:18" x14ac:dyDescent="0.25">
      <c r="A31" s="78">
        <v>30</v>
      </c>
      <c r="B31" s="23" t="s">
        <v>31</v>
      </c>
      <c r="C31" s="37">
        <v>203</v>
      </c>
      <c r="D31" s="39">
        <v>204</v>
      </c>
      <c r="E31" s="37">
        <v>202</v>
      </c>
      <c r="F31" s="37">
        <v>199</v>
      </c>
      <c r="G31" s="37">
        <v>189</v>
      </c>
      <c r="H31" s="37">
        <v>180</v>
      </c>
      <c r="I31" s="39">
        <v>175</v>
      </c>
      <c r="J31" s="39">
        <v>162</v>
      </c>
      <c r="K31" s="39">
        <v>165</v>
      </c>
      <c r="L31" s="39">
        <v>134</v>
      </c>
      <c r="M31" s="39">
        <v>177</v>
      </c>
      <c r="N31" s="39">
        <v>188</v>
      </c>
      <c r="O31" s="39">
        <v>207</v>
      </c>
      <c r="P31" s="38">
        <v>217</v>
      </c>
      <c r="Q31" s="38">
        <v>208</v>
      </c>
      <c r="R31" s="38">
        <v>233</v>
      </c>
    </row>
    <row r="32" spans="1:18" x14ac:dyDescent="0.25">
      <c r="A32" s="78">
        <v>31</v>
      </c>
      <c r="B32" s="23" t="s">
        <v>32</v>
      </c>
      <c r="C32" s="92"/>
      <c r="D32" s="92"/>
      <c r="E32" s="122"/>
      <c r="F32" s="92"/>
      <c r="G32" s="92"/>
      <c r="H32" s="92"/>
      <c r="I32" s="92"/>
      <c r="J32" s="92"/>
      <c r="K32" s="92"/>
      <c r="L32" s="92"/>
      <c r="M32" s="39">
        <v>76</v>
      </c>
      <c r="N32" s="39">
        <v>86</v>
      </c>
      <c r="O32" s="39">
        <v>96</v>
      </c>
      <c r="P32" s="38">
        <v>103</v>
      </c>
      <c r="Q32" s="38">
        <v>109</v>
      </c>
      <c r="R32" s="38">
        <v>119</v>
      </c>
    </row>
    <row r="33" spans="1:18" x14ac:dyDescent="0.25">
      <c r="A33" s="78">
        <v>32</v>
      </c>
      <c r="B33" s="23" t="s">
        <v>33</v>
      </c>
      <c r="C33" s="37">
        <v>140</v>
      </c>
      <c r="D33" s="39">
        <v>143</v>
      </c>
      <c r="E33" s="37">
        <v>140</v>
      </c>
      <c r="F33" s="37">
        <v>136</v>
      </c>
      <c r="G33" s="37">
        <v>129</v>
      </c>
      <c r="H33" s="37">
        <v>128</v>
      </c>
      <c r="I33" s="39">
        <v>129</v>
      </c>
      <c r="J33" s="39">
        <v>131</v>
      </c>
      <c r="K33" s="39">
        <v>134</v>
      </c>
      <c r="L33" s="39">
        <v>124</v>
      </c>
      <c r="M33" s="39">
        <v>129</v>
      </c>
      <c r="N33" s="39">
        <v>133</v>
      </c>
      <c r="O33" s="39">
        <v>167</v>
      </c>
      <c r="P33" s="38">
        <v>173</v>
      </c>
      <c r="Q33" s="38">
        <v>180</v>
      </c>
      <c r="R33" s="38">
        <v>192</v>
      </c>
    </row>
    <row r="34" spans="1:18" x14ac:dyDescent="0.25">
      <c r="A34" s="78">
        <v>33</v>
      </c>
      <c r="B34" s="23" t="s">
        <v>34</v>
      </c>
      <c r="C34" s="37">
        <v>241</v>
      </c>
      <c r="D34" s="39">
        <v>237</v>
      </c>
      <c r="E34" s="37">
        <v>243</v>
      </c>
      <c r="F34" s="37">
        <v>242</v>
      </c>
      <c r="G34" s="37">
        <v>218</v>
      </c>
      <c r="H34" s="37">
        <v>210</v>
      </c>
      <c r="I34" s="39">
        <v>207</v>
      </c>
      <c r="J34" s="39">
        <v>197</v>
      </c>
      <c r="K34" s="39">
        <v>195</v>
      </c>
      <c r="L34" s="39">
        <v>183</v>
      </c>
      <c r="M34" s="39">
        <v>184</v>
      </c>
      <c r="N34" s="39">
        <v>189</v>
      </c>
      <c r="O34" s="39">
        <v>203</v>
      </c>
      <c r="P34" s="38">
        <v>204</v>
      </c>
      <c r="Q34" s="38">
        <v>209</v>
      </c>
      <c r="R34" s="38">
        <v>222</v>
      </c>
    </row>
    <row r="35" spans="1:18" x14ac:dyDescent="0.25">
      <c r="A35" s="78">
        <v>34</v>
      </c>
      <c r="B35" s="23" t="s">
        <v>35</v>
      </c>
      <c r="C35" s="37">
        <v>196</v>
      </c>
      <c r="D35" s="39">
        <v>196</v>
      </c>
      <c r="E35" s="37">
        <v>195</v>
      </c>
      <c r="F35" s="37">
        <v>193</v>
      </c>
      <c r="G35" s="37">
        <v>181</v>
      </c>
      <c r="H35" s="37">
        <v>174</v>
      </c>
      <c r="I35" s="39">
        <v>168</v>
      </c>
      <c r="J35" s="39">
        <v>155</v>
      </c>
      <c r="K35" s="39">
        <v>153</v>
      </c>
      <c r="L35" s="39">
        <v>151</v>
      </c>
      <c r="M35" s="39">
        <v>151</v>
      </c>
      <c r="N35" s="39">
        <v>156</v>
      </c>
      <c r="O35" s="39">
        <v>171</v>
      </c>
      <c r="P35" s="38">
        <v>177</v>
      </c>
      <c r="Q35" s="38">
        <v>183</v>
      </c>
      <c r="R35" s="38">
        <v>195</v>
      </c>
    </row>
    <row r="36" spans="1:18" x14ac:dyDescent="0.25">
      <c r="A36" s="78">
        <v>35</v>
      </c>
      <c r="B36" s="23" t="s">
        <v>36</v>
      </c>
      <c r="C36" s="37">
        <v>193</v>
      </c>
      <c r="D36" s="39">
        <v>188</v>
      </c>
      <c r="E36" s="37">
        <v>185</v>
      </c>
      <c r="F36" s="37">
        <v>175</v>
      </c>
      <c r="G36" s="37">
        <v>161</v>
      </c>
      <c r="H36" s="37">
        <v>152</v>
      </c>
      <c r="I36" s="39">
        <v>151</v>
      </c>
      <c r="J36" s="39">
        <v>146</v>
      </c>
      <c r="K36" s="39">
        <v>149</v>
      </c>
      <c r="L36" s="39">
        <v>145</v>
      </c>
      <c r="M36" s="39">
        <v>145</v>
      </c>
      <c r="N36" s="39">
        <v>156</v>
      </c>
      <c r="O36" s="39">
        <v>170</v>
      </c>
      <c r="P36" s="38">
        <v>175</v>
      </c>
      <c r="Q36" s="38">
        <v>181</v>
      </c>
      <c r="R36" s="38">
        <v>191</v>
      </c>
    </row>
    <row r="37" spans="1:18" x14ac:dyDescent="0.25">
      <c r="A37" s="78">
        <v>36</v>
      </c>
      <c r="B37" s="23" t="s">
        <v>37</v>
      </c>
      <c r="C37" s="92"/>
      <c r="D37" s="92"/>
      <c r="E37" s="122"/>
      <c r="F37" s="92"/>
      <c r="G37" s="92"/>
      <c r="H37" s="92"/>
      <c r="I37" s="92"/>
      <c r="J37" s="92"/>
      <c r="K37" s="92"/>
      <c r="L37" s="92"/>
      <c r="M37" s="39">
        <v>81</v>
      </c>
      <c r="N37" s="39">
        <v>93</v>
      </c>
      <c r="O37" s="39">
        <v>108</v>
      </c>
      <c r="P37" s="38">
        <v>113</v>
      </c>
      <c r="Q37" s="38">
        <v>116</v>
      </c>
      <c r="R37" s="38">
        <v>121</v>
      </c>
    </row>
    <row r="38" spans="1:18" x14ac:dyDescent="0.25">
      <c r="A38" s="78">
        <v>37</v>
      </c>
      <c r="B38" s="23" t="s">
        <v>38</v>
      </c>
      <c r="C38" s="37">
        <v>95</v>
      </c>
      <c r="D38" s="39">
        <v>93</v>
      </c>
      <c r="E38" s="37">
        <v>95</v>
      </c>
      <c r="F38" s="37">
        <v>91</v>
      </c>
      <c r="G38" s="37">
        <v>91</v>
      </c>
      <c r="H38" s="37">
        <v>94</v>
      </c>
      <c r="I38" s="39">
        <v>90</v>
      </c>
      <c r="J38" s="39">
        <v>86</v>
      </c>
      <c r="K38" s="39">
        <v>85</v>
      </c>
      <c r="L38" s="39">
        <v>77</v>
      </c>
      <c r="M38" s="39">
        <v>87</v>
      </c>
      <c r="N38" s="39">
        <v>106</v>
      </c>
      <c r="O38" s="39">
        <v>132</v>
      </c>
      <c r="P38" s="38">
        <v>152</v>
      </c>
      <c r="Q38" s="38">
        <v>176</v>
      </c>
      <c r="R38" s="38">
        <v>186</v>
      </c>
    </row>
    <row r="39" spans="1:18" x14ac:dyDescent="0.25">
      <c r="A39" s="78">
        <v>38</v>
      </c>
      <c r="B39" s="23" t="s">
        <v>39</v>
      </c>
      <c r="C39" s="37">
        <v>48</v>
      </c>
      <c r="D39" s="39">
        <v>54</v>
      </c>
      <c r="E39" s="37">
        <v>46</v>
      </c>
      <c r="F39" s="37">
        <v>48</v>
      </c>
      <c r="G39" s="37">
        <v>45</v>
      </c>
      <c r="H39" s="37">
        <v>42</v>
      </c>
      <c r="I39" s="39">
        <v>50</v>
      </c>
      <c r="J39" s="39">
        <v>48</v>
      </c>
      <c r="K39" s="39">
        <v>79</v>
      </c>
      <c r="L39" s="39">
        <v>86</v>
      </c>
      <c r="M39" s="39">
        <v>97</v>
      </c>
      <c r="N39" s="39">
        <v>100</v>
      </c>
      <c r="O39" s="39">
        <v>118</v>
      </c>
      <c r="P39" s="38">
        <v>136</v>
      </c>
      <c r="Q39" s="38">
        <v>157</v>
      </c>
      <c r="R39" s="38">
        <v>189</v>
      </c>
    </row>
    <row r="40" spans="1:18" x14ac:dyDescent="0.25">
      <c r="A40" s="78">
        <v>39</v>
      </c>
      <c r="B40" s="23" t="s">
        <v>40</v>
      </c>
      <c r="C40" s="37">
        <v>114</v>
      </c>
      <c r="D40" s="39">
        <v>112</v>
      </c>
      <c r="E40" s="37">
        <v>101</v>
      </c>
      <c r="F40" s="37">
        <v>96</v>
      </c>
      <c r="G40" s="37">
        <v>86</v>
      </c>
      <c r="H40" s="37">
        <v>74</v>
      </c>
      <c r="I40" s="39">
        <v>77</v>
      </c>
      <c r="J40" s="39">
        <v>83</v>
      </c>
      <c r="K40" s="39">
        <v>103</v>
      </c>
      <c r="L40" s="39">
        <v>76</v>
      </c>
      <c r="M40" s="39">
        <v>109</v>
      </c>
      <c r="N40" s="39">
        <v>81</v>
      </c>
      <c r="O40" s="39">
        <v>149</v>
      </c>
      <c r="P40" s="38">
        <v>148</v>
      </c>
      <c r="Q40" s="38">
        <v>153</v>
      </c>
      <c r="R40" s="38">
        <v>152</v>
      </c>
    </row>
    <row r="41" spans="1:18" x14ac:dyDescent="0.25">
      <c r="A41" s="78">
        <v>40</v>
      </c>
      <c r="B41" s="23" t="s">
        <v>41</v>
      </c>
      <c r="C41" s="37">
        <v>128</v>
      </c>
      <c r="D41" s="39">
        <v>124</v>
      </c>
      <c r="E41" s="37">
        <v>135</v>
      </c>
      <c r="F41" s="37">
        <v>139</v>
      </c>
      <c r="G41" s="37">
        <v>131</v>
      </c>
      <c r="H41" s="37">
        <v>118</v>
      </c>
      <c r="I41" s="39">
        <v>96</v>
      </c>
      <c r="J41" s="39">
        <v>88</v>
      </c>
      <c r="K41" s="39">
        <v>87</v>
      </c>
      <c r="L41" s="39">
        <v>53</v>
      </c>
      <c r="M41" s="39">
        <v>65</v>
      </c>
      <c r="N41" s="39">
        <v>110</v>
      </c>
      <c r="O41" s="39">
        <v>139</v>
      </c>
      <c r="P41" s="38">
        <v>159</v>
      </c>
      <c r="Q41" s="38">
        <v>175</v>
      </c>
      <c r="R41" s="38">
        <v>192</v>
      </c>
    </row>
    <row r="42" spans="1:18" x14ac:dyDescent="0.25">
      <c r="A42" s="78">
        <v>41</v>
      </c>
      <c r="B42" s="23" t="s">
        <v>61</v>
      </c>
      <c r="C42" s="37">
        <v>148</v>
      </c>
      <c r="D42" s="39">
        <v>141</v>
      </c>
      <c r="E42" s="37">
        <v>138</v>
      </c>
      <c r="F42" s="37">
        <v>136</v>
      </c>
      <c r="G42" s="37">
        <v>126</v>
      </c>
      <c r="H42" s="37">
        <v>117</v>
      </c>
      <c r="I42" s="39">
        <v>110</v>
      </c>
      <c r="J42" s="39">
        <v>109</v>
      </c>
      <c r="K42" s="39">
        <v>116</v>
      </c>
      <c r="L42" s="39">
        <v>106</v>
      </c>
      <c r="M42" s="39">
        <v>129</v>
      </c>
      <c r="N42" s="39">
        <v>142</v>
      </c>
      <c r="O42" s="39">
        <v>153</v>
      </c>
      <c r="P42" s="38">
        <v>160</v>
      </c>
      <c r="Q42" s="38">
        <v>165</v>
      </c>
      <c r="R42" s="38">
        <v>169</v>
      </c>
    </row>
    <row r="43" spans="1:18" x14ac:dyDescent="0.25">
      <c r="A43" s="78">
        <v>42</v>
      </c>
      <c r="B43" s="23" t="s">
        <v>42</v>
      </c>
      <c r="C43" s="37">
        <v>87</v>
      </c>
      <c r="D43" s="39">
        <v>85</v>
      </c>
      <c r="E43" s="37">
        <v>82</v>
      </c>
      <c r="F43" s="37">
        <v>78</v>
      </c>
      <c r="G43" s="37">
        <v>75</v>
      </c>
      <c r="H43" s="37">
        <v>85</v>
      </c>
      <c r="I43" s="39">
        <v>103</v>
      </c>
      <c r="J43" s="39">
        <v>98</v>
      </c>
      <c r="K43" s="39">
        <v>115</v>
      </c>
      <c r="L43" s="39">
        <v>131</v>
      </c>
      <c r="M43" s="39">
        <v>141</v>
      </c>
      <c r="N43" s="39">
        <v>166</v>
      </c>
      <c r="O43" s="39">
        <v>189</v>
      </c>
      <c r="P43" s="38">
        <v>210</v>
      </c>
      <c r="Q43" s="38">
        <v>208</v>
      </c>
      <c r="R43" s="38">
        <v>206</v>
      </c>
    </row>
    <row r="44" spans="1:18" x14ac:dyDescent="0.25">
      <c r="A44" s="78">
        <v>43</v>
      </c>
      <c r="B44" s="23" t="s">
        <v>43</v>
      </c>
      <c r="C44" s="37">
        <v>149</v>
      </c>
      <c r="D44" s="39">
        <v>150</v>
      </c>
      <c r="E44" s="37">
        <v>151</v>
      </c>
      <c r="F44" s="37">
        <v>156</v>
      </c>
      <c r="G44" s="37">
        <v>143</v>
      </c>
      <c r="H44" s="37">
        <v>133</v>
      </c>
      <c r="I44" s="39">
        <v>131</v>
      </c>
      <c r="J44" s="39">
        <v>135</v>
      </c>
      <c r="K44" s="39">
        <v>137</v>
      </c>
      <c r="L44" s="39">
        <v>122</v>
      </c>
      <c r="M44" s="39">
        <v>124</v>
      </c>
      <c r="N44" s="39">
        <v>124</v>
      </c>
      <c r="O44" s="39">
        <v>168</v>
      </c>
      <c r="P44" s="38">
        <v>179</v>
      </c>
      <c r="Q44" s="38">
        <v>184</v>
      </c>
      <c r="R44" s="38">
        <v>192</v>
      </c>
    </row>
    <row r="45" spans="1:18" x14ac:dyDescent="0.25">
      <c r="A45" s="78">
        <v>44</v>
      </c>
      <c r="B45" s="23" t="s">
        <v>44</v>
      </c>
      <c r="C45" s="37">
        <v>216</v>
      </c>
      <c r="D45" s="39">
        <v>215</v>
      </c>
      <c r="E45" s="37">
        <v>214</v>
      </c>
      <c r="F45" s="37">
        <v>206</v>
      </c>
      <c r="G45" s="37">
        <v>195</v>
      </c>
      <c r="H45" s="37">
        <v>184</v>
      </c>
      <c r="I45" s="39">
        <v>176</v>
      </c>
      <c r="J45" s="39">
        <v>170</v>
      </c>
      <c r="K45" s="39">
        <v>168</v>
      </c>
      <c r="L45" s="39">
        <v>153</v>
      </c>
      <c r="M45" s="39">
        <v>159</v>
      </c>
      <c r="N45" s="39">
        <v>157</v>
      </c>
      <c r="O45" s="39">
        <v>176</v>
      </c>
      <c r="P45" s="38">
        <v>183</v>
      </c>
      <c r="Q45" s="38">
        <v>186</v>
      </c>
      <c r="R45" s="38">
        <v>194</v>
      </c>
    </row>
    <row r="46" spans="1:18" x14ac:dyDescent="0.25">
      <c r="A46" s="78">
        <v>45</v>
      </c>
      <c r="B46" s="23" t="s">
        <v>45</v>
      </c>
      <c r="C46" s="37">
        <v>193</v>
      </c>
      <c r="D46" s="39">
        <v>199</v>
      </c>
      <c r="E46" s="37">
        <v>208</v>
      </c>
      <c r="F46" s="37">
        <v>207</v>
      </c>
      <c r="G46" s="37">
        <v>193</v>
      </c>
      <c r="H46" s="37">
        <v>177</v>
      </c>
      <c r="I46" s="39">
        <v>170</v>
      </c>
      <c r="J46" s="39">
        <v>161</v>
      </c>
      <c r="K46" s="39">
        <v>160</v>
      </c>
      <c r="L46" s="39">
        <v>145</v>
      </c>
      <c r="M46" s="39">
        <v>146</v>
      </c>
      <c r="N46" s="39">
        <v>164</v>
      </c>
      <c r="O46" s="39">
        <v>177</v>
      </c>
      <c r="P46" s="38">
        <v>182</v>
      </c>
      <c r="Q46" s="38">
        <v>185</v>
      </c>
      <c r="R46" s="38">
        <v>195</v>
      </c>
    </row>
    <row r="47" spans="1:18" x14ac:dyDescent="0.25">
      <c r="A47" s="78">
        <v>46</v>
      </c>
      <c r="B47" s="23" t="s">
        <v>46</v>
      </c>
      <c r="C47" s="37">
        <v>193</v>
      </c>
      <c r="D47" s="39">
        <v>194</v>
      </c>
      <c r="E47" s="37">
        <v>198</v>
      </c>
      <c r="F47" s="37">
        <v>193</v>
      </c>
      <c r="G47" s="37">
        <v>180</v>
      </c>
      <c r="H47" s="37">
        <v>164</v>
      </c>
      <c r="I47" s="39">
        <v>160</v>
      </c>
      <c r="J47" s="39">
        <v>160</v>
      </c>
      <c r="K47" s="39">
        <v>164</v>
      </c>
      <c r="L47" s="39">
        <v>158</v>
      </c>
      <c r="M47" s="39">
        <v>153</v>
      </c>
      <c r="N47" s="39">
        <v>152</v>
      </c>
      <c r="O47" s="39">
        <v>167</v>
      </c>
      <c r="P47" s="38">
        <v>169</v>
      </c>
      <c r="Q47" s="38">
        <v>170</v>
      </c>
      <c r="R47" s="38">
        <v>171</v>
      </c>
    </row>
    <row r="48" spans="1:18" x14ac:dyDescent="0.25">
      <c r="A48" s="78">
        <v>47</v>
      </c>
      <c r="B48" s="23" t="s">
        <v>47</v>
      </c>
      <c r="C48" s="37">
        <v>156</v>
      </c>
      <c r="D48" s="39">
        <v>157</v>
      </c>
      <c r="E48" s="37">
        <v>153</v>
      </c>
      <c r="F48" s="37">
        <v>142</v>
      </c>
      <c r="G48" s="37">
        <v>142</v>
      </c>
      <c r="H48" s="37">
        <v>140</v>
      </c>
      <c r="I48" s="39">
        <v>148</v>
      </c>
      <c r="J48" s="39">
        <v>150</v>
      </c>
      <c r="K48" s="39">
        <v>154</v>
      </c>
      <c r="L48" s="39">
        <v>141</v>
      </c>
      <c r="M48" s="39">
        <v>150</v>
      </c>
      <c r="N48" s="39">
        <v>155</v>
      </c>
      <c r="O48" s="39">
        <v>185</v>
      </c>
      <c r="P48" s="38">
        <v>190</v>
      </c>
      <c r="Q48" s="38">
        <v>189</v>
      </c>
      <c r="R48" s="38">
        <v>196</v>
      </c>
    </row>
    <row r="49" spans="1:18" x14ac:dyDescent="0.25">
      <c r="A49" s="78">
        <v>48</v>
      </c>
      <c r="B49" s="23" t="s">
        <v>48</v>
      </c>
      <c r="C49" s="37">
        <v>229</v>
      </c>
      <c r="D49" s="39">
        <v>217</v>
      </c>
      <c r="E49" s="37">
        <v>212</v>
      </c>
      <c r="F49" s="37">
        <v>200</v>
      </c>
      <c r="G49" s="37">
        <v>179</v>
      </c>
      <c r="H49" s="37">
        <v>164</v>
      </c>
      <c r="I49" s="39">
        <v>158</v>
      </c>
      <c r="J49" s="39">
        <v>150</v>
      </c>
      <c r="K49" s="39">
        <v>147</v>
      </c>
      <c r="L49" s="39">
        <v>141</v>
      </c>
      <c r="M49" s="39">
        <v>137</v>
      </c>
      <c r="N49" s="39">
        <v>141</v>
      </c>
      <c r="O49" s="39">
        <v>182</v>
      </c>
      <c r="P49" s="38">
        <v>190</v>
      </c>
      <c r="Q49" s="38">
        <v>191</v>
      </c>
      <c r="R49" s="38">
        <v>203</v>
      </c>
    </row>
    <row r="50" spans="1:18" x14ac:dyDescent="0.25">
      <c r="A50" s="78">
        <v>49</v>
      </c>
      <c r="B50" s="23" t="s">
        <v>49</v>
      </c>
      <c r="C50" s="37">
        <v>205</v>
      </c>
      <c r="D50" s="39">
        <v>204</v>
      </c>
      <c r="E50" s="37">
        <v>196</v>
      </c>
      <c r="F50" s="37">
        <v>189</v>
      </c>
      <c r="G50" s="37">
        <v>176</v>
      </c>
      <c r="H50" s="37">
        <v>165</v>
      </c>
      <c r="I50" s="39">
        <v>159</v>
      </c>
      <c r="J50" s="39">
        <v>149</v>
      </c>
      <c r="K50" s="39">
        <v>153</v>
      </c>
      <c r="L50" s="39">
        <v>144</v>
      </c>
      <c r="M50" s="39">
        <v>147</v>
      </c>
      <c r="N50" s="39">
        <v>144</v>
      </c>
      <c r="O50" s="39">
        <v>168</v>
      </c>
      <c r="P50" s="38">
        <v>172</v>
      </c>
      <c r="Q50" s="38">
        <v>176</v>
      </c>
      <c r="R50" s="38">
        <v>186</v>
      </c>
    </row>
    <row r="51" spans="1:18" x14ac:dyDescent="0.25">
      <c r="A51" s="78">
        <v>50</v>
      </c>
      <c r="B51" s="23" t="s">
        <v>50</v>
      </c>
      <c r="C51" s="37">
        <v>220</v>
      </c>
      <c r="D51" s="39">
        <v>225</v>
      </c>
      <c r="E51" s="37">
        <v>213</v>
      </c>
      <c r="F51" s="37">
        <v>200</v>
      </c>
      <c r="G51" s="37">
        <v>184</v>
      </c>
      <c r="H51" s="37">
        <v>172</v>
      </c>
      <c r="I51" s="39">
        <v>165</v>
      </c>
      <c r="J51" s="39">
        <v>157</v>
      </c>
      <c r="K51" s="39">
        <v>156</v>
      </c>
      <c r="L51" s="39">
        <v>153</v>
      </c>
      <c r="M51" s="39">
        <v>161</v>
      </c>
      <c r="N51" s="39">
        <v>170</v>
      </c>
      <c r="O51" s="39">
        <v>194</v>
      </c>
      <c r="P51" s="38">
        <v>205</v>
      </c>
      <c r="Q51" s="38">
        <v>214</v>
      </c>
      <c r="R51" s="38">
        <v>223</v>
      </c>
    </row>
    <row r="52" spans="1:18" x14ac:dyDescent="0.25">
      <c r="A52" s="78">
        <v>51</v>
      </c>
      <c r="B52" s="23" t="s">
        <v>51</v>
      </c>
      <c r="C52" s="37">
        <v>210</v>
      </c>
      <c r="D52" s="39">
        <v>208</v>
      </c>
      <c r="E52" s="37">
        <v>192</v>
      </c>
      <c r="F52" s="37">
        <v>179</v>
      </c>
      <c r="G52" s="37">
        <v>161</v>
      </c>
      <c r="H52" s="37">
        <v>152</v>
      </c>
      <c r="I52" s="39">
        <v>148</v>
      </c>
      <c r="J52" s="39">
        <v>151</v>
      </c>
      <c r="K52" s="39">
        <v>153</v>
      </c>
      <c r="L52" s="39">
        <v>126</v>
      </c>
      <c r="M52" s="39">
        <v>144</v>
      </c>
      <c r="N52" s="39">
        <v>151</v>
      </c>
      <c r="O52" s="39">
        <v>172</v>
      </c>
      <c r="P52" s="38">
        <v>170</v>
      </c>
      <c r="Q52" s="38">
        <v>184</v>
      </c>
      <c r="R52" s="38">
        <v>194</v>
      </c>
    </row>
    <row r="53" spans="1:18" x14ac:dyDescent="0.25">
      <c r="A53" s="78">
        <v>52</v>
      </c>
      <c r="B53" s="23" t="s">
        <v>52</v>
      </c>
      <c r="C53" s="37">
        <v>185</v>
      </c>
      <c r="D53" s="39">
        <v>184</v>
      </c>
      <c r="E53" s="37">
        <v>180</v>
      </c>
      <c r="F53" s="37">
        <v>173</v>
      </c>
      <c r="G53" s="37">
        <v>161</v>
      </c>
      <c r="H53" s="37">
        <v>151</v>
      </c>
      <c r="I53" s="39">
        <v>148</v>
      </c>
      <c r="J53" s="39">
        <v>149</v>
      </c>
      <c r="K53" s="39">
        <v>147</v>
      </c>
      <c r="L53" s="39">
        <v>144</v>
      </c>
      <c r="M53" s="39">
        <v>145</v>
      </c>
      <c r="N53" s="39">
        <v>149</v>
      </c>
      <c r="O53" s="39">
        <v>164</v>
      </c>
      <c r="P53" s="38">
        <v>171</v>
      </c>
      <c r="Q53" s="38">
        <v>184</v>
      </c>
      <c r="R53" s="38">
        <v>195</v>
      </c>
    </row>
    <row r="54" spans="1:18" x14ac:dyDescent="0.25">
      <c r="A54" s="78">
        <v>53</v>
      </c>
      <c r="B54" s="23" t="s">
        <v>53</v>
      </c>
      <c r="C54" s="37">
        <v>224</v>
      </c>
      <c r="D54" s="39">
        <v>229</v>
      </c>
      <c r="E54" s="37">
        <v>216</v>
      </c>
      <c r="F54" s="37">
        <v>204</v>
      </c>
      <c r="G54" s="37">
        <v>194</v>
      </c>
      <c r="H54" s="37">
        <v>184</v>
      </c>
      <c r="I54" s="39">
        <v>200</v>
      </c>
      <c r="J54" s="39">
        <v>192</v>
      </c>
      <c r="K54" s="39">
        <v>187</v>
      </c>
      <c r="L54" s="39">
        <v>171</v>
      </c>
      <c r="M54" s="39">
        <v>185</v>
      </c>
      <c r="N54" s="39">
        <v>187</v>
      </c>
      <c r="O54" s="39">
        <v>197</v>
      </c>
      <c r="P54" s="38">
        <v>198</v>
      </c>
      <c r="Q54" s="38">
        <v>204</v>
      </c>
      <c r="R54" s="38">
        <v>213</v>
      </c>
    </row>
    <row r="55" spans="1:18" x14ac:dyDescent="0.25">
      <c r="A55" s="78">
        <v>54</v>
      </c>
      <c r="B55" s="23" t="s">
        <v>54</v>
      </c>
      <c r="C55" s="37">
        <v>190</v>
      </c>
      <c r="D55" s="39">
        <v>189</v>
      </c>
      <c r="E55" s="37">
        <v>184</v>
      </c>
      <c r="F55" s="37">
        <v>170</v>
      </c>
      <c r="G55" s="37">
        <v>162</v>
      </c>
      <c r="H55" s="37">
        <v>155</v>
      </c>
      <c r="I55" s="39">
        <v>152</v>
      </c>
      <c r="J55" s="39">
        <v>151</v>
      </c>
      <c r="K55" s="39">
        <v>142</v>
      </c>
      <c r="L55" s="39">
        <v>141</v>
      </c>
      <c r="M55" s="39">
        <v>139</v>
      </c>
      <c r="N55" s="39">
        <v>128</v>
      </c>
      <c r="O55" s="39">
        <v>150</v>
      </c>
      <c r="P55" s="38">
        <v>155</v>
      </c>
      <c r="Q55" s="38">
        <v>157</v>
      </c>
      <c r="R55" s="38">
        <v>162</v>
      </c>
    </row>
    <row r="56" spans="1:18" x14ac:dyDescent="0.25">
      <c r="A56" s="78">
        <v>55</v>
      </c>
      <c r="B56" s="23" t="s">
        <v>55</v>
      </c>
      <c r="C56" s="37">
        <v>197</v>
      </c>
      <c r="D56" s="39">
        <v>188</v>
      </c>
      <c r="E56" s="37">
        <v>181</v>
      </c>
      <c r="F56" s="37">
        <v>173</v>
      </c>
      <c r="G56" s="37">
        <v>159</v>
      </c>
      <c r="H56" s="37">
        <v>155</v>
      </c>
      <c r="I56" s="39">
        <v>150</v>
      </c>
      <c r="J56" s="39">
        <v>151</v>
      </c>
      <c r="K56" s="39">
        <v>157</v>
      </c>
      <c r="L56" s="39">
        <v>145</v>
      </c>
      <c r="M56" s="39">
        <v>145</v>
      </c>
      <c r="N56" s="39">
        <v>162</v>
      </c>
      <c r="O56" s="39">
        <v>182</v>
      </c>
      <c r="P56" s="38">
        <v>189</v>
      </c>
      <c r="Q56" s="38">
        <v>192</v>
      </c>
      <c r="R56" s="38">
        <v>200</v>
      </c>
    </row>
    <row r="57" spans="1:18" x14ac:dyDescent="0.25">
      <c r="A57" s="78">
        <v>56</v>
      </c>
      <c r="B57" s="23" t="s">
        <v>56</v>
      </c>
      <c r="C57" s="37">
        <v>201</v>
      </c>
      <c r="D57" s="39">
        <v>204</v>
      </c>
      <c r="E57" s="37">
        <v>200</v>
      </c>
      <c r="F57" s="37">
        <v>194</v>
      </c>
      <c r="G57" s="37">
        <v>184</v>
      </c>
      <c r="H57" s="37">
        <v>178</v>
      </c>
      <c r="I57" s="39">
        <v>177</v>
      </c>
      <c r="J57" s="39">
        <v>177</v>
      </c>
      <c r="K57" s="39">
        <v>175</v>
      </c>
      <c r="L57" s="39">
        <v>169</v>
      </c>
      <c r="M57" s="39">
        <v>165</v>
      </c>
      <c r="N57" s="39">
        <v>162</v>
      </c>
      <c r="O57" s="39">
        <v>170</v>
      </c>
      <c r="P57" s="38">
        <v>180</v>
      </c>
      <c r="Q57" s="38">
        <v>183</v>
      </c>
      <c r="R57" s="38">
        <v>191</v>
      </c>
    </row>
    <row r="58" spans="1:18" x14ac:dyDescent="0.25">
      <c r="A58" s="78">
        <v>57</v>
      </c>
      <c r="B58" s="23" t="s">
        <v>57</v>
      </c>
      <c r="C58" s="37">
        <v>230</v>
      </c>
      <c r="D58" s="39">
        <v>228</v>
      </c>
      <c r="E58" s="37">
        <v>219</v>
      </c>
      <c r="F58" s="37">
        <v>213</v>
      </c>
      <c r="G58" s="37">
        <v>195</v>
      </c>
      <c r="H58" s="37">
        <v>182</v>
      </c>
      <c r="I58" s="39">
        <v>170</v>
      </c>
      <c r="J58" s="39">
        <v>161</v>
      </c>
      <c r="K58" s="39">
        <v>157</v>
      </c>
      <c r="L58" s="39">
        <v>145</v>
      </c>
      <c r="M58" s="39">
        <v>129</v>
      </c>
      <c r="N58" s="39">
        <v>142</v>
      </c>
      <c r="O58" s="39">
        <v>155</v>
      </c>
      <c r="P58" s="38">
        <v>155</v>
      </c>
      <c r="Q58" s="38">
        <v>165</v>
      </c>
      <c r="R58" s="38">
        <v>171</v>
      </c>
    </row>
    <row r="59" spans="1:18" x14ac:dyDescent="0.25">
      <c r="A59" s="78">
        <v>58</v>
      </c>
      <c r="B59" s="23" t="s">
        <v>58</v>
      </c>
      <c r="C59" s="37">
        <v>227</v>
      </c>
      <c r="D59" s="39">
        <v>232</v>
      </c>
      <c r="E59" s="37">
        <v>219</v>
      </c>
      <c r="F59" s="37">
        <v>204</v>
      </c>
      <c r="G59" s="37">
        <v>181</v>
      </c>
      <c r="H59" s="37">
        <v>170</v>
      </c>
      <c r="I59" s="39">
        <v>168</v>
      </c>
      <c r="J59" s="39">
        <v>162</v>
      </c>
      <c r="K59" s="39">
        <v>159</v>
      </c>
      <c r="L59" s="39">
        <v>151</v>
      </c>
      <c r="M59" s="39">
        <v>164</v>
      </c>
      <c r="N59" s="39">
        <v>182</v>
      </c>
      <c r="O59" s="39">
        <v>174</v>
      </c>
      <c r="P59" s="38">
        <v>187</v>
      </c>
      <c r="Q59" s="38">
        <v>181</v>
      </c>
      <c r="R59" s="38">
        <v>187</v>
      </c>
    </row>
    <row r="60" spans="1:18" x14ac:dyDescent="0.25">
      <c r="A60" s="78">
        <v>59</v>
      </c>
      <c r="B60" s="23" t="s">
        <v>59</v>
      </c>
      <c r="C60" s="37">
        <v>221</v>
      </c>
      <c r="D60" s="39">
        <v>223</v>
      </c>
      <c r="E60" s="37">
        <v>212</v>
      </c>
      <c r="F60" s="37">
        <v>201</v>
      </c>
      <c r="G60" s="37">
        <v>187</v>
      </c>
      <c r="H60" s="37">
        <v>173</v>
      </c>
      <c r="I60" s="39">
        <v>175</v>
      </c>
      <c r="J60" s="39">
        <v>167</v>
      </c>
      <c r="K60" s="39">
        <v>170</v>
      </c>
      <c r="L60" s="39">
        <v>177</v>
      </c>
      <c r="M60" s="39">
        <v>185</v>
      </c>
      <c r="N60" s="39">
        <v>193</v>
      </c>
      <c r="O60" s="39">
        <v>208</v>
      </c>
      <c r="P60" s="38">
        <v>212</v>
      </c>
      <c r="Q60" s="38">
        <v>221</v>
      </c>
      <c r="R60" s="38">
        <v>226</v>
      </c>
    </row>
    <row r="61" spans="1:18" x14ac:dyDescent="0.25">
      <c r="A61" s="78">
        <v>60</v>
      </c>
      <c r="B61" s="23" t="s">
        <v>60</v>
      </c>
      <c r="C61" s="37">
        <v>175</v>
      </c>
      <c r="D61" s="39">
        <v>167</v>
      </c>
      <c r="E61" s="37">
        <v>153</v>
      </c>
      <c r="F61" s="37">
        <v>145</v>
      </c>
      <c r="G61" s="37">
        <v>140</v>
      </c>
      <c r="H61" s="37">
        <v>139</v>
      </c>
      <c r="I61" s="39">
        <v>138</v>
      </c>
      <c r="J61" s="39">
        <v>134</v>
      </c>
      <c r="K61" s="39">
        <v>132</v>
      </c>
      <c r="L61" s="39">
        <v>124</v>
      </c>
      <c r="M61" s="39">
        <v>135</v>
      </c>
      <c r="N61" s="39">
        <v>139</v>
      </c>
      <c r="O61" s="39">
        <v>151</v>
      </c>
      <c r="P61" s="38">
        <v>150</v>
      </c>
      <c r="Q61" s="38">
        <v>152</v>
      </c>
      <c r="R61" s="38">
        <v>154</v>
      </c>
    </row>
    <row r="62" spans="1:18" x14ac:dyDescent="0.25">
      <c r="A62" s="78">
        <v>61</v>
      </c>
      <c r="B62" s="24" t="s">
        <v>62</v>
      </c>
      <c r="C62" s="37">
        <v>210</v>
      </c>
      <c r="D62" s="39">
        <v>206</v>
      </c>
      <c r="E62" s="37">
        <v>195</v>
      </c>
      <c r="F62" s="37">
        <v>183</v>
      </c>
      <c r="G62" s="37">
        <v>171</v>
      </c>
      <c r="H62" s="37">
        <v>166</v>
      </c>
      <c r="I62" s="39">
        <v>160</v>
      </c>
      <c r="J62" s="39">
        <v>155</v>
      </c>
      <c r="K62" s="39">
        <v>155</v>
      </c>
      <c r="L62" s="39">
        <v>143</v>
      </c>
      <c r="M62" s="39">
        <v>160</v>
      </c>
      <c r="N62" s="39">
        <v>160</v>
      </c>
      <c r="O62" s="40">
        <v>184</v>
      </c>
      <c r="P62" s="40">
        <v>185</v>
      </c>
      <c r="Q62" s="40">
        <v>190</v>
      </c>
      <c r="R62" s="40">
        <v>201</v>
      </c>
    </row>
    <row r="63" spans="1:18" x14ac:dyDescent="0.25">
      <c r="A63" s="78">
        <v>62</v>
      </c>
      <c r="B63" s="23" t="s">
        <v>63</v>
      </c>
      <c r="C63" s="37">
        <v>236</v>
      </c>
      <c r="D63" s="39">
        <v>250</v>
      </c>
      <c r="E63" s="37">
        <v>240</v>
      </c>
      <c r="F63" s="37">
        <v>227</v>
      </c>
      <c r="G63" s="37">
        <v>219</v>
      </c>
      <c r="H63" s="37">
        <v>220</v>
      </c>
      <c r="I63" s="39">
        <v>223</v>
      </c>
      <c r="J63" s="39">
        <v>220</v>
      </c>
      <c r="K63" s="39">
        <v>217</v>
      </c>
      <c r="L63" s="39">
        <v>206</v>
      </c>
      <c r="M63" s="39">
        <v>221</v>
      </c>
      <c r="N63" s="39">
        <v>224</v>
      </c>
      <c r="O63" s="39">
        <v>227</v>
      </c>
      <c r="P63" s="40">
        <v>234</v>
      </c>
      <c r="Q63" s="40">
        <v>244</v>
      </c>
      <c r="R63" s="40">
        <v>241</v>
      </c>
    </row>
    <row r="64" spans="1:18" x14ac:dyDescent="0.25">
      <c r="A64" s="78">
        <v>63</v>
      </c>
      <c r="B64" s="23" t="s">
        <v>73</v>
      </c>
      <c r="C64" s="37">
        <v>208</v>
      </c>
      <c r="D64" s="39">
        <v>214</v>
      </c>
      <c r="E64" s="37">
        <v>217</v>
      </c>
      <c r="F64" s="37">
        <v>206</v>
      </c>
      <c r="G64" s="37">
        <v>199</v>
      </c>
      <c r="H64" s="37">
        <v>197</v>
      </c>
      <c r="I64" s="39">
        <v>187</v>
      </c>
      <c r="J64" s="39">
        <v>196</v>
      </c>
      <c r="K64" s="39">
        <v>195</v>
      </c>
      <c r="L64" s="39">
        <v>151</v>
      </c>
      <c r="M64" s="39">
        <v>190</v>
      </c>
      <c r="N64" s="39">
        <v>188</v>
      </c>
      <c r="O64" s="39">
        <v>198</v>
      </c>
      <c r="P64" s="40">
        <v>195</v>
      </c>
      <c r="Q64" s="40">
        <v>199</v>
      </c>
      <c r="R64" s="40">
        <v>207</v>
      </c>
    </row>
    <row r="65" spans="1:18" x14ac:dyDescent="0.25">
      <c r="A65" s="78">
        <v>64</v>
      </c>
      <c r="B65" s="23" t="s">
        <v>64</v>
      </c>
      <c r="C65" s="37">
        <v>204</v>
      </c>
      <c r="D65" s="39">
        <v>216</v>
      </c>
      <c r="E65" s="37">
        <v>207</v>
      </c>
      <c r="F65" s="37">
        <v>199</v>
      </c>
      <c r="G65" s="37">
        <v>191</v>
      </c>
      <c r="H65" s="37">
        <v>187</v>
      </c>
      <c r="I65" s="39">
        <v>187</v>
      </c>
      <c r="J65" s="39">
        <v>175</v>
      </c>
      <c r="K65" s="39">
        <v>170</v>
      </c>
      <c r="L65" s="39">
        <v>114</v>
      </c>
      <c r="M65" s="39">
        <v>114</v>
      </c>
      <c r="N65" s="39">
        <v>160</v>
      </c>
      <c r="O65" s="39">
        <v>195</v>
      </c>
      <c r="P65" s="38">
        <v>200</v>
      </c>
      <c r="Q65" s="38">
        <v>206</v>
      </c>
      <c r="R65" s="38">
        <v>214</v>
      </c>
    </row>
    <row r="66" spans="1:18" x14ac:dyDescent="0.25">
      <c r="A66" s="78">
        <v>65</v>
      </c>
      <c r="B66" s="23" t="s">
        <v>65</v>
      </c>
      <c r="C66" s="37">
        <v>217</v>
      </c>
      <c r="D66" s="39">
        <v>212</v>
      </c>
      <c r="E66" s="37">
        <v>215</v>
      </c>
      <c r="F66" s="37">
        <v>205</v>
      </c>
      <c r="G66" s="37">
        <v>192</v>
      </c>
      <c r="H66" s="37">
        <v>180</v>
      </c>
      <c r="I66" s="39">
        <v>183</v>
      </c>
      <c r="J66" s="39">
        <v>166</v>
      </c>
      <c r="K66" s="39">
        <v>155</v>
      </c>
      <c r="L66" s="39">
        <v>147</v>
      </c>
      <c r="M66" s="39">
        <v>138</v>
      </c>
      <c r="N66" s="39">
        <v>143</v>
      </c>
      <c r="O66" s="39">
        <v>150</v>
      </c>
      <c r="P66" s="38">
        <v>158</v>
      </c>
      <c r="Q66" s="38">
        <v>166</v>
      </c>
      <c r="R66" s="38">
        <v>174</v>
      </c>
    </row>
    <row r="67" spans="1:18" x14ac:dyDescent="0.25">
      <c r="A67" s="78">
        <v>66</v>
      </c>
      <c r="B67" s="23" t="s">
        <v>66</v>
      </c>
      <c r="C67" s="37">
        <v>173</v>
      </c>
      <c r="D67" s="39">
        <v>178</v>
      </c>
      <c r="E67" s="37">
        <v>171</v>
      </c>
      <c r="F67" s="37">
        <v>161</v>
      </c>
      <c r="G67" s="37">
        <v>143</v>
      </c>
      <c r="H67" s="37">
        <v>136</v>
      </c>
      <c r="I67" s="39">
        <v>144</v>
      </c>
      <c r="J67" s="39">
        <v>140</v>
      </c>
      <c r="K67" s="39">
        <v>135</v>
      </c>
      <c r="L67" s="39">
        <v>122</v>
      </c>
      <c r="M67" s="39">
        <v>127</v>
      </c>
      <c r="N67" s="39">
        <v>133</v>
      </c>
      <c r="O67" s="39">
        <v>143</v>
      </c>
      <c r="P67" s="38">
        <v>148</v>
      </c>
      <c r="Q67" s="38">
        <v>154</v>
      </c>
      <c r="R67" s="38">
        <v>162</v>
      </c>
    </row>
    <row r="68" spans="1:18" x14ac:dyDescent="0.25">
      <c r="A68" s="78">
        <v>67</v>
      </c>
      <c r="B68" s="23" t="s">
        <v>74</v>
      </c>
      <c r="C68" s="37">
        <v>192</v>
      </c>
      <c r="D68" s="39">
        <v>201</v>
      </c>
      <c r="E68" s="37">
        <v>189</v>
      </c>
      <c r="F68" s="37">
        <v>183</v>
      </c>
      <c r="G68" s="37">
        <v>177</v>
      </c>
      <c r="H68" s="37">
        <v>172</v>
      </c>
      <c r="I68" s="39">
        <v>176</v>
      </c>
      <c r="J68" s="39">
        <v>170</v>
      </c>
      <c r="K68" s="39">
        <v>169</v>
      </c>
      <c r="L68" s="39">
        <v>162</v>
      </c>
      <c r="M68" s="39">
        <v>166</v>
      </c>
      <c r="N68" s="39">
        <v>171</v>
      </c>
      <c r="O68" s="39">
        <v>186</v>
      </c>
      <c r="P68" s="40">
        <v>195</v>
      </c>
      <c r="Q68" s="40">
        <v>199</v>
      </c>
      <c r="R68" s="40">
        <v>208</v>
      </c>
    </row>
    <row r="69" spans="1:18" x14ac:dyDescent="0.25">
      <c r="A69" s="78">
        <v>68</v>
      </c>
      <c r="B69" s="23" t="s">
        <v>67</v>
      </c>
      <c r="C69" s="37">
        <v>212</v>
      </c>
      <c r="D69" s="39">
        <v>214</v>
      </c>
      <c r="E69" s="37">
        <v>203</v>
      </c>
      <c r="F69" s="37">
        <v>196</v>
      </c>
      <c r="G69" s="37">
        <v>184</v>
      </c>
      <c r="H69" s="37">
        <v>172</v>
      </c>
      <c r="I69" s="39">
        <v>171</v>
      </c>
      <c r="J69" s="39">
        <v>163</v>
      </c>
      <c r="K69" s="39">
        <v>160</v>
      </c>
      <c r="L69" s="39">
        <v>140</v>
      </c>
      <c r="M69" s="39">
        <v>161</v>
      </c>
      <c r="N69" s="39">
        <v>154</v>
      </c>
      <c r="O69" s="39">
        <v>169</v>
      </c>
      <c r="P69" s="38">
        <v>182</v>
      </c>
      <c r="Q69" s="38">
        <v>188</v>
      </c>
      <c r="R69" s="38">
        <v>193</v>
      </c>
    </row>
    <row r="70" spans="1:18" x14ac:dyDescent="0.25">
      <c r="A70" s="78">
        <v>69</v>
      </c>
      <c r="B70" s="23" t="s">
        <v>68</v>
      </c>
      <c r="C70" s="37">
        <v>168</v>
      </c>
      <c r="D70" s="39">
        <v>165</v>
      </c>
      <c r="E70" s="37">
        <v>158</v>
      </c>
      <c r="F70" s="37">
        <v>161</v>
      </c>
      <c r="G70" s="37">
        <v>155</v>
      </c>
      <c r="H70" s="37">
        <v>152</v>
      </c>
      <c r="I70" s="39">
        <v>157</v>
      </c>
      <c r="J70" s="39">
        <v>154</v>
      </c>
      <c r="K70" s="39">
        <v>159</v>
      </c>
      <c r="L70" s="39">
        <v>157</v>
      </c>
      <c r="M70" s="39">
        <v>168</v>
      </c>
      <c r="N70" s="39">
        <v>171</v>
      </c>
      <c r="O70" s="39">
        <v>187</v>
      </c>
      <c r="P70" s="38">
        <v>191</v>
      </c>
      <c r="Q70" s="38">
        <v>195</v>
      </c>
      <c r="R70" s="38">
        <v>204</v>
      </c>
    </row>
    <row r="71" spans="1:18" x14ac:dyDescent="0.25">
      <c r="A71" s="78">
        <v>70</v>
      </c>
      <c r="B71" s="23" t="s">
        <v>69</v>
      </c>
      <c r="C71" s="37">
        <v>199</v>
      </c>
      <c r="D71" s="39">
        <v>197</v>
      </c>
      <c r="E71" s="37">
        <v>182</v>
      </c>
      <c r="F71" s="37">
        <v>171</v>
      </c>
      <c r="G71" s="37">
        <v>158</v>
      </c>
      <c r="H71" s="37">
        <v>154</v>
      </c>
      <c r="I71" s="39">
        <v>157</v>
      </c>
      <c r="J71" s="39">
        <v>158</v>
      </c>
      <c r="K71" s="39">
        <v>157</v>
      </c>
      <c r="L71" s="39">
        <v>151</v>
      </c>
      <c r="M71" s="39">
        <v>152</v>
      </c>
      <c r="N71" s="39">
        <v>164</v>
      </c>
      <c r="O71" s="39">
        <v>175</v>
      </c>
      <c r="P71" s="38">
        <v>185</v>
      </c>
      <c r="Q71" s="38">
        <v>195</v>
      </c>
      <c r="R71" s="38">
        <v>208</v>
      </c>
    </row>
    <row r="72" spans="1:18" x14ac:dyDescent="0.25">
      <c r="A72" s="78">
        <v>71</v>
      </c>
      <c r="B72" s="23" t="s">
        <v>70</v>
      </c>
      <c r="C72" s="37">
        <v>199</v>
      </c>
      <c r="D72" s="39">
        <v>196</v>
      </c>
      <c r="E72" s="37">
        <v>186</v>
      </c>
      <c r="F72" s="37">
        <v>172</v>
      </c>
      <c r="G72" s="37">
        <v>156</v>
      </c>
      <c r="H72" s="37">
        <v>145</v>
      </c>
      <c r="I72" s="39">
        <v>139</v>
      </c>
      <c r="J72" s="39">
        <v>136</v>
      </c>
      <c r="K72" s="39">
        <v>132</v>
      </c>
      <c r="L72" s="39">
        <v>112</v>
      </c>
      <c r="M72" s="39">
        <v>112</v>
      </c>
      <c r="N72" s="39">
        <v>128</v>
      </c>
      <c r="O72" s="39">
        <v>152</v>
      </c>
      <c r="P72" s="38">
        <v>160</v>
      </c>
      <c r="Q72" s="38">
        <v>171</v>
      </c>
      <c r="R72" s="38">
        <v>181</v>
      </c>
    </row>
    <row r="73" spans="1:18" x14ac:dyDescent="0.25">
      <c r="A73" s="78">
        <v>72</v>
      </c>
      <c r="B73" s="23" t="s">
        <v>71</v>
      </c>
      <c r="C73" s="37">
        <v>222</v>
      </c>
      <c r="D73" s="39">
        <v>224</v>
      </c>
      <c r="E73" s="37">
        <v>217</v>
      </c>
      <c r="F73" s="37">
        <v>220</v>
      </c>
      <c r="G73" s="37">
        <v>205</v>
      </c>
      <c r="H73" s="37">
        <v>196</v>
      </c>
      <c r="I73" s="39">
        <v>200</v>
      </c>
      <c r="J73" s="39">
        <v>194</v>
      </c>
      <c r="K73" s="39">
        <v>190</v>
      </c>
      <c r="L73" s="39">
        <v>180</v>
      </c>
      <c r="M73" s="39">
        <v>175</v>
      </c>
      <c r="N73" s="39">
        <v>179</v>
      </c>
      <c r="O73" s="39">
        <v>210</v>
      </c>
      <c r="P73" s="38">
        <v>215</v>
      </c>
      <c r="Q73" s="38">
        <v>220</v>
      </c>
      <c r="R73" s="38">
        <v>233</v>
      </c>
    </row>
    <row r="74" spans="1:18" x14ac:dyDescent="0.25">
      <c r="A74" s="78">
        <v>73</v>
      </c>
      <c r="B74" s="23" t="s">
        <v>72</v>
      </c>
      <c r="C74" s="37">
        <v>168</v>
      </c>
      <c r="D74" s="39">
        <v>160</v>
      </c>
      <c r="E74" s="37">
        <v>156</v>
      </c>
      <c r="F74" s="37">
        <v>143</v>
      </c>
      <c r="G74" s="37">
        <v>131</v>
      </c>
      <c r="H74" s="37">
        <v>130</v>
      </c>
      <c r="I74" s="39">
        <v>135</v>
      </c>
      <c r="J74" s="39">
        <v>133</v>
      </c>
      <c r="K74" s="39">
        <v>135</v>
      </c>
      <c r="L74" s="39">
        <v>143</v>
      </c>
      <c r="M74" s="39">
        <v>152</v>
      </c>
      <c r="N74" s="39">
        <v>163</v>
      </c>
      <c r="O74" s="39">
        <v>178</v>
      </c>
      <c r="P74" s="38">
        <v>187</v>
      </c>
      <c r="Q74" s="38">
        <v>188</v>
      </c>
      <c r="R74" s="38">
        <v>191</v>
      </c>
    </row>
    <row r="75" spans="1:18" x14ac:dyDescent="0.25">
      <c r="A75" s="78">
        <v>74</v>
      </c>
      <c r="B75" s="23" t="s">
        <v>75</v>
      </c>
      <c r="C75" s="37">
        <v>177</v>
      </c>
      <c r="D75" s="39">
        <v>182</v>
      </c>
      <c r="E75" s="37">
        <v>185</v>
      </c>
      <c r="F75" s="37">
        <v>197</v>
      </c>
      <c r="G75" s="37">
        <v>193</v>
      </c>
      <c r="H75" s="37">
        <v>193</v>
      </c>
      <c r="I75" s="39">
        <v>185</v>
      </c>
      <c r="J75" s="39">
        <v>175</v>
      </c>
      <c r="K75" s="39">
        <v>174</v>
      </c>
      <c r="L75" s="39">
        <v>89</v>
      </c>
      <c r="M75" s="39">
        <v>142</v>
      </c>
      <c r="N75" s="39">
        <v>174</v>
      </c>
      <c r="O75" s="39">
        <v>219</v>
      </c>
      <c r="P75" s="40">
        <v>217</v>
      </c>
      <c r="Q75" s="40">
        <v>215</v>
      </c>
      <c r="R75" s="40">
        <v>213</v>
      </c>
    </row>
    <row r="76" spans="1:18" x14ac:dyDescent="0.25">
      <c r="A76" s="78">
        <v>75</v>
      </c>
      <c r="B76" s="23" t="s">
        <v>76</v>
      </c>
      <c r="C76" s="37">
        <v>162</v>
      </c>
      <c r="D76" s="39">
        <v>163</v>
      </c>
      <c r="E76" s="37">
        <v>154</v>
      </c>
      <c r="F76" s="37">
        <v>141</v>
      </c>
      <c r="G76" s="37">
        <v>131</v>
      </c>
      <c r="H76" s="37">
        <v>124</v>
      </c>
      <c r="I76" s="39">
        <v>130</v>
      </c>
      <c r="J76" s="39">
        <v>125</v>
      </c>
      <c r="K76" s="39">
        <v>125</v>
      </c>
      <c r="L76" s="39">
        <v>68</v>
      </c>
      <c r="M76" s="39">
        <v>127</v>
      </c>
      <c r="N76" s="39">
        <v>140</v>
      </c>
      <c r="O76" s="39">
        <v>168</v>
      </c>
      <c r="P76" s="38">
        <v>171</v>
      </c>
      <c r="Q76" s="38">
        <v>177</v>
      </c>
      <c r="R76" s="38">
        <v>177</v>
      </c>
    </row>
    <row r="77" spans="1:18" x14ac:dyDescent="0.25">
      <c r="A77" s="78">
        <v>76</v>
      </c>
      <c r="B77" s="23" t="s">
        <v>77</v>
      </c>
      <c r="C77" s="37">
        <v>173</v>
      </c>
      <c r="D77" s="39">
        <v>173</v>
      </c>
      <c r="E77" s="37">
        <v>172</v>
      </c>
      <c r="F77" s="37">
        <v>172</v>
      </c>
      <c r="G77" s="37">
        <v>164</v>
      </c>
      <c r="H77" s="37">
        <v>158</v>
      </c>
      <c r="I77" s="39">
        <v>157</v>
      </c>
      <c r="J77" s="39">
        <v>161</v>
      </c>
      <c r="K77" s="39">
        <v>166</v>
      </c>
      <c r="L77" s="39">
        <v>158</v>
      </c>
      <c r="M77" s="39">
        <v>160</v>
      </c>
      <c r="N77" s="39">
        <v>162</v>
      </c>
      <c r="O77" s="39">
        <v>174</v>
      </c>
      <c r="P77" s="38">
        <v>181</v>
      </c>
      <c r="Q77" s="38">
        <v>188</v>
      </c>
      <c r="R77" s="38">
        <v>200</v>
      </c>
    </row>
    <row r="78" spans="1:18" x14ac:dyDescent="0.25">
      <c r="A78" s="78">
        <v>77</v>
      </c>
      <c r="B78" s="23" t="s">
        <v>78</v>
      </c>
      <c r="C78" s="37">
        <v>237</v>
      </c>
      <c r="D78" s="39">
        <v>236</v>
      </c>
      <c r="E78" s="37">
        <v>221</v>
      </c>
      <c r="F78" s="37">
        <v>208</v>
      </c>
      <c r="G78" s="37">
        <v>194</v>
      </c>
      <c r="H78" s="37">
        <v>181</v>
      </c>
      <c r="I78" s="39">
        <v>175</v>
      </c>
      <c r="J78" s="39">
        <v>170</v>
      </c>
      <c r="K78" s="39">
        <v>166</v>
      </c>
      <c r="L78" s="39">
        <v>167</v>
      </c>
      <c r="M78" s="39">
        <v>168</v>
      </c>
      <c r="N78" s="39">
        <v>175</v>
      </c>
      <c r="O78" s="39">
        <v>187</v>
      </c>
      <c r="P78" s="38">
        <v>196</v>
      </c>
      <c r="Q78" s="38">
        <v>205</v>
      </c>
      <c r="R78" s="38">
        <v>214</v>
      </c>
    </row>
    <row r="79" spans="1:18" x14ac:dyDescent="0.25">
      <c r="A79" s="78">
        <v>78</v>
      </c>
      <c r="B79" s="23" t="s">
        <v>79</v>
      </c>
      <c r="C79" s="37">
        <v>234</v>
      </c>
      <c r="D79" s="39">
        <v>236</v>
      </c>
      <c r="E79" s="37">
        <v>228</v>
      </c>
      <c r="F79" s="37">
        <v>220</v>
      </c>
      <c r="G79" s="37">
        <v>217</v>
      </c>
      <c r="H79" s="37">
        <v>207</v>
      </c>
      <c r="I79" s="39">
        <v>206</v>
      </c>
      <c r="J79" s="39">
        <v>202</v>
      </c>
      <c r="K79" s="39">
        <v>200</v>
      </c>
      <c r="L79" s="39">
        <v>193</v>
      </c>
      <c r="M79" s="39">
        <v>189</v>
      </c>
      <c r="N79" s="39">
        <v>198</v>
      </c>
      <c r="O79" s="39">
        <v>199</v>
      </c>
      <c r="P79" s="38">
        <v>200</v>
      </c>
      <c r="Q79" s="38">
        <v>208</v>
      </c>
      <c r="R79" s="38">
        <v>218</v>
      </c>
    </row>
    <row r="80" spans="1:18" x14ac:dyDescent="0.25">
      <c r="A80" s="78">
        <v>79</v>
      </c>
      <c r="B80" s="23" t="s">
        <v>80</v>
      </c>
      <c r="C80" s="37">
        <v>141</v>
      </c>
      <c r="D80" s="39">
        <v>149</v>
      </c>
      <c r="E80" s="37">
        <v>145</v>
      </c>
      <c r="F80" s="37">
        <v>141</v>
      </c>
      <c r="G80" s="37">
        <v>134</v>
      </c>
      <c r="H80" s="37">
        <v>125</v>
      </c>
      <c r="I80" s="39">
        <v>126</v>
      </c>
      <c r="J80" s="39">
        <v>113</v>
      </c>
      <c r="K80" s="39">
        <v>111</v>
      </c>
      <c r="L80" s="39">
        <v>109</v>
      </c>
      <c r="M80" s="39">
        <v>115</v>
      </c>
      <c r="N80" s="39">
        <v>136</v>
      </c>
      <c r="O80" s="39">
        <v>170</v>
      </c>
      <c r="P80" s="38">
        <v>173</v>
      </c>
      <c r="Q80" s="38">
        <v>184</v>
      </c>
      <c r="R80" s="38">
        <v>187</v>
      </c>
    </row>
    <row r="81" spans="1:18" x14ac:dyDescent="0.25">
      <c r="A81" s="78">
        <v>80</v>
      </c>
      <c r="B81" s="23" t="s">
        <v>81</v>
      </c>
      <c r="C81" s="37">
        <v>185</v>
      </c>
      <c r="D81" s="39">
        <v>171</v>
      </c>
      <c r="E81" s="37">
        <v>174</v>
      </c>
      <c r="F81" s="37">
        <v>176</v>
      </c>
      <c r="G81" s="37">
        <v>154</v>
      </c>
      <c r="H81" s="37">
        <v>160</v>
      </c>
      <c r="I81" s="39">
        <v>158</v>
      </c>
      <c r="J81" s="39">
        <v>161</v>
      </c>
      <c r="K81" s="39">
        <v>155</v>
      </c>
      <c r="L81" s="39">
        <v>156</v>
      </c>
      <c r="M81" s="39">
        <v>162</v>
      </c>
      <c r="N81" s="39">
        <v>171</v>
      </c>
      <c r="O81" s="39">
        <v>152</v>
      </c>
      <c r="P81" s="38">
        <v>178</v>
      </c>
      <c r="Q81" s="38">
        <v>183</v>
      </c>
      <c r="R81" s="38">
        <v>189</v>
      </c>
    </row>
    <row r="82" spans="1:18" x14ac:dyDescent="0.25">
      <c r="A82" s="78">
        <v>81</v>
      </c>
      <c r="B82" s="23" t="s">
        <v>82</v>
      </c>
      <c r="C82" s="37">
        <v>201</v>
      </c>
      <c r="D82" s="39">
        <v>205</v>
      </c>
      <c r="E82" s="37">
        <v>188</v>
      </c>
      <c r="F82" s="37">
        <v>181</v>
      </c>
      <c r="G82" s="37">
        <v>167</v>
      </c>
      <c r="H82" s="37">
        <v>158</v>
      </c>
      <c r="I82" s="39">
        <v>150</v>
      </c>
      <c r="J82" s="39">
        <v>138</v>
      </c>
      <c r="K82" s="39">
        <v>121</v>
      </c>
      <c r="L82" s="39">
        <v>111</v>
      </c>
      <c r="M82" s="39">
        <v>104</v>
      </c>
      <c r="N82" s="39">
        <v>109</v>
      </c>
      <c r="O82" s="39">
        <v>112</v>
      </c>
      <c r="P82" s="38">
        <v>109</v>
      </c>
      <c r="Q82" s="38">
        <v>121</v>
      </c>
      <c r="R82" s="38">
        <v>114</v>
      </c>
    </row>
    <row r="83" spans="1:18" x14ac:dyDescent="0.25">
      <c r="A83" s="78">
        <v>82</v>
      </c>
      <c r="B83" s="23" t="s">
        <v>83</v>
      </c>
      <c r="C83" s="37">
        <v>134</v>
      </c>
      <c r="D83" s="39">
        <v>138</v>
      </c>
      <c r="E83" s="37">
        <v>137</v>
      </c>
      <c r="F83" s="37">
        <v>109</v>
      </c>
      <c r="G83" s="37">
        <v>97</v>
      </c>
      <c r="H83" s="37">
        <v>83</v>
      </c>
      <c r="I83" s="39">
        <v>70</v>
      </c>
      <c r="J83" s="39">
        <v>75</v>
      </c>
      <c r="K83" s="39">
        <v>79</v>
      </c>
      <c r="L83" s="39">
        <v>74</v>
      </c>
      <c r="M83" s="39">
        <v>94</v>
      </c>
      <c r="N83" s="39">
        <v>123</v>
      </c>
      <c r="O83" s="39">
        <v>138</v>
      </c>
      <c r="P83" s="38">
        <v>148</v>
      </c>
      <c r="Q83" s="38">
        <v>144</v>
      </c>
      <c r="R83" s="38">
        <v>149</v>
      </c>
    </row>
    <row r="84" spans="1:18" ht="35.25" customHeight="1" x14ac:dyDescent="0.25"/>
  </sheetData>
  <phoneticPr fontId="13"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sheetPr>
  <dimension ref="A1:R85"/>
  <sheetViews>
    <sheetView topLeftCell="A4" workbookViewId="0">
      <selection activeCell="T10" sqref="T10"/>
    </sheetView>
  </sheetViews>
  <sheetFormatPr defaultRowHeight="15.75" x14ac:dyDescent="0.25"/>
  <cols>
    <col min="1" max="1" width="9.85546875" style="77" bestFit="1" customWidth="1"/>
    <col min="2" max="2" width="40.7109375" customWidth="1"/>
    <col min="3" max="3" width="12.28515625" bestFit="1" customWidth="1"/>
    <col min="4" max="18" width="8.7109375" customWidth="1"/>
    <col min="19" max="19" width="12.28515625" bestFit="1" customWidth="1"/>
  </cols>
  <sheetData>
    <row r="1" spans="1:17" x14ac:dyDescent="0.25">
      <c r="A1" s="80" t="s">
        <v>218</v>
      </c>
      <c r="B1" s="176" t="s">
        <v>219</v>
      </c>
      <c r="C1" t="s">
        <v>220</v>
      </c>
      <c r="D1" t="s">
        <v>221</v>
      </c>
      <c r="E1" s="175"/>
      <c r="F1" s="175"/>
      <c r="G1" s="175"/>
      <c r="H1" s="175"/>
      <c r="I1" s="175"/>
      <c r="J1" s="175"/>
      <c r="K1" s="175"/>
      <c r="L1" s="175"/>
      <c r="M1" s="175"/>
      <c r="N1" s="175"/>
      <c r="O1" s="176"/>
      <c r="P1" s="176"/>
      <c r="Q1" s="176"/>
    </row>
    <row r="2" spans="1:17" x14ac:dyDescent="0.25">
      <c r="A2" s="78">
        <v>1</v>
      </c>
      <c r="B2" s="37">
        <v>0.45490473724858332</v>
      </c>
      <c r="C2" s="210">
        <v>43831</v>
      </c>
      <c r="D2">
        <v>5</v>
      </c>
      <c r="E2" s="37"/>
      <c r="F2" s="37"/>
      <c r="G2" s="37"/>
      <c r="H2" s="37"/>
      <c r="I2" s="37"/>
      <c r="J2" s="37"/>
      <c r="K2" s="37"/>
      <c r="L2" s="37"/>
      <c r="M2" s="37"/>
      <c r="N2" s="37"/>
      <c r="O2" s="37"/>
      <c r="P2" s="37"/>
      <c r="Q2" s="37"/>
    </row>
    <row r="3" spans="1:17" x14ac:dyDescent="0.25">
      <c r="A3" s="78">
        <v>2</v>
      </c>
      <c r="B3" s="37">
        <v>0.44873344990220615</v>
      </c>
      <c r="C3" s="210">
        <v>43831</v>
      </c>
      <c r="D3">
        <v>5</v>
      </c>
      <c r="E3" s="37"/>
      <c r="F3" s="37"/>
      <c r="G3" s="37"/>
      <c r="H3" s="37"/>
      <c r="I3" s="37"/>
      <c r="J3" s="37"/>
      <c r="K3" s="37"/>
      <c r="L3" s="37"/>
      <c r="M3" s="37"/>
      <c r="N3" s="37"/>
      <c r="O3" s="37"/>
      <c r="P3" s="37"/>
      <c r="Q3" s="37"/>
    </row>
    <row r="4" spans="1:17" x14ac:dyDescent="0.25">
      <c r="A4" s="78">
        <v>3</v>
      </c>
      <c r="B4" s="37">
        <v>0.43382368420798834</v>
      </c>
      <c r="C4" s="210">
        <v>43831</v>
      </c>
      <c r="D4">
        <v>5</v>
      </c>
      <c r="E4" s="37"/>
      <c r="F4" s="37"/>
      <c r="G4" s="37"/>
      <c r="H4" s="37"/>
      <c r="I4" s="37"/>
      <c r="J4" s="37"/>
      <c r="K4" s="37"/>
      <c r="L4" s="37"/>
      <c r="M4" s="37"/>
      <c r="N4" s="37"/>
      <c r="O4" s="37"/>
      <c r="P4" s="37"/>
      <c r="Q4" s="37"/>
    </row>
    <row r="5" spans="1:17" x14ac:dyDescent="0.25">
      <c r="A5" s="78">
        <v>4</v>
      </c>
      <c r="B5" s="37">
        <v>0.41121041720714535</v>
      </c>
      <c r="C5" s="210">
        <v>43831</v>
      </c>
      <c r="D5">
        <v>5</v>
      </c>
      <c r="E5" s="37"/>
      <c r="F5" s="37"/>
      <c r="G5" s="37"/>
      <c r="H5" s="37"/>
      <c r="I5" s="37"/>
      <c r="J5" s="37"/>
      <c r="K5" s="37"/>
      <c r="L5" s="37"/>
      <c r="M5" s="37"/>
      <c r="N5" s="37"/>
      <c r="O5" s="37"/>
      <c r="P5" s="37"/>
      <c r="Q5" s="37"/>
    </row>
    <row r="6" spans="1:17" x14ac:dyDescent="0.25">
      <c r="A6" s="78">
        <v>5</v>
      </c>
      <c r="B6" s="37">
        <v>0.41816330288748782</v>
      </c>
      <c r="C6" s="210">
        <v>43831</v>
      </c>
      <c r="D6">
        <v>5</v>
      </c>
      <c r="E6" s="37"/>
      <c r="F6" s="37"/>
      <c r="G6" s="37"/>
      <c r="H6" s="37"/>
      <c r="I6" s="37"/>
      <c r="J6" s="37"/>
      <c r="K6" s="37"/>
      <c r="L6" s="37"/>
      <c r="M6" s="37"/>
      <c r="N6" s="37"/>
      <c r="O6" s="37"/>
      <c r="P6" s="37"/>
      <c r="Q6" s="37"/>
    </row>
    <row r="7" spans="1:17" x14ac:dyDescent="0.25">
      <c r="A7" s="78">
        <v>6</v>
      </c>
      <c r="B7" s="37">
        <v>0.45080477833455063</v>
      </c>
      <c r="C7" s="210">
        <v>43831</v>
      </c>
      <c r="D7">
        <v>5</v>
      </c>
      <c r="E7" s="37"/>
      <c r="F7" s="37"/>
      <c r="G7" s="37"/>
      <c r="H7" s="37"/>
      <c r="I7" s="37"/>
      <c r="J7" s="37"/>
      <c r="K7" s="37"/>
      <c r="L7" s="37"/>
      <c r="M7" s="37"/>
      <c r="N7" s="37"/>
      <c r="O7" s="37"/>
      <c r="P7" s="37"/>
      <c r="Q7" s="37"/>
    </row>
    <row r="8" spans="1:17" x14ac:dyDescent="0.25">
      <c r="A8" s="78">
        <v>7</v>
      </c>
      <c r="B8" s="37">
        <v>0.47836051388547446</v>
      </c>
      <c r="C8" s="210">
        <v>43831</v>
      </c>
      <c r="D8">
        <v>5</v>
      </c>
      <c r="E8" s="37"/>
      <c r="F8" s="37"/>
      <c r="G8" s="37"/>
      <c r="H8" s="37"/>
      <c r="I8" s="37"/>
      <c r="J8" s="37"/>
      <c r="K8" s="37"/>
      <c r="L8" s="37"/>
      <c r="M8" s="37"/>
      <c r="N8" s="37"/>
      <c r="O8" s="37"/>
      <c r="P8" s="37"/>
      <c r="Q8" s="37"/>
    </row>
    <row r="9" spans="1:17" x14ac:dyDescent="0.25">
      <c r="A9" s="78">
        <v>8</v>
      </c>
      <c r="B9" s="37">
        <v>0.50684195016134281</v>
      </c>
      <c r="C9" s="210">
        <v>43831</v>
      </c>
      <c r="D9">
        <v>5</v>
      </c>
      <c r="E9" s="37"/>
      <c r="F9" s="37"/>
      <c r="G9" s="37"/>
      <c r="H9" s="37"/>
      <c r="I9" s="37"/>
      <c r="J9" s="37"/>
      <c r="K9" s="37"/>
      <c r="L9" s="37"/>
      <c r="M9" s="37"/>
      <c r="N9" s="37"/>
      <c r="O9" s="37"/>
      <c r="P9" s="37"/>
      <c r="Q9" s="37"/>
    </row>
    <row r="10" spans="1:17" x14ac:dyDescent="0.25">
      <c r="A10" s="78">
        <v>9</v>
      </c>
      <c r="B10" s="37">
        <v>0.43382368420798834</v>
      </c>
      <c r="C10" s="210">
        <v>43831</v>
      </c>
      <c r="D10">
        <v>5</v>
      </c>
      <c r="E10" s="37"/>
      <c r="F10" s="37"/>
      <c r="G10" s="37"/>
      <c r="H10" s="37"/>
      <c r="I10" s="37"/>
      <c r="J10" s="37"/>
      <c r="K10" s="37"/>
      <c r="L10" s="37"/>
      <c r="M10" s="37"/>
      <c r="N10" s="37"/>
      <c r="O10" s="37"/>
      <c r="P10" s="37"/>
      <c r="Q10" s="37"/>
    </row>
    <row r="11" spans="1:17" x14ac:dyDescent="0.25">
      <c r="A11" s="78">
        <v>10</v>
      </c>
      <c r="B11" s="37">
        <v>0.29003234654004068</v>
      </c>
      <c r="C11" s="210">
        <v>43831</v>
      </c>
      <c r="D11">
        <v>5</v>
      </c>
      <c r="E11" s="37"/>
      <c r="F11" s="37"/>
      <c r="G11" s="37"/>
      <c r="H11" s="37"/>
      <c r="I11" s="37"/>
      <c r="J11" s="37"/>
      <c r="K11" s="37"/>
      <c r="L11" s="37"/>
      <c r="M11" s="37"/>
      <c r="N11" s="37"/>
      <c r="O11" s="37"/>
      <c r="P11" s="37"/>
      <c r="Q11" s="37"/>
    </row>
    <row r="12" spans="1:17" x14ac:dyDescent="0.25">
      <c r="A12" s="78">
        <v>11</v>
      </c>
      <c r="B12" s="37">
        <v>0.46094980557449705</v>
      </c>
      <c r="C12" s="210">
        <v>43831</v>
      </c>
      <c r="D12">
        <v>5</v>
      </c>
      <c r="E12" s="37"/>
      <c r="F12" s="37"/>
      <c r="G12" s="37"/>
      <c r="H12" s="37"/>
      <c r="I12" s="37"/>
      <c r="J12" s="37"/>
      <c r="K12" s="37"/>
      <c r="L12" s="37"/>
      <c r="M12" s="37"/>
      <c r="N12" s="37"/>
      <c r="O12" s="37"/>
      <c r="P12" s="37"/>
      <c r="Q12" s="37"/>
    </row>
    <row r="13" spans="1:17" x14ac:dyDescent="0.25">
      <c r="A13" s="78">
        <v>12</v>
      </c>
      <c r="B13" s="37">
        <v>0.48939530459501729</v>
      </c>
      <c r="C13" s="210">
        <v>43831</v>
      </c>
      <c r="D13">
        <v>5</v>
      </c>
      <c r="E13" s="37"/>
      <c r="F13" s="37"/>
      <c r="G13" s="37"/>
      <c r="H13" s="37"/>
      <c r="I13" s="37"/>
      <c r="J13" s="37"/>
      <c r="K13" s="37"/>
      <c r="L13" s="37"/>
      <c r="M13" s="37"/>
      <c r="N13" s="37"/>
      <c r="O13" s="37"/>
      <c r="P13" s="37"/>
      <c r="Q13" s="37"/>
    </row>
    <row r="14" spans="1:17" x14ac:dyDescent="0.25">
      <c r="A14" s="78">
        <v>13</v>
      </c>
      <c r="B14" s="37">
        <v>0.47075341907444546</v>
      </c>
      <c r="C14" s="210">
        <v>43831</v>
      </c>
      <c r="D14">
        <v>5</v>
      </c>
      <c r="E14" s="37"/>
      <c r="F14" s="37"/>
      <c r="G14" s="37"/>
      <c r="H14" s="37"/>
      <c r="I14" s="37"/>
      <c r="J14" s="37"/>
      <c r="K14" s="37"/>
      <c r="L14" s="37"/>
      <c r="M14" s="37"/>
      <c r="N14" s="37"/>
      <c r="O14" s="37"/>
      <c r="P14" s="37"/>
      <c r="Q14" s="37"/>
    </row>
    <row r="15" spans="1:17" x14ac:dyDescent="0.25">
      <c r="A15" s="78">
        <v>14</v>
      </c>
      <c r="B15" s="37">
        <v>0.48576597057680293</v>
      </c>
      <c r="C15" s="210">
        <v>43831</v>
      </c>
      <c r="D15">
        <v>5</v>
      </c>
      <c r="E15" s="37"/>
      <c r="F15" s="37"/>
      <c r="G15" s="37"/>
      <c r="H15" s="37"/>
      <c r="I15" s="37"/>
      <c r="J15" s="37"/>
      <c r="K15" s="37"/>
      <c r="L15" s="37"/>
      <c r="M15" s="37"/>
      <c r="N15" s="37"/>
      <c r="O15" s="37"/>
      <c r="P15" s="37"/>
      <c r="Q15" s="37"/>
    </row>
    <row r="16" spans="1:17" x14ac:dyDescent="0.25">
      <c r="A16" s="78">
        <v>15</v>
      </c>
      <c r="B16" s="37">
        <v>0.46094980557449705</v>
      </c>
      <c r="C16" s="210">
        <v>43831</v>
      </c>
      <c r="D16">
        <v>5</v>
      </c>
      <c r="E16" s="37"/>
      <c r="F16" s="37"/>
      <c r="G16" s="37"/>
      <c r="H16" s="37"/>
      <c r="I16" s="37"/>
      <c r="J16" s="37"/>
      <c r="K16" s="37"/>
      <c r="L16" s="37"/>
      <c r="M16" s="37"/>
      <c r="N16" s="37"/>
      <c r="O16" s="37"/>
      <c r="P16" s="37"/>
      <c r="Q16" s="37"/>
    </row>
    <row r="17" spans="1:17" x14ac:dyDescent="0.25">
      <c r="A17" s="78">
        <v>16</v>
      </c>
      <c r="B17" s="37">
        <v>0.4316335128482629</v>
      </c>
      <c r="C17" s="210">
        <v>43831</v>
      </c>
      <c r="D17">
        <v>5</v>
      </c>
      <c r="E17" s="37"/>
      <c r="F17" s="37"/>
      <c r="G17" s="37"/>
      <c r="H17" s="37"/>
      <c r="I17" s="37"/>
      <c r="J17" s="37"/>
      <c r="K17" s="37"/>
      <c r="L17" s="37"/>
      <c r="M17" s="37"/>
      <c r="N17" s="37"/>
      <c r="O17" s="37"/>
      <c r="P17" s="37"/>
      <c r="Q17" s="37"/>
    </row>
    <row r="18" spans="1:17" x14ac:dyDescent="0.25">
      <c r="A18" s="78">
        <v>17</v>
      </c>
      <c r="B18" s="37">
        <v>0.48758666316880672</v>
      </c>
      <c r="C18" s="210">
        <v>43831</v>
      </c>
      <c r="D18">
        <v>5</v>
      </c>
      <c r="E18" s="37"/>
      <c r="F18" s="37"/>
      <c r="G18" s="37"/>
      <c r="H18" s="37"/>
      <c r="I18" s="37"/>
      <c r="J18" s="37"/>
      <c r="K18" s="37"/>
      <c r="L18" s="37"/>
      <c r="M18" s="37"/>
      <c r="N18" s="37"/>
      <c r="O18" s="37"/>
      <c r="P18" s="37"/>
      <c r="Q18" s="37"/>
    </row>
    <row r="19" spans="1:17" x14ac:dyDescent="0.25">
      <c r="A19" s="78">
        <v>18</v>
      </c>
      <c r="B19" s="37">
        <v>0.26706042270360059</v>
      </c>
      <c r="C19" s="210">
        <v>43831</v>
      </c>
      <c r="D19">
        <v>5</v>
      </c>
      <c r="E19" s="37"/>
      <c r="F19" s="37"/>
      <c r="G19" s="37"/>
      <c r="H19" s="37"/>
      <c r="I19" s="37"/>
      <c r="J19" s="37"/>
      <c r="K19" s="37"/>
      <c r="L19" s="37"/>
      <c r="M19" s="37"/>
      <c r="N19" s="37"/>
      <c r="O19" s="37"/>
      <c r="P19" s="37"/>
      <c r="Q19" s="37"/>
    </row>
    <row r="20" spans="1:17" x14ac:dyDescent="0.25">
      <c r="A20" s="78">
        <v>19</v>
      </c>
      <c r="B20" s="37">
        <v>0.4668719768436112</v>
      </c>
      <c r="C20" s="210">
        <v>43831</v>
      </c>
      <c r="D20">
        <v>5</v>
      </c>
      <c r="E20" s="37"/>
      <c r="F20" s="37"/>
      <c r="G20" s="37"/>
      <c r="H20" s="37"/>
      <c r="I20" s="37"/>
      <c r="J20" s="37"/>
      <c r="K20" s="37"/>
      <c r="L20" s="37"/>
      <c r="M20" s="37"/>
      <c r="N20" s="37"/>
      <c r="O20" s="37"/>
      <c r="P20" s="37"/>
      <c r="Q20" s="37"/>
    </row>
    <row r="21" spans="1:17" x14ac:dyDescent="0.25">
      <c r="A21" s="78">
        <v>20</v>
      </c>
      <c r="B21" s="37">
        <v>0.47267449279168178</v>
      </c>
      <c r="C21" s="210">
        <v>43831</v>
      </c>
      <c r="D21">
        <v>5</v>
      </c>
      <c r="E21" s="37"/>
      <c r="F21" s="37"/>
      <c r="G21" s="37"/>
      <c r="H21" s="37"/>
      <c r="I21" s="37"/>
      <c r="J21" s="37"/>
      <c r="K21" s="37"/>
      <c r="L21" s="37"/>
      <c r="M21" s="37"/>
      <c r="N21" s="37"/>
      <c r="O21" s="37"/>
      <c r="P21" s="37"/>
      <c r="Q21" s="37"/>
    </row>
    <row r="22" spans="1:17" x14ac:dyDescent="0.25">
      <c r="A22" s="78">
        <v>21</v>
      </c>
      <c r="B22" s="37">
        <v>0.44664771992900426</v>
      </c>
      <c r="C22" s="210">
        <v>43831</v>
      </c>
      <c r="D22">
        <v>5</v>
      </c>
      <c r="E22" s="37"/>
      <c r="F22" s="37"/>
      <c r="G22" s="37"/>
      <c r="H22" s="37"/>
      <c r="I22" s="37"/>
      <c r="J22" s="37"/>
      <c r="K22" s="37"/>
      <c r="L22" s="37"/>
      <c r="M22" s="37"/>
      <c r="N22" s="37"/>
      <c r="O22" s="37"/>
      <c r="P22" s="37"/>
      <c r="Q22" s="37"/>
    </row>
    <row r="23" spans="1:17" x14ac:dyDescent="0.25">
      <c r="A23" s="78">
        <v>22</v>
      </c>
      <c r="B23" s="37">
        <v>0.47836051388547446</v>
      </c>
      <c r="C23" s="210">
        <v>43831</v>
      </c>
      <c r="D23">
        <v>5</v>
      </c>
      <c r="E23" s="37"/>
      <c r="F23" s="37"/>
      <c r="G23" s="37"/>
      <c r="H23" s="37"/>
      <c r="I23" s="37"/>
      <c r="J23" s="37"/>
      <c r="K23" s="37"/>
      <c r="L23" s="37"/>
      <c r="M23" s="37"/>
      <c r="N23" s="37"/>
      <c r="O23" s="37"/>
      <c r="P23" s="37"/>
      <c r="Q23" s="37"/>
    </row>
    <row r="24" spans="1:17" x14ac:dyDescent="0.25">
      <c r="A24" s="78">
        <v>23</v>
      </c>
      <c r="B24" s="37">
        <v>0.4820879989712476</v>
      </c>
      <c r="C24" s="210">
        <v>43831</v>
      </c>
      <c r="D24">
        <v>5</v>
      </c>
      <c r="E24" s="37"/>
      <c r="F24" s="37"/>
      <c r="G24" s="37"/>
      <c r="H24" s="37"/>
      <c r="I24" s="37"/>
      <c r="J24" s="37"/>
      <c r="K24" s="37"/>
      <c r="L24" s="37"/>
      <c r="M24" s="37"/>
      <c r="N24" s="37"/>
      <c r="O24" s="37"/>
      <c r="P24" s="37"/>
      <c r="Q24" s="37"/>
    </row>
    <row r="25" spans="1:17" x14ac:dyDescent="0.25">
      <c r="A25" s="78">
        <v>24</v>
      </c>
      <c r="B25" s="37">
        <v>0.1805992989298871</v>
      </c>
      <c r="C25" s="210">
        <v>43831</v>
      </c>
      <c r="D25">
        <v>5</v>
      </c>
      <c r="E25" s="37"/>
      <c r="F25" s="37"/>
      <c r="G25" s="37"/>
      <c r="H25" s="37"/>
      <c r="I25" s="37"/>
      <c r="J25" s="37"/>
      <c r="K25" s="37"/>
      <c r="L25" s="37"/>
      <c r="M25" s="37"/>
      <c r="N25" s="37"/>
      <c r="O25" s="37"/>
      <c r="P25" s="37"/>
      <c r="Q25" s="37"/>
    </row>
    <row r="26" spans="1:17" x14ac:dyDescent="0.25">
      <c r="A26" s="78">
        <v>25</v>
      </c>
      <c r="B26" s="37">
        <v>0.4802305009856136</v>
      </c>
      <c r="C26" s="210">
        <v>43831</v>
      </c>
      <c r="D26">
        <v>5</v>
      </c>
      <c r="E26" s="37"/>
      <c r="F26" s="37"/>
      <c r="G26" s="37"/>
      <c r="H26" s="37"/>
      <c r="I26" s="37"/>
      <c r="J26" s="37"/>
      <c r="K26" s="37"/>
      <c r="L26" s="37"/>
      <c r="M26" s="37"/>
      <c r="N26" s="37"/>
      <c r="O26" s="37"/>
      <c r="P26" s="37"/>
      <c r="Q26" s="37"/>
    </row>
    <row r="27" spans="1:17" x14ac:dyDescent="0.25">
      <c r="A27" s="78">
        <v>26</v>
      </c>
      <c r="B27" s="37">
        <v>0.45286183213195336</v>
      </c>
      <c r="C27" s="210">
        <v>43831</v>
      </c>
      <c r="D27">
        <v>5</v>
      </c>
      <c r="E27" s="37"/>
      <c r="F27" s="37"/>
      <c r="G27" s="37"/>
      <c r="H27" s="37"/>
      <c r="I27" s="37"/>
      <c r="J27" s="37"/>
      <c r="K27" s="37"/>
      <c r="L27" s="37"/>
      <c r="M27" s="37"/>
      <c r="N27" s="37"/>
      <c r="O27" s="37"/>
      <c r="P27" s="37"/>
      <c r="Q27" s="37"/>
    </row>
    <row r="28" spans="1:17" x14ac:dyDescent="0.25">
      <c r="A28" s="78">
        <v>27</v>
      </c>
      <c r="B28" s="37">
        <v>0.4135445469302339</v>
      </c>
      <c r="C28" s="210">
        <v>43831</v>
      </c>
      <c r="D28">
        <v>5</v>
      </c>
      <c r="E28" s="37"/>
      <c r="F28" s="37"/>
      <c r="G28" s="37"/>
      <c r="H28" s="37"/>
      <c r="I28" s="37"/>
      <c r="J28" s="37"/>
      <c r="K28" s="37"/>
      <c r="L28" s="37"/>
      <c r="M28" s="37"/>
      <c r="N28" s="37"/>
      <c r="O28" s="37"/>
      <c r="P28" s="37"/>
      <c r="Q28" s="37"/>
    </row>
    <row r="29" spans="1:17" x14ac:dyDescent="0.25">
      <c r="A29" s="78">
        <v>28</v>
      </c>
      <c r="B29" s="37">
        <v>0.41586212897764396</v>
      </c>
      <c r="C29" s="210">
        <v>43831</v>
      </c>
      <c r="D29">
        <v>5</v>
      </c>
      <c r="E29" s="37"/>
      <c r="F29" s="37"/>
      <c r="G29" s="37"/>
      <c r="H29" s="37"/>
      <c r="I29" s="37"/>
      <c r="J29" s="37"/>
      <c r="K29" s="37"/>
      <c r="L29" s="37"/>
      <c r="M29" s="37"/>
      <c r="N29" s="37"/>
      <c r="O29" s="37"/>
      <c r="P29" s="37"/>
      <c r="Q29" s="37"/>
    </row>
    <row r="30" spans="1:17" x14ac:dyDescent="0.25">
      <c r="A30" s="78">
        <v>29</v>
      </c>
      <c r="B30" s="37">
        <v>0.34985972139666233</v>
      </c>
      <c r="C30" s="210">
        <v>43831</v>
      </c>
      <c r="D30">
        <v>5</v>
      </c>
      <c r="E30" s="37"/>
      <c r="F30" s="37"/>
      <c r="G30" s="37"/>
      <c r="H30" s="37"/>
      <c r="I30" s="37"/>
      <c r="J30" s="37"/>
      <c r="K30" s="37"/>
      <c r="L30" s="37"/>
      <c r="M30" s="37"/>
      <c r="N30" s="37"/>
      <c r="O30" s="37"/>
      <c r="P30" s="37"/>
      <c r="Q30" s="37"/>
    </row>
    <row r="31" spans="1:17" x14ac:dyDescent="0.25">
      <c r="A31" s="78">
        <v>30</v>
      </c>
      <c r="B31" s="37">
        <v>0.55157573697936912</v>
      </c>
      <c r="C31" s="210">
        <v>43831</v>
      </c>
      <c r="D31">
        <v>5</v>
      </c>
      <c r="E31" s="37"/>
      <c r="F31" s="37"/>
      <c r="G31" s="37"/>
      <c r="H31" s="37"/>
      <c r="I31" s="37"/>
      <c r="J31" s="37"/>
      <c r="K31" s="37"/>
      <c r="L31" s="37"/>
      <c r="M31" s="37"/>
      <c r="N31" s="37"/>
      <c r="O31" s="37"/>
      <c r="P31" s="37"/>
      <c r="Q31" s="37"/>
    </row>
    <row r="32" spans="1:17" x14ac:dyDescent="0.25">
      <c r="A32" s="78">
        <v>31</v>
      </c>
      <c r="B32" s="37">
        <v>0.31193724643039705</v>
      </c>
      <c r="C32" s="210">
        <v>43831</v>
      </c>
      <c r="D32">
        <v>5</v>
      </c>
      <c r="E32" s="122"/>
      <c r="F32" s="122"/>
      <c r="G32" s="122"/>
      <c r="H32" s="122"/>
      <c r="I32" s="122"/>
      <c r="J32" s="122"/>
      <c r="K32" s="122"/>
      <c r="L32" s="122"/>
      <c r="M32" s="37"/>
      <c r="N32" s="37"/>
      <c r="O32" s="37"/>
      <c r="P32" s="37"/>
      <c r="Q32" s="37"/>
    </row>
    <row r="33" spans="1:17" x14ac:dyDescent="0.25">
      <c r="A33" s="78">
        <v>32</v>
      </c>
      <c r="B33" s="37">
        <v>0.48576597057680293</v>
      </c>
      <c r="C33" s="210">
        <v>43831</v>
      </c>
      <c r="D33">
        <v>5</v>
      </c>
      <c r="E33" s="37"/>
      <c r="F33" s="37"/>
      <c r="G33" s="37"/>
      <c r="H33" s="37"/>
      <c r="I33" s="37"/>
      <c r="J33" s="37"/>
      <c r="K33" s="37"/>
      <c r="L33" s="37"/>
      <c r="M33" s="37"/>
      <c r="N33" s="37"/>
      <c r="O33" s="37"/>
      <c r="P33" s="37"/>
      <c r="Q33" s="37"/>
    </row>
    <row r="34" spans="1:17" x14ac:dyDescent="0.25">
      <c r="A34" s="78">
        <v>33</v>
      </c>
      <c r="B34" s="37">
        <v>0.53555219755259664</v>
      </c>
      <c r="C34" s="210">
        <v>43831</v>
      </c>
      <c r="D34">
        <v>5</v>
      </c>
      <c r="E34" s="37"/>
      <c r="F34" s="37"/>
      <c r="G34" s="37"/>
      <c r="H34" s="37"/>
      <c r="I34" s="37"/>
      <c r="J34" s="37"/>
      <c r="K34" s="37"/>
      <c r="L34" s="37"/>
      <c r="M34" s="37"/>
      <c r="N34" s="37"/>
      <c r="O34" s="37"/>
      <c r="P34" s="37"/>
      <c r="Q34" s="37"/>
    </row>
    <row r="35" spans="1:17" x14ac:dyDescent="0.25">
      <c r="A35" s="78">
        <v>34</v>
      </c>
      <c r="B35" s="37">
        <v>0.49119200183563211</v>
      </c>
      <c r="C35" s="210">
        <v>43831</v>
      </c>
      <c r="D35">
        <v>5</v>
      </c>
      <c r="E35" s="37"/>
      <c r="F35" s="37"/>
      <c r="G35" s="37"/>
      <c r="H35" s="37"/>
      <c r="I35" s="37"/>
      <c r="J35" s="37"/>
      <c r="K35" s="37"/>
      <c r="L35" s="37"/>
      <c r="M35" s="37"/>
      <c r="N35" s="37"/>
      <c r="O35" s="37"/>
      <c r="P35" s="37"/>
      <c r="Q35" s="37"/>
    </row>
    <row r="36" spans="1:17" x14ac:dyDescent="0.25">
      <c r="A36" s="78">
        <v>35</v>
      </c>
      <c r="B36" s="37">
        <v>0.48393311883871432</v>
      </c>
      <c r="C36" s="210">
        <v>43831</v>
      </c>
      <c r="D36">
        <v>5</v>
      </c>
      <c r="E36" s="37"/>
      <c r="F36" s="37"/>
      <c r="G36" s="37"/>
      <c r="H36" s="37"/>
      <c r="I36" s="37"/>
      <c r="J36" s="37"/>
      <c r="K36" s="37"/>
      <c r="L36" s="37"/>
      <c r="M36" s="37"/>
      <c r="N36" s="37"/>
      <c r="O36" s="37"/>
      <c r="P36" s="37"/>
      <c r="Q36" s="37"/>
    </row>
    <row r="37" spans="1:17" x14ac:dyDescent="0.25">
      <c r="A37" s="78">
        <v>36</v>
      </c>
      <c r="B37" s="37">
        <v>0.31800193252195885</v>
      </c>
      <c r="C37" s="210">
        <v>43831</v>
      </c>
      <c r="D37">
        <v>5</v>
      </c>
      <c r="E37" s="122"/>
      <c r="F37" s="122"/>
      <c r="G37" s="122"/>
      <c r="H37" s="122"/>
      <c r="I37" s="122"/>
      <c r="J37" s="122"/>
      <c r="K37" s="122"/>
      <c r="L37" s="122"/>
      <c r="M37" s="37"/>
      <c r="N37" s="37"/>
      <c r="O37" s="37"/>
      <c r="P37" s="37"/>
      <c r="Q37" s="37"/>
    </row>
    <row r="38" spans="1:17" x14ac:dyDescent="0.25">
      <c r="A38" s="78">
        <v>37</v>
      </c>
      <c r="B38" s="37">
        <v>0.47458262330958123</v>
      </c>
      <c r="C38" s="210">
        <v>43831</v>
      </c>
      <c r="D38">
        <v>5</v>
      </c>
      <c r="E38" s="37"/>
      <c r="F38" s="37"/>
      <c r="G38" s="37"/>
      <c r="H38" s="37"/>
      <c r="I38" s="37"/>
      <c r="J38" s="37"/>
      <c r="K38" s="37"/>
      <c r="L38" s="37"/>
      <c r="M38" s="37"/>
      <c r="N38" s="37"/>
      <c r="O38" s="37"/>
      <c r="P38" s="37"/>
      <c r="Q38" s="37"/>
    </row>
    <row r="39" spans="1:17" x14ac:dyDescent="0.25">
      <c r="A39" s="78">
        <v>38</v>
      </c>
      <c r="B39" s="37">
        <v>0.4802305009856136</v>
      </c>
      <c r="C39" s="210">
        <v>43831</v>
      </c>
      <c r="D39">
        <v>5</v>
      </c>
      <c r="E39" s="37"/>
      <c r="F39" s="37"/>
      <c r="G39" s="37"/>
      <c r="H39" s="37"/>
      <c r="I39" s="37"/>
      <c r="J39" s="37"/>
      <c r="K39" s="37"/>
      <c r="L39" s="37"/>
      <c r="M39" s="37"/>
      <c r="N39" s="37"/>
      <c r="O39" s="37"/>
      <c r="P39" s="37"/>
      <c r="Q39" s="37"/>
    </row>
    <row r="40" spans="1:17" x14ac:dyDescent="0.25">
      <c r="A40" s="78">
        <v>39</v>
      </c>
      <c r="B40" s="37">
        <v>0.40170561328344123</v>
      </c>
      <c r="C40" s="210">
        <v>43831</v>
      </c>
      <c r="D40">
        <v>5</v>
      </c>
      <c r="E40" s="37"/>
      <c r="F40" s="37"/>
      <c r="G40" s="37"/>
      <c r="H40" s="37"/>
      <c r="I40" s="37"/>
      <c r="J40" s="37"/>
      <c r="K40" s="37"/>
      <c r="L40" s="37"/>
      <c r="M40" s="37"/>
      <c r="N40" s="37"/>
      <c r="O40" s="37"/>
      <c r="P40" s="37"/>
      <c r="Q40" s="37"/>
    </row>
    <row r="41" spans="1:17" x14ac:dyDescent="0.25">
      <c r="A41" s="78">
        <v>40</v>
      </c>
      <c r="B41" s="37">
        <v>0.48576597057680293</v>
      </c>
      <c r="C41" s="210">
        <v>43831</v>
      </c>
      <c r="D41">
        <v>5</v>
      </c>
      <c r="E41" s="37"/>
      <c r="F41" s="37"/>
      <c r="G41" s="37"/>
      <c r="H41" s="37"/>
      <c r="I41" s="37"/>
      <c r="J41" s="37"/>
      <c r="K41" s="37"/>
      <c r="L41" s="37"/>
      <c r="M41" s="37"/>
      <c r="N41" s="37"/>
      <c r="O41" s="37"/>
      <c r="P41" s="37"/>
      <c r="Q41" s="37"/>
    </row>
    <row r="42" spans="1:17" x14ac:dyDescent="0.25">
      <c r="A42" s="78">
        <v>41</v>
      </c>
      <c r="B42" s="37">
        <v>0.44030283767559197</v>
      </c>
      <c r="C42" s="210">
        <v>43831</v>
      </c>
      <c r="D42">
        <v>5</v>
      </c>
      <c r="E42" s="37"/>
      <c r="F42" s="37"/>
      <c r="G42" s="37"/>
      <c r="H42" s="37"/>
      <c r="I42" s="37"/>
      <c r="J42" s="37"/>
      <c r="K42" s="37"/>
      <c r="L42" s="37"/>
      <c r="M42" s="37"/>
      <c r="N42" s="37"/>
      <c r="O42" s="37"/>
      <c r="P42" s="37"/>
      <c r="Q42" s="37"/>
    </row>
    <row r="43" spans="1:17" x14ac:dyDescent="0.25">
      <c r="A43" s="78">
        <v>42</v>
      </c>
      <c r="B43" s="37">
        <v>0.51019696204677911</v>
      </c>
      <c r="C43" s="210">
        <v>43831</v>
      </c>
      <c r="D43">
        <v>5</v>
      </c>
      <c r="E43" s="37"/>
      <c r="F43" s="37"/>
      <c r="G43" s="37"/>
      <c r="H43" s="37"/>
      <c r="I43" s="37"/>
      <c r="J43" s="37"/>
      <c r="K43" s="37"/>
      <c r="L43" s="37"/>
      <c r="M43" s="37"/>
      <c r="N43" s="37"/>
      <c r="O43" s="37"/>
      <c r="P43" s="37"/>
      <c r="Q43" s="37"/>
    </row>
    <row r="44" spans="1:17" x14ac:dyDescent="0.25">
      <c r="A44" s="78">
        <v>43</v>
      </c>
      <c r="B44" s="37">
        <v>0.48576597057680293</v>
      </c>
      <c r="C44" s="210">
        <v>43831</v>
      </c>
      <c r="D44">
        <v>5</v>
      </c>
      <c r="E44" s="37"/>
      <c r="F44" s="37"/>
      <c r="G44" s="37"/>
      <c r="H44" s="37"/>
      <c r="I44" s="37"/>
      <c r="J44" s="37"/>
      <c r="K44" s="37"/>
      <c r="L44" s="37"/>
      <c r="M44" s="37"/>
      <c r="N44" s="37"/>
      <c r="O44" s="37"/>
      <c r="P44" s="37"/>
      <c r="Q44" s="37"/>
    </row>
    <row r="45" spans="1:17" x14ac:dyDescent="0.25">
      <c r="A45" s="78">
        <v>44</v>
      </c>
      <c r="B45" s="37">
        <v>0.48939530459501729</v>
      </c>
      <c r="C45" s="210">
        <v>43831</v>
      </c>
      <c r="D45">
        <v>5</v>
      </c>
      <c r="E45" s="37"/>
      <c r="F45" s="37"/>
      <c r="G45" s="37"/>
      <c r="H45" s="37"/>
      <c r="I45" s="37"/>
      <c r="J45" s="37"/>
      <c r="K45" s="37"/>
      <c r="L45" s="37"/>
      <c r="M45" s="37"/>
      <c r="N45" s="37"/>
      <c r="O45" s="37"/>
      <c r="P45" s="37"/>
      <c r="Q45" s="37"/>
    </row>
    <row r="46" spans="1:17" x14ac:dyDescent="0.25">
      <c r="A46" s="78">
        <v>45</v>
      </c>
      <c r="B46" s="37">
        <v>0.49119200183563211</v>
      </c>
      <c r="C46" s="210">
        <v>43831</v>
      </c>
      <c r="D46">
        <v>5</v>
      </c>
      <c r="E46" s="37"/>
      <c r="F46" s="37"/>
      <c r="G46" s="37"/>
      <c r="H46" s="37"/>
      <c r="I46" s="37"/>
      <c r="J46" s="37"/>
      <c r="K46" s="37"/>
      <c r="L46" s="37"/>
      <c r="M46" s="37"/>
      <c r="N46" s="37"/>
      <c r="O46" s="37"/>
      <c r="P46" s="37"/>
      <c r="Q46" s="37"/>
    </row>
    <row r="47" spans="1:17" x14ac:dyDescent="0.25">
      <c r="A47" s="78">
        <v>46</v>
      </c>
      <c r="B47" s="37">
        <v>0.44454746056860472</v>
      </c>
      <c r="C47" s="210">
        <v>43831</v>
      </c>
      <c r="D47">
        <v>5</v>
      </c>
      <c r="E47" s="37"/>
      <c r="F47" s="37"/>
      <c r="G47" s="37"/>
      <c r="H47" s="37"/>
      <c r="I47" s="37"/>
      <c r="J47" s="37"/>
      <c r="K47" s="37"/>
      <c r="L47" s="37"/>
      <c r="M47" s="37"/>
      <c r="N47" s="37"/>
      <c r="O47" s="37"/>
      <c r="P47" s="37"/>
      <c r="Q47" s="37"/>
    </row>
    <row r="48" spans="1:17" x14ac:dyDescent="0.25">
      <c r="A48" s="78">
        <v>47</v>
      </c>
      <c r="B48" s="37">
        <v>0.49297686087405002</v>
      </c>
      <c r="C48" s="210">
        <v>43831</v>
      </c>
      <c r="D48">
        <v>5</v>
      </c>
      <c r="E48" s="37"/>
      <c r="F48" s="37"/>
      <c r="G48" s="37"/>
      <c r="H48" s="37"/>
      <c r="I48" s="37"/>
      <c r="J48" s="37"/>
      <c r="K48" s="37"/>
      <c r="L48" s="37"/>
      <c r="M48" s="37"/>
      <c r="N48" s="37"/>
      <c r="O48" s="37"/>
      <c r="P48" s="37"/>
      <c r="Q48" s="37"/>
    </row>
    <row r="49" spans="1:17" x14ac:dyDescent="0.25">
      <c r="A49" s="78">
        <v>48</v>
      </c>
      <c r="B49" s="37">
        <v>0.50514809959945162</v>
      </c>
      <c r="C49" s="210">
        <v>43831</v>
      </c>
      <c r="D49">
        <v>5</v>
      </c>
      <c r="E49" s="37"/>
      <c r="F49" s="37"/>
      <c r="G49" s="37"/>
      <c r="H49" s="37"/>
      <c r="I49" s="37"/>
      <c r="J49" s="37"/>
      <c r="K49" s="37"/>
      <c r="L49" s="37"/>
      <c r="M49" s="37"/>
      <c r="N49" s="37"/>
      <c r="O49" s="37"/>
      <c r="P49" s="37"/>
      <c r="Q49" s="37"/>
    </row>
    <row r="50" spans="1:17" x14ac:dyDescent="0.25">
      <c r="A50" s="78">
        <v>49</v>
      </c>
      <c r="B50" s="37">
        <v>0.47458262330958123</v>
      </c>
      <c r="C50" s="210">
        <v>43831</v>
      </c>
      <c r="D50">
        <v>5</v>
      </c>
      <c r="E50" s="37"/>
      <c r="F50" s="37"/>
      <c r="G50" s="37"/>
      <c r="H50" s="37"/>
      <c r="I50" s="37"/>
      <c r="J50" s="37"/>
      <c r="K50" s="37"/>
      <c r="L50" s="37"/>
      <c r="M50" s="37"/>
      <c r="N50" s="37"/>
      <c r="O50" s="37"/>
      <c r="P50" s="37"/>
      <c r="Q50" s="37"/>
    </row>
    <row r="51" spans="1:17" x14ac:dyDescent="0.25">
      <c r="A51" s="78">
        <v>50</v>
      </c>
      <c r="B51" s="37">
        <v>0.53705398211095412</v>
      </c>
      <c r="C51" s="210">
        <v>43831</v>
      </c>
      <c r="D51">
        <v>5</v>
      </c>
      <c r="E51" s="37"/>
      <c r="F51" s="37"/>
      <c r="G51" s="37"/>
      <c r="H51" s="37"/>
      <c r="I51" s="37"/>
      <c r="J51" s="37"/>
      <c r="K51" s="37"/>
      <c r="L51" s="37"/>
      <c r="M51" s="37"/>
      <c r="N51" s="37"/>
      <c r="O51" s="37"/>
      <c r="P51" s="37"/>
      <c r="Q51" s="37"/>
    </row>
    <row r="52" spans="1:17" x14ac:dyDescent="0.25">
      <c r="A52" s="78">
        <v>51</v>
      </c>
      <c r="B52" s="37">
        <v>0.48939530459501729</v>
      </c>
      <c r="C52" s="210">
        <v>43831</v>
      </c>
      <c r="D52">
        <v>5</v>
      </c>
      <c r="E52" s="37"/>
      <c r="F52" s="37"/>
      <c r="G52" s="37"/>
      <c r="H52" s="37"/>
      <c r="I52" s="37"/>
      <c r="J52" s="37"/>
      <c r="K52" s="37"/>
      <c r="L52" s="37"/>
      <c r="M52" s="37"/>
      <c r="N52" s="37"/>
      <c r="O52" s="37"/>
      <c r="P52" s="37"/>
      <c r="Q52" s="37"/>
    </row>
    <row r="53" spans="1:17" x14ac:dyDescent="0.25">
      <c r="A53" s="78">
        <v>52</v>
      </c>
      <c r="B53" s="37">
        <v>0.49119200183563211</v>
      </c>
      <c r="C53" s="210">
        <v>43831</v>
      </c>
      <c r="D53">
        <v>5</v>
      </c>
      <c r="E53" s="37"/>
      <c r="F53" s="37"/>
      <c r="G53" s="37"/>
      <c r="H53" s="37"/>
      <c r="I53" s="37"/>
      <c r="J53" s="37"/>
      <c r="K53" s="37"/>
      <c r="L53" s="37"/>
      <c r="M53" s="37"/>
      <c r="N53" s="37"/>
      <c r="O53" s="37"/>
      <c r="P53" s="37"/>
      <c r="Q53" s="37"/>
    </row>
    <row r="54" spans="1:17" x14ac:dyDescent="0.25">
      <c r="A54" s="78">
        <v>53</v>
      </c>
      <c r="B54" s="37">
        <v>0.52160617854961777</v>
      </c>
      <c r="C54" s="210">
        <v>43831</v>
      </c>
      <c r="D54">
        <v>5</v>
      </c>
      <c r="E54" s="37"/>
      <c r="F54" s="37"/>
      <c r="G54" s="37"/>
      <c r="H54" s="37"/>
      <c r="I54" s="37"/>
      <c r="J54" s="37"/>
      <c r="K54" s="37"/>
      <c r="L54" s="37"/>
      <c r="M54" s="37"/>
      <c r="N54" s="37"/>
      <c r="O54" s="37"/>
      <c r="P54" s="37"/>
      <c r="Q54" s="37"/>
    </row>
    <row r="55" spans="1:17" x14ac:dyDescent="0.25">
      <c r="A55" s="78">
        <v>54</v>
      </c>
      <c r="B55" s="37">
        <v>0.42496976237126227</v>
      </c>
      <c r="C55" s="210">
        <v>43831</v>
      </c>
      <c r="D55">
        <v>5</v>
      </c>
      <c r="E55" s="37"/>
      <c r="F55" s="37"/>
      <c r="G55" s="37"/>
      <c r="H55" s="37"/>
      <c r="I55" s="37"/>
      <c r="J55" s="37"/>
      <c r="K55" s="37"/>
      <c r="L55" s="37"/>
      <c r="M55" s="37"/>
      <c r="N55" s="37"/>
      <c r="O55" s="37"/>
      <c r="P55" s="37"/>
      <c r="Q55" s="37"/>
    </row>
    <row r="56" spans="1:17" x14ac:dyDescent="0.25">
      <c r="A56" s="78">
        <v>55</v>
      </c>
      <c r="B56" s="37">
        <v>0.5</v>
      </c>
      <c r="C56" s="210">
        <v>43831</v>
      </c>
      <c r="D56">
        <v>5</v>
      </c>
      <c r="E56" s="37"/>
      <c r="F56" s="37"/>
      <c r="G56" s="37"/>
      <c r="H56" s="37"/>
      <c r="I56" s="37"/>
      <c r="J56" s="37"/>
      <c r="K56" s="37"/>
      <c r="L56" s="37"/>
      <c r="M56" s="37"/>
      <c r="N56" s="37"/>
      <c r="O56" s="37"/>
      <c r="P56" s="37"/>
      <c r="Q56" s="37"/>
    </row>
    <row r="57" spans="1:17" x14ac:dyDescent="0.25">
      <c r="A57" s="78">
        <v>56</v>
      </c>
      <c r="B57" s="37">
        <v>0.48393311883871432</v>
      </c>
      <c r="C57" s="210">
        <v>43831</v>
      </c>
      <c r="D57">
        <v>5</v>
      </c>
      <c r="E57" s="37"/>
      <c r="F57" s="37"/>
      <c r="G57" s="37"/>
      <c r="H57" s="37"/>
      <c r="I57" s="37"/>
      <c r="J57" s="37"/>
      <c r="K57" s="37"/>
      <c r="L57" s="37"/>
      <c r="M57" s="37"/>
      <c r="N57" s="37"/>
      <c r="O57" s="37"/>
      <c r="P57" s="37"/>
      <c r="Q57" s="37"/>
    </row>
    <row r="58" spans="1:17" x14ac:dyDescent="0.25">
      <c r="A58" s="78">
        <v>57</v>
      </c>
      <c r="B58" s="37">
        <v>0.44454746056860472</v>
      </c>
      <c r="C58" s="210">
        <v>43831</v>
      </c>
      <c r="D58">
        <v>5</v>
      </c>
      <c r="E58" s="37"/>
      <c r="F58" s="37"/>
      <c r="G58" s="37"/>
      <c r="H58" s="37"/>
      <c r="I58" s="37"/>
      <c r="J58" s="37"/>
      <c r="K58" s="37"/>
      <c r="L58" s="37"/>
      <c r="M58" s="37"/>
      <c r="N58" s="37"/>
      <c r="O58" s="37"/>
      <c r="P58" s="37"/>
      <c r="Q58" s="37"/>
    </row>
    <row r="59" spans="1:17" x14ac:dyDescent="0.25">
      <c r="A59" s="78">
        <v>58</v>
      </c>
      <c r="B59" s="37">
        <v>0.47647792566535951</v>
      </c>
      <c r="C59" s="210">
        <v>43831</v>
      </c>
      <c r="D59">
        <v>5</v>
      </c>
      <c r="E59" s="37"/>
      <c r="F59" s="37"/>
      <c r="G59" s="37"/>
      <c r="H59" s="37"/>
      <c r="I59" s="37"/>
      <c r="J59" s="37"/>
      <c r="K59" s="37"/>
      <c r="L59" s="37"/>
      <c r="M59" s="37"/>
      <c r="N59" s="37"/>
      <c r="O59" s="37"/>
      <c r="P59" s="37"/>
      <c r="Q59" s="37"/>
    </row>
    <row r="60" spans="1:17" x14ac:dyDescent="0.25">
      <c r="A60" s="78">
        <v>59</v>
      </c>
      <c r="B60" s="37">
        <v>0.54150413056409097</v>
      </c>
      <c r="C60" s="210">
        <v>43831</v>
      </c>
      <c r="D60">
        <v>5</v>
      </c>
      <c r="E60" s="37"/>
      <c r="F60" s="37"/>
      <c r="G60" s="37"/>
      <c r="H60" s="37"/>
      <c r="I60" s="37"/>
      <c r="J60" s="37"/>
      <c r="K60" s="37"/>
      <c r="L60" s="37"/>
      <c r="M60" s="37"/>
      <c r="N60" s="37"/>
      <c r="O60" s="37"/>
      <c r="P60" s="37"/>
      <c r="Q60" s="37"/>
    </row>
    <row r="61" spans="1:17" x14ac:dyDescent="0.25">
      <c r="A61" s="78">
        <v>60</v>
      </c>
      <c r="B61" s="37">
        <v>0.40649195398526544</v>
      </c>
      <c r="C61" s="210">
        <v>43831</v>
      </c>
      <c r="D61">
        <v>5</v>
      </c>
      <c r="E61" s="37"/>
      <c r="F61" s="37"/>
      <c r="G61" s="37"/>
      <c r="H61" s="37"/>
      <c r="I61" s="37"/>
      <c r="J61" s="37"/>
      <c r="K61" s="37"/>
      <c r="L61" s="37"/>
      <c r="M61" s="37"/>
      <c r="N61" s="37"/>
      <c r="O61" s="37"/>
      <c r="P61" s="37"/>
      <c r="Q61" s="37"/>
    </row>
    <row r="62" spans="1:17" x14ac:dyDescent="0.25">
      <c r="A62" s="78">
        <v>61</v>
      </c>
      <c r="B62" s="37">
        <v>0.50172722316499074</v>
      </c>
      <c r="C62" s="210">
        <v>43831</v>
      </c>
      <c r="D62">
        <v>5</v>
      </c>
      <c r="E62" s="37"/>
      <c r="F62" s="37"/>
      <c r="G62" s="37"/>
      <c r="H62" s="37"/>
      <c r="I62" s="37"/>
      <c r="J62" s="37"/>
      <c r="K62" s="37"/>
      <c r="L62" s="37"/>
      <c r="M62" s="37"/>
      <c r="N62" s="37"/>
      <c r="O62" s="37"/>
      <c r="P62" s="37"/>
      <c r="Q62" s="37"/>
    </row>
    <row r="63" spans="1:17" x14ac:dyDescent="0.25">
      <c r="A63" s="78">
        <v>62</v>
      </c>
      <c r="B63" s="37">
        <v>0.56257778164488326</v>
      </c>
      <c r="C63" s="210">
        <v>43831</v>
      </c>
      <c r="D63">
        <v>5</v>
      </c>
      <c r="E63" s="37"/>
      <c r="F63" s="37"/>
      <c r="G63" s="37"/>
      <c r="H63" s="37"/>
      <c r="I63" s="37"/>
      <c r="J63" s="37"/>
      <c r="K63" s="37"/>
      <c r="L63" s="37"/>
      <c r="M63" s="37"/>
      <c r="N63" s="37"/>
      <c r="O63" s="37"/>
      <c r="P63" s="37"/>
      <c r="Q63" s="37"/>
    </row>
    <row r="64" spans="1:17" x14ac:dyDescent="0.25">
      <c r="A64" s="78">
        <v>63</v>
      </c>
      <c r="B64" s="37">
        <v>0.51185831496099143</v>
      </c>
      <c r="C64" s="210">
        <v>43831</v>
      </c>
      <c r="D64">
        <v>5</v>
      </c>
      <c r="E64" s="37"/>
      <c r="F64" s="37"/>
      <c r="G64" s="37"/>
      <c r="H64" s="37"/>
      <c r="I64" s="37"/>
      <c r="J64" s="37"/>
      <c r="K64" s="37"/>
      <c r="L64" s="37"/>
      <c r="M64" s="37"/>
      <c r="N64" s="37"/>
      <c r="O64" s="37"/>
      <c r="P64" s="37"/>
      <c r="Q64" s="37"/>
    </row>
    <row r="65" spans="1:17" x14ac:dyDescent="0.25">
      <c r="A65" s="78">
        <v>64</v>
      </c>
      <c r="B65" s="37">
        <v>0.52319496449216096</v>
      </c>
      <c r="C65" s="210">
        <v>43831</v>
      </c>
      <c r="D65">
        <v>5</v>
      </c>
      <c r="E65" s="37"/>
      <c r="F65" s="37"/>
      <c r="G65" s="37"/>
      <c r="H65" s="37"/>
      <c r="I65" s="37"/>
      <c r="J65" s="37"/>
      <c r="K65" s="37"/>
      <c r="L65" s="37"/>
      <c r="M65" s="37"/>
      <c r="N65" s="37"/>
      <c r="O65" s="37"/>
      <c r="P65" s="37"/>
      <c r="Q65" s="37"/>
    </row>
    <row r="66" spans="1:17" x14ac:dyDescent="0.25">
      <c r="A66" s="78">
        <v>65</v>
      </c>
      <c r="B66" s="37">
        <v>0.45080477833455063</v>
      </c>
      <c r="C66" s="210">
        <v>43831</v>
      </c>
      <c r="D66">
        <v>5</v>
      </c>
      <c r="E66" s="37"/>
      <c r="F66" s="37"/>
      <c r="G66" s="37"/>
      <c r="H66" s="37"/>
      <c r="I66" s="37"/>
      <c r="J66" s="37"/>
      <c r="K66" s="37"/>
      <c r="L66" s="37"/>
      <c r="M66" s="37"/>
      <c r="N66" s="37"/>
      <c r="O66" s="37"/>
      <c r="P66" s="37"/>
      <c r="Q66" s="37"/>
    </row>
    <row r="67" spans="1:17" x14ac:dyDescent="0.25">
      <c r="A67" s="78">
        <v>66</v>
      </c>
      <c r="B67" s="37">
        <v>0.42496976237126227</v>
      </c>
      <c r="C67" s="210">
        <v>43831</v>
      </c>
      <c r="D67">
        <v>5</v>
      </c>
      <c r="E67" s="37"/>
      <c r="F67" s="37"/>
      <c r="G67" s="37"/>
      <c r="H67" s="37"/>
      <c r="I67" s="37"/>
      <c r="J67" s="37"/>
      <c r="K67" s="37"/>
      <c r="L67" s="37"/>
      <c r="M67" s="37"/>
      <c r="N67" s="37"/>
      <c r="O67" s="37"/>
      <c r="P67" s="37"/>
      <c r="Q67" s="37"/>
    </row>
    <row r="68" spans="1:17" x14ac:dyDescent="0.25">
      <c r="A68" s="78">
        <v>67</v>
      </c>
      <c r="B68" s="37">
        <v>0.51350902535438625</v>
      </c>
      <c r="C68" s="210">
        <v>43831</v>
      </c>
      <c r="D68">
        <v>5</v>
      </c>
      <c r="E68" s="37"/>
      <c r="F68" s="37"/>
      <c r="G68" s="37"/>
      <c r="H68" s="37"/>
      <c r="I68" s="37"/>
      <c r="J68" s="37"/>
      <c r="K68" s="37"/>
      <c r="L68" s="37"/>
      <c r="M68" s="37"/>
      <c r="N68" s="37"/>
      <c r="O68" s="37"/>
      <c r="P68" s="37"/>
      <c r="Q68" s="37"/>
    </row>
    <row r="69" spans="1:17" x14ac:dyDescent="0.25">
      <c r="A69" s="78">
        <v>68</v>
      </c>
      <c r="B69" s="37">
        <v>0.48758666316880672</v>
      </c>
      <c r="C69" s="210">
        <v>43831</v>
      </c>
      <c r="D69">
        <v>5</v>
      </c>
      <c r="E69" s="37"/>
      <c r="F69" s="37"/>
      <c r="G69" s="37"/>
      <c r="H69" s="37"/>
      <c r="I69" s="37"/>
      <c r="J69" s="37"/>
      <c r="K69" s="37"/>
      <c r="L69" s="37"/>
      <c r="M69" s="37"/>
      <c r="N69" s="37"/>
      <c r="O69" s="37"/>
      <c r="P69" s="37"/>
      <c r="Q69" s="37"/>
    </row>
    <row r="70" spans="1:17" x14ac:dyDescent="0.25">
      <c r="A70" s="78">
        <v>69</v>
      </c>
      <c r="B70" s="37">
        <v>0.50684195016134281</v>
      </c>
      <c r="C70" s="210">
        <v>43831</v>
      </c>
      <c r="D70">
        <v>5</v>
      </c>
      <c r="E70" s="37"/>
      <c r="F70" s="37"/>
      <c r="G70" s="37"/>
      <c r="H70" s="37"/>
      <c r="I70" s="37"/>
      <c r="J70" s="37"/>
      <c r="K70" s="37"/>
      <c r="L70" s="37"/>
      <c r="M70" s="37"/>
      <c r="N70" s="37"/>
      <c r="O70" s="37"/>
      <c r="P70" s="37"/>
      <c r="Q70" s="37"/>
    </row>
    <row r="71" spans="1:17" x14ac:dyDescent="0.25">
      <c r="A71" s="78">
        <v>70</v>
      </c>
      <c r="B71" s="37">
        <v>0.51350902535438625</v>
      </c>
      <c r="C71" s="210">
        <v>43831</v>
      </c>
      <c r="D71">
        <v>5</v>
      </c>
      <c r="E71" s="37"/>
      <c r="F71" s="37"/>
      <c r="G71" s="37"/>
      <c r="H71" s="37"/>
      <c r="I71" s="37"/>
      <c r="J71" s="37"/>
      <c r="K71" s="37"/>
      <c r="L71" s="37"/>
      <c r="M71" s="37"/>
      <c r="N71" s="37"/>
      <c r="O71" s="37"/>
      <c r="P71" s="37"/>
      <c r="Q71" s="37"/>
    </row>
    <row r="72" spans="1:17" x14ac:dyDescent="0.25">
      <c r="A72" s="78">
        <v>71</v>
      </c>
      <c r="B72" s="37">
        <v>0.4649113732105139</v>
      </c>
      <c r="C72" s="210">
        <v>43831</v>
      </c>
      <c r="D72">
        <v>5</v>
      </c>
      <c r="E72" s="37"/>
      <c r="F72" s="37"/>
      <c r="G72" s="37"/>
      <c r="H72" s="37"/>
      <c r="I72" s="37"/>
      <c r="J72" s="37"/>
      <c r="K72" s="37"/>
      <c r="L72" s="37"/>
      <c r="M72" s="37"/>
      <c r="N72" s="37"/>
      <c r="O72" s="37"/>
      <c r="P72" s="37"/>
      <c r="Q72" s="37"/>
    </row>
    <row r="73" spans="1:17" x14ac:dyDescent="0.25">
      <c r="A73" s="78">
        <v>72</v>
      </c>
      <c r="B73" s="37">
        <v>0.55157573697936912</v>
      </c>
      <c r="C73" s="210">
        <v>43831</v>
      </c>
      <c r="D73">
        <v>5</v>
      </c>
      <c r="E73" s="37"/>
      <c r="F73" s="37"/>
      <c r="G73" s="37"/>
      <c r="H73" s="37"/>
      <c r="I73" s="37"/>
      <c r="J73" s="37"/>
      <c r="K73" s="37"/>
      <c r="L73" s="37"/>
      <c r="M73" s="37"/>
      <c r="N73" s="37"/>
      <c r="O73" s="37"/>
      <c r="P73" s="37"/>
      <c r="Q73" s="37"/>
    </row>
    <row r="74" spans="1:17" x14ac:dyDescent="0.25">
      <c r="A74" s="78">
        <v>73</v>
      </c>
      <c r="B74" s="37">
        <v>0.48393311883871432</v>
      </c>
      <c r="C74" s="210">
        <v>43831</v>
      </c>
      <c r="D74">
        <v>5</v>
      </c>
      <c r="E74" s="37"/>
      <c r="F74" s="37"/>
      <c r="G74" s="37"/>
      <c r="H74" s="37"/>
      <c r="I74" s="37"/>
      <c r="J74" s="37"/>
      <c r="K74" s="37"/>
      <c r="L74" s="37"/>
      <c r="M74" s="37"/>
      <c r="N74" s="37"/>
      <c r="O74" s="37"/>
      <c r="P74" s="37"/>
      <c r="Q74" s="37"/>
    </row>
    <row r="75" spans="1:17" x14ac:dyDescent="0.25">
      <c r="A75" s="78">
        <v>74</v>
      </c>
      <c r="B75" s="37">
        <v>0.52160617854961777</v>
      </c>
      <c r="C75" s="210">
        <v>43831</v>
      </c>
      <c r="D75">
        <v>5</v>
      </c>
      <c r="E75" s="37"/>
      <c r="F75" s="37"/>
      <c r="G75" s="37"/>
      <c r="H75" s="37"/>
      <c r="I75" s="37"/>
      <c r="J75" s="37"/>
      <c r="K75" s="37"/>
      <c r="L75" s="37"/>
      <c r="M75" s="37"/>
      <c r="N75" s="37"/>
      <c r="O75" s="37"/>
      <c r="P75" s="37"/>
      <c r="Q75" s="37"/>
    </row>
    <row r="76" spans="1:17" x14ac:dyDescent="0.25">
      <c r="A76" s="78">
        <v>75</v>
      </c>
      <c r="B76" s="37">
        <v>0.45693361867673482</v>
      </c>
      <c r="C76" s="210">
        <v>43831</v>
      </c>
      <c r="D76">
        <v>5</v>
      </c>
      <c r="E76" s="37"/>
      <c r="F76" s="37"/>
      <c r="G76" s="37"/>
      <c r="H76" s="37"/>
      <c r="I76" s="37"/>
      <c r="J76" s="37"/>
      <c r="K76" s="37"/>
      <c r="L76" s="37"/>
      <c r="M76" s="37"/>
      <c r="N76" s="37"/>
      <c r="O76" s="37"/>
      <c r="P76" s="37"/>
      <c r="Q76" s="37"/>
    </row>
    <row r="77" spans="1:17" x14ac:dyDescent="0.25">
      <c r="A77" s="78">
        <v>76</v>
      </c>
      <c r="B77" s="37">
        <v>0.5</v>
      </c>
      <c r="C77" s="210">
        <v>43831</v>
      </c>
      <c r="D77">
        <v>5</v>
      </c>
      <c r="E77" s="37"/>
      <c r="F77" s="37"/>
      <c r="G77" s="37"/>
      <c r="H77" s="37"/>
      <c r="I77" s="37"/>
      <c r="J77" s="37"/>
      <c r="K77" s="37"/>
      <c r="L77" s="37"/>
      <c r="M77" s="37"/>
      <c r="N77" s="37"/>
      <c r="O77" s="37"/>
      <c r="P77" s="37"/>
      <c r="Q77" s="37"/>
    </row>
    <row r="78" spans="1:17" x14ac:dyDescent="0.25">
      <c r="A78" s="78">
        <v>77</v>
      </c>
      <c r="B78" s="37">
        <v>0.52319496449216096</v>
      </c>
      <c r="C78" s="210">
        <v>43831</v>
      </c>
      <c r="D78">
        <v>5</v>
      </c>
      <c r="E78" s="37"/>
      <c r="F78" s="37"/>
      <c r="G78" s="37"/>
      <c r="H78" s="37"/>
      <c r="I78" s="37"/>
      <c r="J78" s="37"/>
      <c r="K78" s="37"/>
      <c r="L78" s="37"/>
      <c r="M78" s="37"/>
      <c r="N78" s="37"/>
      <c r="O78" s="37"/>
      <c r="P78" s="37"/>
      <c r="Q78" s="37"/>
    </row>
    <row r="79" spans="1:17" x14ac:dyDescent="0.25">
      <c r="A79" s="78">
        <v>78</v>
      </c>
      <c r="B79" s="37">
        <v>0.52945090141865236</v>
      </c>
      <c r="C79" s="210">
        <v>43831</v>
      </c>
      <c r="D79">
        <v>5</v>
      </c>
      <c r="E79" s="37"/>
      <c r="F79" s="37"/>
      <c r="G79" s="37"/>
      <c r="H79" s="37"/>
      <c r="I79" s="37"/>
      <c r="J79" s="37"/>
      <c r="K79" s="37"/>
      <c r="L79" s="37"/>
      <c r="M79" s="37"/>
      <c r="N79" s="37"/>
      <c r="O79" s="37"/>
      <c r="P79" s="37"/>
      <c r="Q79" s="37"/>
    </row>
    <row r="80" spans="1:17" x14ac:dyDescent="0.25">
      <c r="A80" s="78">
        <v>79</v>
      </c>
      <c r="B80" s="37">
        <v>0.47647792566535951</v>
      </c>
      <c r="C80" s="210">
        <v>43831</v>
      </c>
      <c r="D80">
        <v>5</v>
      </c>
      <c r="E80" s="37"/>
      <c r="F80" s="37"/>
      <c r="G80" s="37"/>
      <c r="H80" s="37"/>
      <c r="I80" s="37"/>
      <c r="J80" s="37"/>
      <c r="K80" s="37"/>
      <c r="L80" s="37"/>
      <c r="M80" s="37"/>
      <c r="N80" s="37"/>
      <c r="O80" s="37"/>
      <c r="P80" s="37"/>
      <c r="Q80" s="37"/>
    </row>
    <row r="81" spans="1:18" x14ac:dyDescent="0.25">
      <c r="A81" s="78">
        <v>80</v>
      </c>
      <c r="B81" s="37">
        <v>0.4802305009856136</v>
      </c>
      <c r="C81" s="210">
        <v>43831</v>
      </c>
      <c r="D81">
        <v>5</v>
      </c>
      <c r="E81" s="37"/>
      <c r="F81" s="37"/>
      <c r="G81" s="37"/>
      <c r="H81" s="37"/>
      <c r="I81" s="37"/>
      <c r="J81" s="37"/>
      <c r="K81" s="37"/>
      <c r="L81" s="37"/>
      <c r="M81" s="37"/>
      <c r="N81" s="37"/>
      <c r="O81" s="37"/>
      <c r="P81" s="37"/>
      <c r="Q81" s="37"/>
    </row>
    <row r="82" spans="1:18" x14ac:dyDescent="0.25">
      <c r="A82" s="78">
        <v>81</v>
      </c>
      <c r="B82" s="37">
        <v>0.29639931838965705</v>
      </c>
      <c r="C82" s="210">
        <v>43831</v>
      </c>
      <c r="D82">
        <v>5</v>
      </c>
      <c r="E82" s="37"/>
      <c r="F82" s="37"/>
      <c r="G82" s="37"/>
      <c r="H82" s="37"/>
      <c r="I82" s="37"/>
      <c r="J82" s="37"/>
      <c r="K82" s="37"/>
      <c r="L82" s="37"/>
      <c r="M82" s="37"/>
      <c r="N82" s="37"/>
      <c r="O82" s="37"/>
      <c r="P82" s="37"/>
      <c r="Q82" s="37"/>
    </row>
    <row r="83" spans="1:18" x14ac:dyDescent="0.25">
      <c r="A83" s="78">
        <v>82</v>
      </c>
      <c r="B83" s="37">
        <v>0.39439635425155772</v>
      </c>
      <c r="C83" s="210">
        <v>43831</v>
      </c>
      <c r="D83">
        <v>5</v>
      </c>
      <c r="E83" s="37"/>
      <c r="F83" s="37"/>
      <c r="G83" s="37"/>
      <c r="H83" s="37"/>
      <c r="I83" s="37"/>
      <c r="J83" s="37"/>
      <c r="K83" s="37"/>
      <c r="L83" s="37"/>
      <c r="M83" s="37"/>
      <c r="N83" s="37"/>
      <c r="O83" s="37"/>
      <c r="P83" s="37"/>
      <c r="Q83" s="37"/>
    </row>
    <row r="85" spans="1:18" x14ac:dyDescent="0.25">
      <c r="B85" s="23"/>
      <c r="C85" s="117"/>
      <c r="D85" s="117"/>
      <c r="E85" s="117"/>
      <c r="F85" s="117"/>
      <c r="G85" s="117"/>
      <c r="H85" s="117"/>
      <c r="I85" s="117"/>
      <c r="J85" s="117"/>
      <c r="K85" s="117"/>
      <c r="L85" s="117"/>
      <c r="M85" s="117"/>
      <c r="N85" s="117"/>
      <c r="O85" s="117"/>
      <c r="P85" s="117"/>
      <c r="Q85" s="117"/>
      <c r="R85" s="117"/>
    </row>
  </sheetData>
  <phoneticPr fontId="13"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17"/>
  </sheetPr>
  <dimension ref="A1:Z108"/>
  <sheetViews>
    <sheetView topLeftCell="M19" workbookViewId="0">
      <selection activeCell="R38" sqref="R38"/>
    </sheetView>
  </sheetViews>
  <sheetFormatPr defaultRowHeight="15" x14ac:dyDescent="0.25"/>
  <cols>
    <col min="1" max="1" width="4.5703125" customWidth="1"/>
    <col min="2" max="2" width="40.7109375" customWidth="1"/>
    <col min="3" max="18" width="8.7109375" customWidth="1"/>
    <col min="20" max="20" width="13" customWidth="1"/>
    <col min="23" max="23" width="9" customWidth="1"/>
  </cols>
  <sheetData>
    <row r="1" spans="1:26" s="77" customFormat="1" ht="15.75" x14ac:dyDescent="0.25">
      <c r="A1" s="82" t="s">
        <v>0</v>
      </c>
      <c r="B1" s="80" t="s">
        <v>1</v>
      </c>
      <c r="C1" s="83">
        <v>2005</v>
      </c>
      <c r="D1" s="83">
        <v>2006</v>
      </c>
      <c r="E1" s="83">
        <v>2007</v>
      </c>
      <c r="F1" s="83">
        <v>2008</v>
      </c>
      <c r="G1" s="83">
        <v>2009</v>
      </c>
      <c r="H1" s="83">
        <v>2010</v>
      </c>
      <c r="I1" s="83">
        <v>2011</v>
      </c>
      <c r="J1" s="83">
        <v>2012</v>
      </c>
      <c r="K1" s="83">
        <v>2013</v>
      </c>
      <c r="L1" s="83">
        <v>2014</v>
      </c>
      <c r="M1" s="83">
        <v>2015</v>
      </c>
      <c r="N1" s="83">
        <v>2016</v>
      </c>
      <c r="O1" s="83">
        <v>2017</v>
      </c>
      <c r="P1" s="83">
        <v>2018</v>
      </c>
      <c r="Q1" s="83">
        <v>2019</v>
      </c>
      <c r="R1" s="83">
        <v>2020</v>
      </c>
      <c r="U1" s="67"/>
    </row>
    <row r="2" spans="1:26" s="77" customFormat="1" ht="15.75" x14ac:dyDescent="0.25">
      <c r="A2" s="78">
        <v>1</v>
      </c>
      <c r="B2" s="14" t="s">
        <v>2</v>
      </c>
      <c r="C2" s="37">
        <v>426</v>
      </c>
      <c r="D2" s="37">
        <v>431</v>
      </c>
      <c r="E2" s="38">
        <v>477</v>
      </c>
      <c r="F2" s="39">
        <v>512</v>
      </c>
      <c r="G2" s="39">
        <v>528</v>
      </c>
      <c r="H2" s="39">
        <v>544</v>
      </c>
      <c r="I2" s="39">
        <v>521</v>
      </c>
      <c r="J2" s="38">
        <v>508</v>
      </c>
      <c r="K2" s="39">
        <v>446</v>
      </c>
      <c r="L2" s="39">
        <v>420</v>
      </c>
      <c r="M2" s="39">
        <v>382</v>
      </c>
      <c r="N2" s="39">
        <v>342</v>
      </c>
      <c r="O2" s="38">
        <v>342</v>
      </c>
      <c r="P2" s="38">
        <v>316</v>
      </c>
      <c r="Q2" s="38">
        <v>308</v>
      </c>
      <c r="R2" s="38">
        <v>302</v>
      </c>
      <c r="W2" s="84"/>
    </row>
    <row r="3" spans="1:26" s="77" customFormat="1" ht="15.75" x14ac:dyDescent="0.25">
      <c r="A3" s="78">
        <v>2</v>
      </c>
      <c r="B3" s="14" t="s">
        <v>3</v>
      </c>
      <c r="C3" s="37">
        <v>320</v>
      </c>
      <c r="D3" s="37">
        <v>302</v>
      </c>
      <c r="E3" s="38">
        <v>345</v>
      </c>
      <c r="F3" s="39">
        <v>392</v>
      </c>
      <c r="G3" s="39">
        <v>399</v>
      </c>
      <c r="H3" s="39">
        <v>455</v>
      </c>
      <c r="I3" s="39">
        <v>473</v>
      </c>
      <c r="J3" s="38">
        <v>443</v>
      </c>
      <c r="K3" s="39">
        <v>387</v>
      </c>
      <c r="L3" s="39">
        <v>336</v>
      </c>
      <c r="M3" s="39">
        <v>320</v>
      </c>
      <c r="N3" s="39">
        <v>282</v>
      </c>
      <c r="O3" s="38">
        <v>282</v>
      </c>
      <c r="P3" s="38">
        <v>223</v>
      </c>
      <c r="Q3" s="38">
        <v>211</v>
      </c>
      <c r="R3" s="38">
        <v>199</v>
      </c>
      <c r="W3" s="84"/>
      <c r="X3" s="84"/>
      <c r="Y3" s="85"/>
      <c r="Z3" s="86"/>
    </row>
    <row r="4" spans="1:26" s="77" customFormat="1" ht="15.75" x14ac:dyDescent="0.25">
      <c r="A4" s="78">
        <v>3</v>
      </c>
      <c r="B4" s="14" t="s">
        <v>4</v>
      </c>
      <c r="C4" s="37">
        <v>319</v>
      </c>
      <c r="D4" s="37">
        <v>299</v>
      </c>
      <c r="E4" s="38">
        <v>361</v>
      </c>
      <c r="F4" s="39">
        <v>393</v>
      </c>
      <c r="G4" s="39">
        <v>396</v>
      </c>
      <c r="H4" s="39">
        <v>398</v>
      </c>
      <c r="I4" s="39">
        <v>403</v>
      </c>
      <c r="J4" s="38">
        <v>375</v>
      </c>
      <c r="K4" s="39">
        <v>319</v>
      </c>
      <c r="L4" s="39">
        <v>300</v>
      </c>
      <c r="M4" s="39">
        <v>249</v>
      </c>
      <c r="N4" s="39">
        <v>239</v>
      </c>
      <c r="O4" s="38">
        <v>239</v>
      </c>
      <c r="P4" s="38">
        <v>197</v>
      </c>
      <c r="Q4" s="38">
        <v>202</v>
      </c>
      <c r="R4" s="38">
        <v>194</v>
      </c>
      <c r="W4" s="84"/>
      <c r="X4" s="84"/>
      <c r="Y4" s="87"/>
      <c r="Z4" s="87"/>
    </row>
    <row r="5" spans="1:26" s="77" customFormat="1" ht="15.75" x14ac:dyDescent="0.25">
      <c r="A5" s="78">
        <v>4</v>
      </c>
      <c r="B5" s="14" t="s">
        <v>5</v>
      </c>
      <c r="C5" s="37">
        <v>496</v>
      </c>
      <c r="D5" s="37">
        <v>475</v>
      </c>
      <c r="E5" s="38">
        <v>529</v>
      </c>
      <c r="F5" s="39">
        <v>559</v>
      </c>
      <c r="G5" s="39">
        <v>588</v>
      </c>
      <c r="H5" s="39">
        <v>610</v>
      </c>
      <c r="I5" s="39">
        <v>612</v>
      </c>
      <c r="J5" s="38">
        <v>589</v>
      </c>
      <c r="K5" s="39">
        <v>503</v>
      </c>
      <c r="L5" s="39">
        <v>456</v>
      </c>
      <c r="M5" s="39">
        <v>425</v>
      </c>
      <c r="N5" s="39">
        <v>393</v>
      </c>
      <c r="O5" s="38">
        <v>393</v>
      </c>
      <c r="P5" s="38">
        <v>373</v>
      </c>
      <c r="Q5" s="38">
        <v>369</v>
      </c>
      <c r="R5" s="38">
        <v>366</v>
      </c>
      <c r="W5" s="84"/>
      <c r="X5" s="84"/>
      <c r="Y5" s="87"/>
      <c r="Z5" s="87"/>
    </row>
    <row r="6" spans="1:26" s="77" customFormat="1" ht="15.75" x14ac:dyDescent="0.25">
      <c r="A6" s="78">
        <v>5</v>
      </c>
      <c r="B6" s="14" t="s">
        <v>6</v>
      </c>
      <c r="C6" s="37">
        <v>471</v>
      </c>
      <c r="D6" s="37">
        <v>440</v>
      </c>
      <c r="E6" s="38">
        <v>467</v>
      </c>
      <c r="F6" s="39">
        <v>516</v>
      </c>
      <c r="G6" s="39">
        <v>505</v>
      </c>
      <c r="H6" s="39">
        <v>499</v>
      </c>
      <c r="I6" s="39">
        <v>491</v>
      </c>
      <c r="J6" s="38">
        <v>460</v>
      </c>
      <c r="K6" s="39">
        <v>401</v>
      </c>
      <c r="L6" s="39">
        <v>380</v>
      </c>
      <c r="M6" s="39">
        <v>319</v>
      </c>
      <c r="N6" s="39">
        <v>304</v>
      </c>
      <c r="O6" s="38">
        <v>304</v>
      </c>
      <c r="P6" s="38">
        <v>260</v>
      </c>
      <c r="Q6" s="38">
        <v>253</v>
      </c>
      <c r="R6" s="38">
        <v>247</v>
      </c>
      <c r="W6" s="84"/>
      <c r="X6" s="84"/>
      <c r="Y6" s="84"/>
      <c r="Z6" s="84"/>
    </row>
    <row r="7" spans="1:26" s="77" customFormat="1" ht="15.75" x14ac:dyDescent="0.25">
      <c r="A7" s="78">
        <v>6</v>
      </c>
      <c r="B7" s="14" t="s">
        <v>7</v>
      </c>
      <c r="C7" s="37">
        <v>314</v>
      </c>
      <c r="D7" s="37">
        <v>267</v>
      </c>
      <c r="E7" s="38">
        <v>302</v>
      </c>
      <c r="F7" s="39">
        <v>303</v>
      </c>
      <c r="G7" s="39">
        <v>370</v>
      </c>
      <c r="H7" s="39">
        <v>377</v>
      </c>
      <c r="I7" s="39">
        <v>386</v>
      </c>
      <c r="J7" s="38">
        <v>375</v>
      </c>
      <c r="K7" s="39">
        <v>301</v>
      </c>
      <c r="L7" s="39">
        <v>276</v>
      </c>
      <c r="M7" s="39">
        <v>246</v>
      </c>
      <c r="N7" s="39">
        <v>218</v>
      </c>
      <c r="O7" s="38">
        <v>218</v>
      </c>
      <c r="P7" s="38">
        <v>184</v>
      </c>
      <c r="Q7" s="38">
        <v>185</v>
      </c>
      <c r="R7" s="38">
        <v>185</v>
      </c>
      <c r="W7" s="84"/>
      <c r="X7" s="84"/>
      <c r="Y7" s="84"/>
      <c r="Z7" s="84"/>
    </row>
    <row r="8" spans="1:26" s="77" customFormat="1" ht="15.75" x14ac:dyDescent="0.25">
      <c r="A8" s="78">
        <v>7</v>
      </c>
      <c r="B8" s="14" t="s">
        <v>8</v>
      </c>
      <c r="C8" s="37">
        <v>285</v>
      </c>
      <c r="D8" s="37">
        <v>276</v>
      </c>
      <c r="E8" s="38">
        <v>303</v>
      </c>
      <c r="F8" s="39">
        <v>309</v>
      </c>
      <c r="G8" s="39">
        <v>312</v>
      </c>
      <c r="H8" s="39">
        <v>322</v>
      </c>
      <c r="I8" s="39">
        <v>324</v>
      </c>
      <c r="J8" s="38">
        <v>315</v>
      </c>
      <c r="K8" s="39">
        <v>292</v>
      </c>
      <c r="L8" s="39">
        <v>279</v>
      </c>
      <c r="M8" s="39">
        <v>253</v>
      </c>
      <c r="N8" s="39">
        <v>209</v>
      </c>
      <c r="O8" s="38">
        <v>209</v>
      </c>
      <c r="P8" s="38">
        <v>168</v>
      </c>
      <c r="Q8" s="38">
        <v>167</v>
      </c>
      <c r="R8" s="38">
        <v>162</v>
      </c>
      <c r="W8" s="84"/>
      <c r="X8" s="84"/>
      <c r="Y8" s="84"/>
      <c r="Z8" s="84"/>
    </row>
    <row r="9" spans="1:26" s="77" customFormat="1" ht="15.75" x14ac:dyDescent="0.25">
      <c r="A9" s="78">
        <v>8</v>
      </c>
      <c r="B9" s="14" t="s">
        <v>9</v>
      </c>
      <c r="C9" s="37">
        <v>440</v>
      </c>
      <c r="D9" s="37">
        <v>358</v>
      </c>
      <c r="E9" s="38">
        <v>494</v>
      </c>
      <c r="F9" s="39">
        <v>504</v>
      </c>
      <c r="G9" s="39">
        <v>563</v>
      </c>
      <c r="H9" s="39">
        <v>559</v>
      </c>
      <c r="I9" s="39">
        <v>638</v>
      </c>
      <c r="J9" s="38">
        <v>629</v>
      </c>
      <c r="K9" s="39">
        <v>568</v>
      </c>
      <c r="L9" s="39">
        <v>536</v>
      </c>
      <c r="M9" s="39">
        <v>499</v>
      </c>
      <c r="N9" s="39">
        <v>488</v>
      </c>
      <c r="O9" s="38">
        <v>488</v>
      </c>
      <c r="P9" s="38">
        <v>368</v>
      </c>
      <c r="Q9" s="38">
        <v>343</v>
      </c>
      <c r="R9" s="38">
        <v>329</v>
      </c>
      <c r="W9" s="84"/>
      <c r="X9" s="84"/>
      <c r="Y9" s="84"/>
      <c r="Z9" s="84"/>
    </row>
    <row r="10" spans="1:26" s="77" customFormat="1" ht="15.75" x14ac:dyDescent="0.25">
      <c r="A10" s="78">
        <v>9</v>
      </c>
      <c r="B10" s="14" t="s">
        <v>10</v>
      </c>
      <c r="C10" s="37">
        <v>261</v>
      </c>
      <c r="D10" s="37">
        <v>268</v>
      </c>
      <c r="E10" s="38">
        <v>280</v>
      </c>
      <c r="F10" s="39">
        <v>302</v>
      </c>
      <c r="G10" s="39">
        <v>315</v>
      </c>
      <c r="H10" s="39">
        <v>319</v>
      </c>
      <c r="I10" s="39">
        <v>372</v>
      </c>
      <c r="J10" s="38">
        <v>359</v>
      </c>
      <c r="K10" s="39">
        <v>301</v>
      </c>
      <c r="L10" s="39">
        <v>272</v>
      </c>
      <c r="M10" s="39">
        <v>247</v>
      </c>
      <c r="N10" s="39">
        <v>216</v>
      </c>
      <c r="O10" s="38">
        <v>216</v>
      </c>
      <c r="P10" s="38">
        <v>189</v>
      </c>
      <c r="Q10" s="38">
        <v>185</v>
      </c>
      <c r="R10" s="38">
        <v>177</v>
      </c>
      <c r="W10" s="84"/>
      <c r="X10" s="84"/>
      <c r="Y10" s="84"/>
      <c r="Z10" s="84"/>
    </row>
    <row r="11" spans="1:26" s="77" customFormat="1" ht="15.75" x14ac:dyDescent="0.25">
      <c r="A11" s="78">
        <v>10</v>
      </c>
      <c r="B11" s="14" t="s">
        <v>11</v>
      </c>
      <c r="C11" s="37">
        <v>217</v>
      </c>
      <c r="D11" s="37">
        <v>191</v>
      </c>
      <c r="E11" s="38">
        <v>229</v>
      </c>
      <c r="F11" s="39">
        <v>248</v>
      </c>
      <c r="G11" s="39">
        <v>256</v>
      </c>
      <c r="H11" s="39">
        <v>257</v>
      </c>
      <c r="I11" s="39">
        <v>269</v>
      </c>
      <c r="J11" s="38">
        <v>249</v>
      </c>
      <c r="K11" s="39">
        <v>206</v>
      </c>
      <c r="L11" s="39">
        <v>204</v>
      </c>
      <c r="M11" s="39">
        <v>180</v>
      </c>
      <c r="N11" s="39">
        <v>153</v>
      </c>
      <c r="O11" s="38">
        <v>153</v>
      </c>
      <c r="P11" s="38">
        <v>103</v>
      </c>
      <c r="Q11" s="38">
        <v>108</v>
      </c>
      <c r="R11" s="38">
        <v>105</v>
      </c>
      <c r="W11" s="84"/>
      <c r="X11" s="84"/>
      <c r="Y11" s="84"/>
      <c r="Z11" s="84"/>
    </row>
    <row r="12" spans="1:26" s="77" customFormat="1" ht="15.75" x14ac:dyDescent="0.25">
      <c r="A12" s="78">
        <v>11</v>
      </c>
      <c r="B12" s="14" t="s">
        <v>12</v>
      </c>
      <c r="C12" s="37">
        <v>511</v>
      </c>
      <c r="D12" s="37">
        <v>520</v>
      </c>
      <c r="E12" s="38">
        <v>544</v>
      </c>
      <c r="F12" s="39">
        <v>562</v>
      </c>
      <c r="G12" s="39">
        <v>565</v>
      </c>
      <c r="H12" s="39">
        <v>552</v>
      </c>
      <c r="I12" s="39">
        <v>552</v>
      </c>
      <c r="J12" s="38">
        <v>532</v>
      </c>
      <c r="K12" s="39">
        <v>506</v>
      </c>
      <c r="L12" s="39">
        <v>485</v>
      </c>
      <c r="M12" s="39">
        <v>438</v>
      </c>
      <c r="N12" s="39">
        <v>420</v>
      </c>
      <c r="O12" s="38">
        <v>420</v>
      </c>
      <c r="P12" s="38">
        <v>414</v>
      </c>
      <c r="Q12" s="38">
        <v>410</v>
      </c>
      <c r="R12" s="38">
        <v>389</v>
      </c>
      <c r="W12" s="84"/>
      <c r="X12" s="84"/>
      <c r="Y12" s="84"/>
      <c r="Z12" s="84"/>
    </row>
    <row r="13" spans="1:26" s="77" customFormat="1" ht="15.75" x14ac:dyDescent="0.25">
      <c r="A13" s="78">
        <v>12</v>
      </c>
      <c r="B13" s="14" t="s">
        <v>13</v>
      </c>
      <c r="C13" s="37">
        <v>369</v>
      </c>
      <c r="D13" s="37">
        <v>360</v>
      </c>
      <c r="E13" s="38">
        <v>457</v>
      </c>
      <c r="F13" s="39">
        <v>460</v>
      </c>
      <c r="G13" s="39">
        <v>467</v>
      </c>
      <c r="H13" s="39">
        <v>485</v>
      </c>
      <c r="I13" s="39">
        <v>474</v>
      </c>
      <c r="J13" s="38">
        <v>474</v>
      </c>
      <c r="K13" s="39">
        <v>432</v>
      </c>
      <c r="L13" s="39">
        <v>405</v>
      </c>
      <c r="M13" s="39">
        <v>339</v>
      </c>
      <c r="N13" s="39">
        <v>315</v>
      </c>
      <c r="O13" s="38">
        <v>315</v>
      </c>
      <c r="P13" s="38">
        <v>291</v>
      </c>
      <c r="Q13" s="38">
        <v>275</v>
      </c>
      <c r="R13" s="38">
        <v>269</v>
      </c>
      <c r="W13" s="84"/>
      <c r="X13" s="84"/>
      <c r="Y13" s="84"/>
      <c r="Z13" s="84"/>
    </row>
    <row r="14" spans="1:26" s="77" customFormat="1" ht="15.75" x14ac:dyDescent="0.25">
      <c r="A14" s="78">
        <v>13</v>
      </c>
      <c r="B14" s="14" t="s">
        <v>14</v>
      </c>
      <c r="C14" s="37">
        <v>314</v>
      </c>
      <c r="D14" s="37">
        <v>290</v>
      </c>
      <c r="E14" s="38">
        <v>404</v>
      </c>
      <c r="F14" s="39">
        <v>430</v>
      </c>
      <c r="G14" s="39">
        <v>449</v>
      </c>
      <c r="H14" s="39">
        <v>472</v>
      </c>
      <c r="I14" s="39">
        <v>471</v>
      </c>
      <c r="J14" s="38">
        <v>499</v>
      </c>
      <c r="K14" s="39">
        <v>424</v>
      </c>
      <c r="L14" s="39">
        <v>415</v>
      </c>
      <c r="M14" s="39">
        <v>348</v>
      </c>
      <c r="N14" s="39">
        <v>273</v>
      </c>
      <c r="O14" s="38">
        <v>273</v>
      </c>
      <c r="P14" s="38">
        <v>229</v>
      </c>
      <c r="Q14" s="38">
        <v>228</v>
      </c>
      <c r="R14" s="38">
        <v>232</v>
      </c>
      <c r="W14" s="84"/>
      <c r="X14" s="84"/>
      <c r="Y14" s="84"/>
      <c r="Z14" s="84"/>
    </row>
    <row r="15" spans="1:26" s="77" customFormat="1" ht="15.75" x14ac:dyDescent="0.25">
      <c r="A15" s="78">
        <v>14</v>
      </c>
      <c r="B15" s="14" t="s">
        <v>15</v>
      </c>
      <c r="C15" s="37">
        <v>306</v>
      </c>
      <c r="D15" s="37">
        <v>344</v>
      </c>
      <c r="E15" s="38">
        <v>366</v>
      </c>
      <c r="F15" s="39">
        <v>393</v>
      </c>
      <c r="G15" s="39">
        <v>387</v>
      </c>
      <c r="H15" s="39">
        <v>400</v>
      </c>
      <c r="I15" s="39">
        <v>393</v>
      </c>
      <c r="J15" s="38">
        <v>388</v>
      </c>
      <c r="K15" s="39">
        <v>335</v>
      </c>
      <c r="L15" s="39">
        <v>323</v>
      </c>
      <c r="M15" s="39">
        <v>312</v>
      </c>
      <c r="N15" s="39">
        <v>278</v>
      </c>
      <c r="O15" s="38">
        <v>278</v>
      </c>
      <c r="P15" s="38">
        <v>276</v>
      </c>
      <c r="Q15" s="38">
        <v>274</v>
      </c>
      <c r="R15" s="38">
        <v>277</v>
      </c>
      <c r="W15" s="84"/>
      <c r="X15" s="84"/>
      <c r="Y15" s="84"/>
      <c r="Z15" s="84"/>
    </row>
    <row r="16" spans="1:26" s="77" customFormat="1" ht="15.75" x14ac:dyDescent="0.25">
      <c r="A16" s="78">
        <v>15</v>
      </c>
      <c r="B16" s="14" t="s">
        <v>16</v>
      </c>
      <c r="C16" s="37">
        <v>276</v>
      </c>
      <c r="D16" s="37">
        <v>264</v>
      </c>
      <c r="E16" s="38">
        <v>283</v>
      </c>
      <c r="F16" s="39">
        <v>311</v>
      </c>
      <c r="G16" s="39">
        <v>324</v>
      </c>
      <c r="H16" s="39">
        <v>312</v>
      </c>
      <c r="I16" s="39">
        <v>323</v>
      </c>
      <c r="J16" s="38">
        <v>315</v>
      </c>
      <c r="K16" s="39">
        <v>291</v>
      </c>
      <c r="L16" s="39">
        <v>277</v>
      </c>
      <c r="M16" s="39">
        <v>258</v>
      </c>
      <c r="N16" s="39">
        <v>224</v>
      </c>
      <c r="O16" s="38">
        <v>224</v>
      </c>
      <c r="P16" s="38">
        <v>195</v>
      </c>
      <c r="Q16" s="38">
        <v>193</v>
      </c>
      <c r="R16" s="38">
        <v>187</v>
      </c>
      <c r="W16" s="84"/>
      <c r="X16" s="84"/>
      <c r="Y16" s="84"/>
      <c r="Z16" s="84"/>
    </row>
    <row r="17" spans="1:26" s="77" customFormat="1" ht="15.75" x14ac:dyDescent="0.25">
      <c r="A17" s="78">
        <v>16</v>
      </c>
      <c r="B17" s="14" t="s">
        <v>17</v>
      </c>
      <c r="C17" s="37">
        <v>255</v>
      </c>
      <c r="D17" s="37">
        <v>270</v>
      </c>
      <c r="E17" s="38">
        <v>271</v>
      </c>
      <c r="F17" s="39">
        <v>293</v>
      </c>
      <c r="G17" s="39">
        <v>351</v>
      </c>
      <c r="H17" s="39">
        <v>336</v>
      </c>
      <c r="I17" s="39">
        <v>339</v>
      </c>
      <c r="J17" s="38">
        <v>339</v>
      </c>
      <c r="K17" s="39">
        <v>294</v>
      </c>
      <c r="L17" s="39">
        <v>272</v>
      </c>
      <c r="M17" s="39">
        <v>259</v>
      </c>
      <c r="N17" s="39">
        <v>232</v>
      </c>
      <c r="O17" s="38">
        <v>232</v>
      </c>
      <c r="P17" s="38">
        <v>218</v>
      </c>
      <c r="Q17" s="38">
        <v>223</v>
      </c>
      <c r="R17" s="38">
        <v>229</v>
      </c>
      <c r="W17" s="84"/>
      <c r="X17" s="84"/>
      <c r="Y17" s="84"/>
      <c r="Z17" s="84"/>
    </row>
    <row r="18" spans="1:26" s="77" customFormat="1" ht="15.75" x14ac:dyDescent="0.25">
      <c r="A18" s="78">
        <v>17</v>
      </c>
      <c r="B18" s="14" t="s">
        <v>18</v>
      </c>
      <c r="C18" s="37">
        <v>347</v>
      </c>
      <c r="D18" s="37">
        <v>328</v>
      </c>
      <c r="E18" s="38">
        <v>427</v>
      </c>
      <c r="F18" s="39">
        <v>444</v>
      </c>
      <c r="G18" s="39">
        <v>451</v>
      </c>
      <c r="H18" s="39">
        <v>428</v>
      </c>
      <c r="I18" s="39">
        <v>405</v>
      </c>
      <c r="J18" s="38">
        <v>400</v>
      </c>
      <c r="K18" s="39">
        <v>368</v>
      </c>
      <c r="L18" s="39">
        <v>355</v>
      </c>
      <c r="M18" s="39">
        <v>311</v>
      </c>
      <c r="N18" s="39">
        <v>292</v>
      </c>
      <c r="O18" s="38">
        <v>292</v>
      </c>
      <c r="P18" s="38">
        <v>247</v>
      </c>
      <c r="Q18" s="38">
        <v>241</v>
      </c>
      <c r="R18" s="38">
        <v>245</v>
      </c>
      <c r="W18" s="84"/>
      <c r="X18" s="84"/>
      <c r="Y18" s="84"/>
      <c r="Z18" s="84"/>
    </row>
    <row r="19" spans="1:26" s="77" customFormat="1" ht="15.75" x14ac:dyDescent="0.25">
      <c r="A19" s="78">
        <v>18</v>
      </c>
      <c r="B19" s="14" t="s">
        <v>19</v>
      </c>
      <c r="C19" s="37">
        <v>1255</v>
      </c>
      <c r="D19" s="37">
        <v>822</v>
      </c>
      <c r="E19" s="38">
        <v>1097</v>
      </c>
      <c r="F19" s="39">
        <v>1225</v>
      </c>
      <c r="G19" s="39">
        <v>1254</v>
      </c>
      <c r="H19" s="39">
        <v>1249</v>
      </c>
      <c r="I19" s="39">
        <v>1213</v>
      </c>
      <c r="J19" s="38">
        <v>1106</v>
      </c>
      <c r="K19" s="39">
        <v>786</v>
      </c>
      <c r="L19" s="39">
        <v>733</v>
      </c>
      <c r="M19" s="39">
        <v>660</v>
      </c>
      <c r="N19" s="39">
        <v>616</v>
      </c>
      <c r="O19" s="38">
        <v>616</v>
      </c>
      <c r="P19" s="38">
        <v>572</v>
      </c>
      <c r="Q19" s="38">
        <v>560</v>
      </c>
      <c r="R19" s="38">
        <v>552</v>
      </c>
      <c r="W19" s="84"/>
      <c r="X19" s="84"/>
      <c r="Y19" s="84"/>
      <c r="Z19" s="84"/>
    </row>
    <row r="20" spans="1:26" s="77" customFormat="1" ht="15.75" x14ac:dyDescent="0.25">
      <c r="A20" s="78">
        <v>19</v>
      </c>
      <c r="B20" s="14" t="s">
        <v>20</v>
      </c>
      <c r="C20" s="37">
        <v>312</v>
      </c>
      <c r="D20" s="37">
        <v>304</v>
      </c>
      <c r="E20" s="38">
        <v>357</v>
      </c>
      <c r="F20" s="39">
        <v>364</v>
      </c>
      <c r="G20" s="39">
        <v>355</v>
      </c>
      <c r="H20" s="39">
        <v>362</v>
      </c>
      <c r="I20" s="39">
        <v>366</v>
      </c>
      <c r="J20" s="38">
        <v>345</v>
      </c>
      <c r="K20" s="39">
        <v>306</v>
      </c>
      <c r="L20" s="39">
        <v>271</v>
      </c>
      <c r="M20" s="39">
        <v>262</v>
      </c>
      <c r="N20" s="39">
        <v>227</v>
      </c>
      <c r="O20" s="38">
        <v>227</v>
      </c>
      <c r="P20" s="38">
        <v>187</v>
      </c>
      <c r="Q20" s="38">
        <v>187</v>
      </c>
      <c r="R20" s="38">
        <v>178</v>
      </c>
      <c r="W20" s="84"/>
      <c r="X20" s="84"/>
      <c r="Y20" s="84"/>
      <c r="Z20" s="84"/>
    </row>
    <row r="21" spans="1:26" s="77" customFormat="1" ht="15.75" x14ac:dyDescent="0.25">
      <c r="A21" s="78">
        <v>20</v>
      </c>
      <c r="B21" s="14" t="s">
        <v>21</v>
      </c>
      <c r="C21" s="37">
        <v>355</v>
      </c>
      <c r="D21" s="37">
        <v>312</v>
      </c>
      <c r="E21" s="38">
        <v>372</v>
      </c>
      <c r="F21" s="39">
        <v>365</v>
      </c>
      <c r="G21" s="39">
        <v>371</v>
      </c>
      <c r="H21" s="39">
        <v>368</v>
      </c>
      <c r="I21" s="39">
        <v>364</v>
      </c>
      <c r="J21" s="38">
        <v>355</v>
      </c>
      <c r="K21" s="39">
        <v>345</v>
      </c>
      <c r="L21" s="39">
        <v>315</v>
      </c>
      <c r="M21" s="39">
        <v>283</v>
      </c>
      <c r="N21" s="39">
        <v>239</v>
      </c>
      <c r="O21" s="38">
        <v>239</v>
      </c>
      <c r="P21" s="38">
        <v>195</v>
      </c>
      <c r="Q21" s="38">
        <v>188</v>
      </c>
      <c r="R21" s="38">
        <v>179</v>
      </c>
      <c r="W21" s="84"/>
      <c r="X21" s="84"/>
      <c r="Y21" s="84"/>
      <c r="Z21" s="84"/>
    </row>
    <row r="22" spans="1:26" s="77" customFormat="1" ht="15.75" x14ac:dyDescent="0.25">
      <c r="A22" s="78">
        <v>21</v>
      </c>
      <c r="B22" s="14" t="s">
        <v>22</v>
      </c>
      <c r="C22" s="37">
        <v>359</v>
      </c>
      <c r="D22" s="37">
        <v>339</v>
      </c>
      <c r="E22" s="38">
        <v>372</v>
      </c>
      <c r="F22" s="39">
        <v>376</v>
      </c>
      <c r="G22" s="39">
        <v>372</v>
      </c>
      <c r="H22" s="39">
        <v>367</v>
      </c>
      <c r="I22" s="39">
        <v>369</v>
      </c>
      <c r="J22" s="38">
        <v>337</v>
      </c>
      <c r="K22" s="39">
        <v>274</v>
      </c>
      <c r="L22" s="39">
        <v>243</v>
      </c>
      <c r="M22" s="39">
        <v>217</v>
      </c>
      <c r="N22" s="39">
        <v>193</v>
      </c>
      <c r="O22" s="38">
        <v>193</v>
      </c>
      <c r="P22" s="38">
        <v>164</v>
      </c>
      <c r="Q22" s="38">
        <v>162</v>
      </c>
      <c r="R22" s="38">
        <v>156</v>
      </c>
      <c r="W22" s="84"/>
      <c r="X22" s="84"/>
      <c r="Y22" s="84"/>
      <c r="Z22" s="84"/>
    </row>
    <row r="23" spans="1:26" s="77" customFormat="1" ht="15.75" x14ac:dyDescent="0.25">
      <c r="A23" s="78">
        <v>22</v>
      </c>
      <c r="B23" s="14" t="s">
        <v>23</v>
      </c>
      <c r="C23" s="37">
        <v>343</v>
      </c>
      <c r="D23" s="37">
        <v>339</v>
      </c>
      <c r="E23" s="38">
        <v>396</v>
      </c>
      <c r="F23" s="39">
        <v>412</v>
      </c>
      <c r="G23" s="39">
        <v>433</v>
      </c>
      <c r="H23" s="39">
        <v>422</v>
      </c>
      <c r="I23" s="39">
        <v>402</v>
      </c>
      <c r="J23" s="38">
        <v>365</v>
      </c>
      <c r="K23" s="39">
        <v>320</v>
      </c>
      <c r="L23" s="39">
        <v>290</v>
      </c>
      <c r="M23" s="39">
        <v>238</v>
      </c>
      <c r="N23" s="39">
        <v>205</v>
      </c>
      <c r="O23" s="38">
        <v>205</v>
      </c>
      <c r="P23" s="38">
        <v>162</v>
      </c>
      <c r="Q23" s="38">
        <v>159</v>
      </c>
      <c r="R23" s="38">
        <v>158</v>
      </c>
      <c r="W23" s="84"/>
      <c r="X23" s="84"/>
      <c r="Y23" s="84"/>
      <c r="Z23" s="84"/>
    </row>
    <row r="24" spans="1:26" s="77" customFormat="1" ht="15.75" x14ac:dyDescent="0.25">
      <c r="A24" s="78">
        <v>23</v>
      </c>
      <c r="B24" s="14" t="s">
        <v>24</v>
      </c>
      <c r="C24" s="37">
        <v>319</v>
      </c>
      <c r="D24" s="37">
        <v>304</v>
      </c>
      <c r="E24" s="38">
        <v>428</v>
      </c>
      <c r="F24" s="39">
        <v>432</v>
      </c>
      <c r="G24" s="39">
        <v>483</v>
      </c>
      <c r="H24" s="39">
        <v>445</v>
      </c>
      <c r="I24" s="39">
        <v>441</v>
      </c>
      <c r="J24" s="38">
        <v>446</v>
      </c>
      <c r="K24" s="39">
        <v>398</v>
      </c>
      <c r="L24" s="39">
        <v>350</v>
      </c>
      <c r="M24" s="39">
        <v>311</v>
      </c>
      <c r="N24" s="39">
        <v>280</v>
      </c>
      <c r="O24" s="38">
        <v>280</v>
      </c>
      <c r="P24" s="38">
        <v>238</v>
      </c>
      <c r="Q24" s="38">
        <v>224</v>
      </c>
      <c r="R24" s="38">
        <v>210</v>
      </c>
      <c r="W24" s="84"/>
      <c r="X24" s="84"/>
      <c r="Y24" s="87"/>
      <c r="Z24" s="87"/>
    </row>
    <row r="25" spans="1:26" s="77" customFormat="1" ht="15.75" x14ac:dyDescent="0.25">
      <c r="A25" s="78">
        <v>24</v>
      </c>
      <c r="B25" s="14" t="s">
        <v>25</v>
      </c>
      <c r="C25" s="37">
        <v>101</v>
      </c>
      <c r="D25" s="37">
        <v>104</v>
      </c>
      <c r="E25" s="38">
        <v>121</v>
      </c>
      <c r="F25" s="39">
        <v>112</v>
      </c>
      <c r="G25" s="39">
        <v>123</v>
      </c>
      <c r="H25" s="39">
        <v>112</v>
      </c>
      <c r="I25" s="39">
        <v>105</v>
      </c>
      <c r="J25" s="38">
        <v>102</v>
      </c>
      <c r="K25" s="39">
        <v>80</v>
      </c>
      <c r="L25" s="39">
        <v>71</v>
      </c>
      <c r="M25" s="39">
        <v>63</v>
      </c>
      <c r="N25" s="39">
        <v>55</v>
      </c>
      <c r="O25" s="38">
        <v>55</v>
      </c>
      <c r="P25" s="38">
        <v>44</v>
      </c>
      <c r="Q25" s="38">
        <v>42</v>
      </c>
      <c r="R25" s="38">
        <v>36</v>
      </c>
      <c r="W25" s="84"/>
      <c r="X25" s="84"/>
      <c r="Y25" s="87"/>
      <c r="Z25" s="87"/>
    </row>
    <row r="26" spans="1:26" s="77" customFormat="1" ht="15.75" x14ac:dyDescent="0.25">
      <c r="A26" s="78">
        <v>25</v>
      </c>
      <c r="B26" s="14" t="s">
        <v>26</v>
      </c>
      <c r="C26" s="37">
        <v>373</v>
      </c>
      <c r="D26" s="37">
        <v>326</v>
      </c>
      <c r="E26" s="38">
        <v>475</v>
      </c>
      <c r="F26" s="39">
        <v>443</v>
      </c>
      <c r="G26" s="39">
        <v>444</v>
      </c>
      <c r="H26" s="39">
        <v>440</v>
      </c>
      <c r="I26" s="39">
        <v>429</v>
      </c>
      <c r="J26" s="38">
        <v>386</v>
      </c>
      <c r="K26" s="39">
        <v>327</v>
      </c>
      <c r="L26" s="39">
        <v>285</v>
      </c>
      <c r="M26" s="39">
        <v>266</v>
      </c>
      <c r="N26" s="39">
        <v>202</v>
      </c>
      <c r="O26" s="38">
        <v>202</v>
      </c>
      <c r="P26" s="38">
        <v>117</v>
      </c>
      <c r="Q26" s="38">
        <v>106</v>
      </c>
      <c r="R26" s="38">
        <v>94</v>
      </c>
      <c r="W26" s="84"/>
      <c r="X26" s="84"/>
      <c r="Y26" s="84"/>
      <c r="Z26" s="84"/>
    </row>
    <row r="27" spans="1:26" s="77" customFormat="1" ht="15.75" x14ac:dyDescent="0.25">
      <c r="A27" s="78">
        <v>26</v>
      </c>
      <c r="B27" s="14" t="s">
        <v>27</v>
      </c>
      <c r="C27" s="37">
        <v>339</v>
      </c>
      <c r="D27" s="37">
        <v>326</v>
      </c>
      <c r="E27" s="38">
        <v>345</v>
      </c>
      <c r="F27" s="39">
        <v>345</v>
      </c>
      <c r="G27" s="39">
        <v>348</v>
      </c>
      <c r="H27" s="39">
        <v>344</v>
      </c>
      <c r="I27" s="39">
        <v>325</v>
      </c>
      <c r="J27" s="38">
        <v>330</v>
      </c>
      <c r="K27" s="39">
        <v>274</v>
      </c>
      <c r="L27" s="39">
        <v>260</v>
      </c>
      <c r="M27" s="39">
        <v>258</v>
      </c>
      <c r="N27" s="39">
        <v>203</v>
      </c>
      <c r="O27" s="38">
        <v>203</v>
      </c>
      <c r="P27" s="38">
        <v>133</v>
      </c>
      <c r="Q27" s="38">
        <v>131</v>
      </c>
      <c r="R27" s="38">
        <v>135</v>
      </c>
      <c r="W27" s="84"/>
      <c r="X27" s="84"/>
      <c r="Y27" s="84"/>
      <c r="Z27" s="84"/>
    </row>
    <row r="28" spans="1:26" s="77" customFormat="1" ht="15.75" x14ac:dyDescent="0.25">
      <c r="A28" s="78">
        <v>27</v>
      </c>
      <c r="B28" s="14" t="s">
        <v>28</v>
      </c>
      <c r="C28" s="37">
        <v>278</v>
      </c>
      <c r="D28" s="37">
        <v>258</v>
      </c>
      <c r="E28" s="38">
        <v>324</v>
      </c>
      <c r="F28" s="39">
        <v>334</v>
      </c>
      <c r="G28" s="39">
        <v>349</v>
      </c>
      <c r="H28" s="39">
        <v>367</v>
      </c>
      <c r="I28" s="39">
        <v>372</v>
      </c>
      <c r="J28" s="38">
        <v>382</v>
      </c>
      <c r="K28" s="39">
        <v>327</v>
      </c>
      <c r="L28" s="39">
        <v>273</v>
      </c>
      <c r="M28" s="39">
        <v>246</v>
      </c>
      <c r="N28" s="39">
        <v>222</v>
      </c>
      <c r="O28" s="38">
        <v>222</v>
      </c>
      <c r="P28" s="38">
        <v>195</v>
      </c>
      <c r="Q28" s="38">
        <v>189</v>
      </c>
      <c r="R28" s="38">
        <v>185</v>
      </c>
      <c r="W28" s="84"/>
      <c r="X28" s="84"/>
      <c r="Y28" s="84"/>
      <c r="Z28" s="84"/>
    </row>
    <row r="29" spans="1:26" s="77" customFormat="1" ht="15.75" x14ac:dyDescent="0.25">
      <c r="A29" s="78">
        <v>28</v>
      </c>
      <c r="B29" s="14" t="s">
        <v>29</v>
      </c>
      <c r="C29" s="37">
        <v>964</v>
      </c>
      <c r="D29" s="37">
        <v>832</v>
      </c>
      <c r="E29" s="38">
        <v>910</v>
      </c>
      <c r="F29" s="39">
        <v>961</v>
      </c>
      <c r="G29" s="39">
        <v>985</v>
      </c>
      <c r="H29" s="39">
        <v>1001</v>
      </c>
      <c r="I29" s="39">
        <v>988</v>
      </c>
      <c r="J29" s="38">
        <v>935</v>
      </c>
      <c r="K29" s="39">
        <v>759</v>
      </c>
      <c r="L29" s="39">
        <v>687</v>
      </c>
      <c r="M29" s="39">
        <v>611</v>
      </c>
      <c r="N29" s="39">
        <v>580</v>
      </c>
      <c r="O29" s="38">
        <v>580</v>
      </c>
      <c r="P29" s="38">
        <v>549</v>
      </c>
      <c r="Q29" s="38">
        <v>550</v>
      </c>
      <c r="R29" s="38">
        <v>561</v>
      </c>
      <c r="W29" s="84"/>
      <c r="X29" s="84"/>
      <c r="Y29" s="84"/>
      <c r="Z29" s="84"/>
    </row>
    <row r="30" spans="1:26" s="77" customFormat="1" ht="15.75" x14ac:dyDescent="0.25">
      <c r="A30" s="78">
        <v>29</v>
      </c>
      <c r="B30" s="14" t="s">
        <v>30</v>
      </c>
      <c r="C30" s="37">
        <v>452</v>
      </c>
      <c r="D30" s="37">
        <v>325</v>
      </c>
      <c r="E30" s="38">
        <v>352</v>
      </c>
      <c r="F30" s="39">
        <v>474</v>
      </c>
      <c r="G30" s="39">
        <v>463</v>
      </c>
      <c r="H30" s="39">
        <v>466</v>
      </c>
      <c r="I30" s="39">
        <v>456</v>
      </c>
      <c r="J30" s="38">
        <v>440</v>
      </c>
      <c r="K30" s="39">
        <v>354</v>
      </c>
      <c r="L30" s="39">
        <v>334</v>
      </c>
      <c r="M30" s="39">
        <v>318</v>
      </c>
      <c r="N30" s="39">
        <v>280</v>
      </c>
      <c r="O30" s="38">
        <v>280</v>
      </c>
      <c r="P30" s="38">
        <v>275</v>
      </c>
      <c r="Q30" s="38">
        <v>291</v>
      </c>
      <c r="R30" s="38">
        <v>307</v>
      </c>
      <c r="W30" s="84"/>
      <c r="X30" s="84"/>
      <c r="Y30" s="84"/>
      <c r="Z30" s="84"/>
    </row>
    <row r="31" spans="1:26" s="77" customFormat="1" ht="15.75" x14ac:dyDescent="0.25">
      <c r="A31" s="78">
        <v>30</v>
      </c>
      <c r="B31" s="14" t="s">
        <v>31</v>
      </c>
      <c r="C31" s="37">
        <v>345</v>
      </c>
      <c r="D31" s="37">
        <v>315</v>
      </c>
      <c r="E31" s="38">
        <v>390</v>
      </c>
      <c r="F31" s="39">
        <v>397</v>
      </c>
      <c r="G31" s="39">
        <v>403</v>
      </c>
      <c r="H31" s="39">
        <v>458</v>
      </c>
      <c r="I31" s="39">
        <v>472</v>
      </c>
      <c r="J31" s="38">
        <v>463</v>
      </c>
      <c r="K31" s="39">
        <v>427</v>
      </c>
      <c r="L31" s="39">
        <v>342</v>
      </c>
      <c r="M31" s="39">
        <v>328</v>
      </c>
      <c r="N31" s="39">
        <v>307</v>
      </c>
      <c r="O31" s="38">
        <v>307</v>
      </c>
      <c r="P31" s="38">
        <v>299</v>
      </c>
      <c r="Q31" s="38">
        <v>306</v>
      </c>
      <c r="R31" s="38">
        <v>326</v>
      </c>
      <c r="W31" s="84"/>
      <c r="X31" s="84"/>
      <c r="Y31" s="84"/>
      <c r="Z31" s="84"/>
    </row>
    <row r="32" spans="1:26" s="77" customFormat="1" ht="15.75" x14ac:dyDescent="0.25">
      <c r="A32" s="78">
        <v>31</v>
      </c>
      <c r="B32" s="14" t="s">
        <v>32</v>
      </c>
      <c r="C32" s="92"/>
      <c r="D32" s="122"/>
      <c r="E32" s="123"/>
      <c r="F32" s="123"/>
      <c r="G32" s="123"/>
      <c r="H32" s="123"/>
      <c r="I32" s="123"/>
      <c r="J32" s="123"/>
      <c r="K32" s="123"/>
      <c r="L32" s="92"/>
      <c r="M32" s="39">
        <v>220</v>
      </c>
      <c r="N32" s="39">
        <v>238</v>
      </c>
      <c r="O32" s="38">
        <v>238</v>
      </c>
      <c r="P32" s="38">
        <v>219</v>
      </c>
      <c r="Q32" s="38">
        <v>208</v>
      </c>
      <c r="R32" s="38">
        <v>191</v>
      </c>
      <c r="W32" s="86"/>
      <c r="X32" s="84"/>
      <c r="Y32" s="84"/>
      <c r="Z32" s="84"/>
    </row>
    <row r="33" spans="1:26" s="77" customFormat="1" ht="15.75" x14ac:dyDescent="0.25">
      <c r="A33" s="78">
        <v>32</v>
      </c>
      <c r="B33" s="14" t="s">
        <v>33</v>
      </c>
      <c r="C33" s="37">
        <v>334</v>
      </c>
      <c r="D33" s="37">
        <v>255</v>
      </c>
      <c r="E33" s="38">
        <v>348</v>
      </c>
      <c r="F33" s="39">
        <v>346</v>
      </c>
      <c r="G33" s="39">
        <v>381</v>
      </c>
      <c r="H33" s="39">
        <v>377</v>
      </c>
      <c r="I33" s="39">
        <v>370</v>
      </c>
      <c r="J33" s="38">
        <v>361</v>
      </c>
      <c r="K33" s="39">
        <v>308</v>
      </c>
      <c r="L33" s="39">
        <v>283</v>
      </c>
      <c r="M33" s="39">
        <v>263</v>
      </c>
      <c r="N33" s="39">
        <v>237</v>
      </c>
      <c r="O33" s="38">
        <v>237</v>
      </c>
      <c r="P33" s="38">
        <v>210</v>
      </c>
      <c r="Q33" s="38">
        <v>205</v>
      </c>
      <c r="R33" s="38">
        <v>192</v>
      </c>
      <c r="W33" s="86"/>
      <c r="X33" s="86"/>
      <c r="Y33" s="84"/>
      <c r="Z33" s="84"/>
    </row>
    <row r="34" spans="1:26" s="77" customFormat="1" ht="15.75" x14ac:dyDescent="0.25">
      <c r="A34" s="78">
        <v>33</v>
      </c>
      <c r="B34" s="14" t="s">
        <v>34</v>
      </c>
      <c r="C34" s="37">
        <v>368</v>
      </c>
      <c r="D34" s="37">
        <v>360</v>
      </c>
      <c r="E34" s="38">
        <v>402</v>
      </c>
      <c r="F34" s="39">
        <v>436</v>
      </c>
      <c r="G34" s="39">
        <v>439</v>
      </c>
      <c r="H34" s="39">
        <v>429</v>
      </c>
      <c r="I34" s="39">
        <v>439</v>
      </c>
      <c r="J34" s="38">
        <v>444</v>
      </c>
      <c r="K34" s="39">
        <v>400</v>
      </c>
      <c r="L34" s="39">
        <v>405</v>
      </c>
      <c r="M34" s="39">
        <v>420</v>
      </c>
      <c r="N34" s="39">
        <v>371</v>
      </c>
      <c r="O34" s="38">
        <v>371</v>
      </c>
      <c r="P34" s="38">
        <v>289</v>
      </c>
      <c r="Q34" s="38">
        <v>294</v>
      </c>
      <c r="R34" s="38">
        <v>298</v>
      </c>
      <c r="W34" s="86"/>
      <c r="X34" s="86"/>
      <c r="Y34" s="84"/>
      <c r="Z34" s="84"/>
    </row>
    <row r="35" spans="1:26" s="77" customFormat="1" ht="15.75" x14ac:dyDescent="0.25">
      <c r="A35" s="78">
        <v>34</v>
      </c>
      <c r="B35" s="14" t="s">
        <v>35</v>
      </c>
      <c r="C35" s="37">
        <v>377</v>
      </c>
      <c r="D35" s="37">
        <v>373</v>
      </c>
      <c r="E35" s="38">
        <v>418</v>
      </c>
      <c r="F35" s="39">
        <v>439</v>
      </c>
      <c r="G35" s="39">
        <v>444</v>
      </c>
      <c r="H35" s="39">
        <v>458</v>
      </c>
      <c r="I35" s="39">
        <v>462</v>
      </c>
      <c r="J35" s="38">
        <v>434</v>
      </c>
      <c r="K35" s="39">
        <v>377</v>
      </c>
      <c r="L35" s="39">
        <v>355</v>
      </c>
      <c r="M35" s="39">
        <v>310</v>
      </c>
      <c r="N35" s="39">
        <v>281</v>
      </c>
      <c r="O35" s="38">
        <v>281</v>
      </c>
      <c r="P35" s="38">
        <v>249</v>
      </c>
      <c r="Q35" s="38">
        <v>243</v>
      </c>
      <c r="R35" s="38">
        <v>236</v>
      </c>
      <c r="W35" s="86"/>
      <c r="X35" s="86"/>
      <c r="Y35" s="84"/>
      <c r="Z35" s="84"/>
    </row>
    <row r="36" spans="1:26" s="77" customFormat="1" ht="15.75" x14ac:dyDescent="0.25">
      <c r="A36" s="78">
        <v>35</v>
      </c>
      <c r="B36" s="14" t="s">
        <v>36</v>
      </c>
      <c r="C36" s="37">
        <v>471</v>
      </c>
      <c r="D36" s="37">
        <v>457</v>
      </c>
      <c r="E36" s="38">
        <v>493</v>
      </c>
      <c r="F36" s="39">
        <v>515</v>
      </c>
      <c r="G36" s="39">
        <v>519</v>
      </c>
      <c r="H36" s="39">
        <v>521</v>
      </c>
      <c r="I36" s="39">
        <v>515</v>
      </c>
      <c r="J36" s="38">
        <v>496</v>
      </c>
      <c r="K36" s="39">
        <v>457</v>
      </c>
      <c r="L36" s="39">
        <v>428</v>
      </c>
      <c r="M36" s="39">
        <v>405</v>
      </c>
      <c r="N36" s="39">
        <v>352</v>
      </c>
      <c r="O36" s="38">
        <v>352</v>
      </c>
      <c r="P36" s="38">
        <v>319</v>
      </c>
      <c r="Q36" s="38">
        <v>325</v>
      </c>
      <c r="R36" s="38">
        <v>317</v>
      </c>
      <c r="W36" s="86"/>
      <c r="X36" s="86"/>
      <c r="Y36" s="84"/>
      <c r="Z36" s="84"/>
    </row>
    <row r="37" spans="1:26" s="77" customFormat="1" ht="15.75" x14ac:dyDescent="0.25">
      <c r="A37" s="78">
        <v>36</v>
      </c>
      <c r="B37" s="14" t="s">
        <v>37</v>
      </c>
      <c r="C37" s="92"/>
      <c r="D37" s="122"/>
      <c r="E37" s="123"/>
      <c r="F37" s="123"/>
      <c r="G37" s="123"/>
      <c r="H37" s="123"/>
      <c r="I37" s="123"/>
      <c r="J37" s="123"/>
      <c r="K37" s="123"/>
      <c r="L37" s="92"/>
      <c r="M37" s="39">
        <v>394</v>
      </c>
      <c r="N37" s="39">
        <v>364</v>
      </c>
      <c r="O37" s="38">
        <v>364</v>
      </c>
      <c r="P37" s="38">
        <v>326</v>
      </c>
      <c r="Q37" s="38">
        <v>315</v>
      </c>
      <c r="R37" s="38">
        <v>310</v>
      </c>
      <c r="W37" s="84"/>
      <c r="X37" s="86"/>
      <c r="Y37" s="87"/>
      <c r="Z37" s="87"/>
    </row>
    <row r="38" spans="1:26" s="77" customFormat="1" ht="15.75" x14ac:dyDescent="0.25">
      <c r="A38" s="78">
        <v>37</v>
      </c>
      <c r="B38" s="14" t="s">
        <v>38</v>
      </c>
      <c r="C38" s="37">
        <v>403</v>
      </c>
      <c r="D38" s="37">
        <v>367</v>
      </c>
      <c r="E38" s="38">
        <v>416</v>
      </c>
      <c r="F38" s="39">
        <v>447</v>
      </c>
      <c r="G38" s="39">
        <v>445</v>
      </c>
      <c r="H38" s="39">
        <v>435</v>
      </c>
      <c r="I38" s="39">
        <v>407</v>
      </c>
      <c r="J38" s="38">
        <v>395</v>
      </c>
      <c r="K38" s="39">
        <v>325</v>
      </c>
      <c r="L38" s="39">
        <v>321</v>
      </c>
      <c r="M38" s="39">
        <v>289</v>
      </c>
      <c r="N38" s="39">
        <v>235</v>
      </c>
      <c r="O38" s="38">
        <v>235</v>
      </c>
      <c r="P38" s="38">
        <v>181</v>
      </c>
      <c r="Q38" s="38">
        <v>171</v>
      </c>
      <c r="R38" s="38">
        <v>166</v>
      </c>
      <c r="W38" s="86"/>
      <c r="X38" s="84"/>
      <c r="Y38" s="87"/>
      <c r="Z38" s="87"/>
    </row>
    <row r="39" spans="1:26" s="77" customFormat="1" ht="15.75" x14ac:dyDescent="0.25">
      <c r="A39" s="78">
        <v>38</v>
      </c>
      <c r="B39" s="14" t="s">
        <v>39</v>
      </c>
      <c r="C39" s="37">
        <v>196</v>
      </c>
      <c r="D39" s="37">
        <v>164</v>
      </c>
      <c r="E39" s="38">
        <v>245</v>
      </c>
      <c r="F39" s="39">
        <v>229</v>
      </c>
      <c r="G39" s="39">
        <v>202</v>
      </c>
      <c r="H39" s="39">
        <v>192</v>
      </c>
      <c r="I39" s="39">
        <v>219</v>
      </c>
      <c r="J39" s="38">
        <v>231</v>
      </c>
      <c r="K39" s="39">
        <v>283</v>
      </c>
      <c r="L39" s="39">
        <v>234</v>
      </c>
      <c r="M39" s="39">
        <v>236</v>
      </c>
      <c r="N39" s="39">
        <v>187</v>
      </c>
      <c r="O39" s="38">
        <v>187</v>
      </c>
      <c r="P39" s="38">
        <v>157</v>
      </c>
      <c r="Q39" s="38">
        <v>151</v>
      </c>
      <c r="R39" s="38">
        <v>145</v>
      </c>
      <c r="W39" s="86"/>
      <c r="X39" s="86"/>
      <c r="Y39" s="84"/>
      <c r="Z39" s="84"/>
    </row>
    <row r="40" spans="1:26" s="77" customFormat="1" ht="15.75" x14ac:dyDescent="0.25">
      <c r="A40" s="78">
        <v>39</v>
      </c>
      <c r="B40" s="14" t="s">
        <v>40</v>
      </c>
      <c r="C40" s="37">
        <v>317</v>
      </c>
      <c r="D40" s="37">
        <v>275</v>
      </c>
      <c r="E40" s="38">
        <v>333</v>
      </c>
      <c r="F40" s="39">
        <v>329</v>
      </c>
      <c r="G40" s="39">
        <v>333</v>
      </c>
      <c r="H40" s="39">
        <v>338</v>
      </c>
      <c r="I40" s="39">
        <v>330</v>
      </c>
      <c r="J40" s="38">
        <v>314</v>
      </c>
      <c r="K40" s="38">
        <v>266</v>
      </c>
      <c r="L40" s="39">
        <v>248</v>
      </c>
      <c r="M40" s="39">
        <v>242</v>
      </c>
      <c r="N40" s="39">
        <v>198</v>
      </c>
      <c r="O40" s="38">
        <v>198</v>
      </c>
      <c r="P40" s="38">
        <v>163</v>
      </c>
      <c r="Q40" s="38">
        <v>169</v>
      </c>
      <c r="R40" s="38">
        <v>176</v>
      </c>
      <c r="W40" s="86"/>
      <c r="X40" s="86"/>
      <c r="Y40" s="84"/>
      <c r="Z40" s="84"/>
    </row>
    <row r="41" spans="1:26" s="77" customFormat="1" ht="15.75" x14ac:dyDescent="0.25">
      <c r="A41" s="78">
        <v>40</v>
      </c>
      <c r="B41" s="14" t="s">
        <v>41</v>
      </c>
      <c r="C41" s="37">
        <v>373</v>
      </c>
      <c r="D41" s="37">
        <v>337</v>
      </c>
      <c r="E41" s="38">
        <v>358</v>
      </c>
      <c r="F41" s="39">
        <v>404</v>
      </c>
      <c r="G41" s="39">
        <v>402</v>
      </c>
      <c r="H41" s="39">
        <v>408</v>
      </c>
      <c r="I41" s="39">
        <v>412</v>
      </c>
      <c r="J41" s="38">
        <v>397</v>
      </c>
      <c r="K41" s="38">
        <v>232</v>
      </c>
      <c r="L41" s="39">
        <v>314</v>
      </c>
      <c r="M41" s="39">
        <v>300</v>
      </c>
      <c r="N41" s="39">
        <v>281</v>
      </c>
      <c r="O41" s="38">
        <v>281</v>
      </c>
      <c r="P41" s="38">
        <v>230</v>
      </c>
      <c r="Q41" s="38">
        <v>239</v>
      </c>
      <c r="R41" s="38">
        <v>241</v>
      </c>
      <c r="W41" s="86"/>
      <c r="X41" s="86"/>
      <c r="Y41" s="86"/>
      <c r="Z41" s="86"/>
    </row>
    <row r="42" spans="1:26" s="77" customFormat="1" ht="15.75" x14ac:dyDescent="0.25">
      <c r="A42" s="78">
        <v>41</v>
      </c>
      <c r="B42" s="14" t="s">
        <v>61</v>
      </c>
      <c r="C42" s="37">
        <v>457</v>
      </c>
      <c r="D42" s="37">
        <v>413</v>
      </c>
      <c r="E42" s="38">
        <v>495</v>
      </c>
      <c r="F42" s="39">
        <v>508</v>
      </c>
      <c r="G42" s="39">
        <v>506</v>
      </c>
      <c r="H42" s="39">
        <v>504</v>
      </c>
      <c r="I42" s="39">
        <v>472</v>
      </c>
      <c r="J42" s="38">
        <v>483</v>
      </c>
      <c r="K42" s="38">
        <v>453</v>
      </c>
      <c r="L42" s="39">
        <v>429</v>
      </c>
      <c r="M42" s="39">
        <v>421</v>
      </c>
      <c r="N42" s="39">
        <v>371</v>
      </c>
      <c r="O42" s="38">
        <v>371</v>
      </c>
      <c r="P42" s="38">
        <v>327</v>
      </c>
      <c r="Q42" s="38">
        <v>303</v>
      </c>
      <c r="R42" s="38">
        <v>300</v>
      </c>
      <c r="W42" s="86"/>
      <c r="X42" s="86"/>
      <c r="Y42" s="86"/>
      <c r="Z42" s="86"/>
    </row>
    <row r="43" spans="1:26" s="77" customFormat="1" ht="15.75" x14ac:dyDescent="0.25">
      <c r="A43" s="78">
        <v>42</v>
      </c>
      <c r="B43" s="14" t="s">
        <v>42</v>
      </c>
      <c r="C43" s="37">
        <v>196</v>
      </c>
      <c r="D43" s="37">
        <v>164</v>
      </c>
      <c r="E43" s="38">
        <v>220</v>
      </c>
      <c r="F43" s="39">
        <v>244</v>
      </c>
      <c r="G43" s="39">
        <v>256</v>
      </c>
      <c r="H43" s="39">
        <v>257</v>
      </c>
      <c r="I43" s="39">
        <v>263</v>
      </c>
      <c r="J43" s="38">
        <v>263</v>
      </c>
      <c r="K43" s="39">
        <v>250</v>
      </c>
      <c r="L43" s="39">
        <v>237</v>
      </c>
      <c r="M43" s="39">
        <v>256</v>
      </c>
      <c r="N43" s="39">
        <v>238</v>
      </c>
      <c r="O43" s="38">
        <v>238</v>
      </c>
      <c r="P43" s="38">
        <v>240</v>
      </c>
      <c r="Q43" s="38">
        <v>241</v>
      </c>
      <c r="R43" s="38">
        <v>227</v>
      </c>
      <c r="W43" s="86"/>
      <c r="X43" s="86"/>
      <c r="Y43" s="86"/>
      <c r="Z43" s="86"/>
    </row>
    <row r="44" spans="1:26" s="77" customFormat="1" ht="15.75" x14ac:dyDescent="0.25">
      <c r="A44" s="78">
        <v>43</v>
      </c>
      <c r="B44" s="14" t="s">
        <v>43</v>
      </c>
      <c r="C44" s="37">
        <v>480</v>
      </c>
      <c r="D44" s="37">
        <v>408</v>
      </c>
      <c r="E44" s="38">
        <v>485</v>
      </c>
      <c r="F44" s="39">
        <v>505</v>
      </c>
      <c r="G44" s="39">
        <v>507</v>
      </c>
      <c r="H44" s="39">
        <v>519</v>
      </c>
      <c r="I44" s="39">
        <v>519</v>
      </c>
      <c r="J44" s="38">
        <v>496</v>
      </c>
      <c r="K44" s="39">
        <v>422</v>
      </c>
      <c r="L44" s="39">
        <v>391</v>
      </c>
      <c r="M44" s="39">
        <v>350</v>
      </c>
      <c r="N44" s="39">
        <v>313</v>
      </c>
      <c r="O44" s="38">
        <v>313</v>
      </c>
      <c r="P44" s="38">
        <v>258</v>
      </c>
      <c r="Q44" s="38">
        <v>257</v>
      </c>
      <c r="R44" s="38">
        <v>245</v>
      </c>
      <c r="W44" s="86"/>
      <c r="X44" s="86"/>
      <c r="Y44" s="86"/>
      <c r="Z44" s="86"/>
    </row>
    <row r="45" spans="1:26" s="77" customFormat="1" ht="15.75" x14ac:dyDescent="0.25">
      <c r="A45" s="78">
        <v>44</v>
      </c>
      <c r="B45" s="14" t="s">
        <v>44</v>
      </c>
      <c r="C45" s="37">
        <v>368</v>
      </c>
      <c r="D45" s="37">
        <v>332</v>
      </c>
      <c r="E45" s="38">
        <v>384</v>
      </c>
      <c r="F45" s="39">
        <v>399</v>
      </c>
      <c r="G45" s="39">
        <v>418</v>
      </c>
      <c r="H45" s="39">
        <v>431</v>
      </c>
      <c r="I45" s="39">
        <v>432</v>
      </c>
      <c r="J45" s="38">
        <v>416</v>
      </c>
      <c r="K45" s="39">
        <v>377</v>
      </c>
      <c r="L45" s="39">
        <v>346</v>
      </c>
      <c r="M45" s="39">
        <v>311</v>
      </c>
      <c r="N45" s="39">
        <v>281</v>
      </c>
      <c r="O45" s="38">
        <v>281</v>
      </c>
      <c r="P45" s="38">
        <v>255</v>
      </c>
      <c r="Q45" s="38">
        <v>248</v>
      </c>
      <c r="R45" s="38">
        <v>241</v>
      </c>
      <c r="W45" s="84"/>
      <c r="X45" s="86"/>
      <c r="Y45" s="86"/>
      <c r="Z45" s="86"/>
    </row>
    <row r="46" spans="1:26" s="77" customFormat="1" ht="15.75" x14ac:dyDescent="0.25">
      <c r="A46" s="78">
        <v>45</v>
      </c>
      <c r="B46" s="14" t="s">
        <v>45</v>
      </c>
      <c r="C46" s="37">
        <v>398</v>
      </c>
      <c r="D46" s="37">
        <v>348</v>
      </c>
      <c r="E46" s="38">
        <v>405</v>
      </c>
      <c r="F46" s="39">
        <v>425</v>
      </c>
      <c r="G46" s="39">
        <v>436</v>
      </c>
      <c r="H46" s="39">
        <v>442</v>
      </c>
      <c r="I46" s="39">
        <v>437</v>
      </c>
      <c r="J46" s="38">
        <v>428</v>
      </c>
      <c r="K46" s="39">
        <v>368</v>
      </c>
      <c r="L46" s="39">
        <v>330</v>
      </c>
      <c r="M46" s="39">
        <v>297</v>
      </c>
      <c r="N46" s="39">
        <v>286</v>
      </c>
      <c r="O46" s="38">
        <v>286</v>
      </c>
      <c r="P46" s="38">
        <v>279</v>
      </c>
      <c r="Q46" s="38">
        <v>270</v>
      </c>
      <c r="R46" s="38">
        <v>254</v>
      </c>
      <c r="W46" s="84"/>
      <c r="X46" s="84"/>
      <c r="Y46" s="84"/>
      <c r="Z46" s="84"/>
    </row>
    <row r="47" spans="1:26" s="77" customFormat="1" ht="15.75" x14ac:dyDescent="0.25">
      <c r="A47" s="78">
        <v>46</v>
      </c>
      <c r="B47" s="14" t="s">
        <v>46</v>
      </c>
      <c r="C47" s="37">
        <v>495</v>
      </c>
      <c r="D47" s="37">
        <v>493</v>
      </c>
      <c r="E47" s="38">
        <v>504</v>
      </c>
      <c r="F47" s="39">
        <v>513</v>
      </c>
      <c r="G47" s="39">
        <v>498</v>
      </c>
      <c r="H47" s="39">
        <v>490</v>
      </c>
      <c r="I47" s="39">
        <v>522</v>
      </c>
      <c r="J47" s="38">
        <v>500</v>
      </c>
      <c r="K47" s="39">
        <v>442</v>
      </c>
      <c r="L47" s="39">
        <v>423</v>
      </c>
      <c r="M47" s="39">
        <v>395</v>
      </c>
      <c r="N47" s="39">
        <v>373</v>
      </c>
      <c r="O47" s="38">
        <v>373</v>
      </c>
      <c r="P47" s="38">
        <v>345</v>
      </c>
      <c r="Q47" s="38">
        <v>331</v>
      </c>
      <c r="R47" s="38">
        <v>322</v>
      </c>
      <c r="W47" s="84"/>
      <c r="X47" s="84"/>
      <c r="Y47" s="86"/>
      <c r="Z47" s="86"/>
    </row>
    <row r="48" spans="1:26" s="77" customFormat="1" ht="15.75" x14ac:dyDescent="0.25">
      <c r="A48" s="78">
        <v>47</v>
      </c>
      <c r="B48" s="14" t="s">
        <v>47</v>
      </c>
      <c r="C48" s="37">
        <v>550</v>
      </c>
      <c r="D48" s="37">
        <v>437</v>
      </c>
      <c r="E48" s="38">
        <v>590</v>
      </c>
      <c r="F48" s="39">
        <v>606</v>
      </c>
      <c r="G48" s="39">
        <v>605</v>
      </c>
      <c r="H48" s="39">
        <v>594</v>
      </c>
      <c r="I48" s="39">
        <v>583</v>
      </c>
      <c r="J48" s="38">
        <v>555</v>
      </c>
      <c r="K48" s="39">
        <v>498</v>
      </c>
      <c r="L48" s="39">
        <v>474</v>
      </c>
      <c r="M48" s="39">
        <v>441</v>
      </c>
      <c r="N48" s="39">
        <v>422</v>
      </c>
      <c r="O48" s="38">
        <v>422</v>
      </c>
      <c r="P48" s="38">
        <v>385</v>
      </c>
      <c r="Q48" s="38">
        <v>377</v>
      </c>
      <c r="R48" s="38">
        <v>369</v>
      </c>
      <c r="W48" s="84"/>
      <c r="X48" s="84"/>
      <c r="Y48" s="86"/>
      <c r="Z48" s="86"/>
    </row>
    <row r="49" spans="1:26" s="77" customFormat="1" ht="15.75" x14ac:dyDescent="0.25">
      <c r="A49" s="78">
        <v>48</v>
      </c>
      <c r="B49" s="14" t="s">
        <v>48</v>
      </c>
      <c r="C49" s="37">
        <v>472</v>
      </c>
      <c r="D49" s="37">
        <v>443</v>
      </c>
      <c r="E49" s="38">
        <v>464</v>
      </c>
      <c r="F49" s="39">
        <v>485</v>
      </c>
      <c r="G49" s="39">
        <v>472</v>
      </c>
      <c r="H49" s="39">
        <v>482</v>
      </c>
      <c r="I49" s="39">
        <v>488</v>
      </c>
      <c r="J49" s="38">
        <v>480</v>
      </c>
      <c r="K49" s="39">
        <v>400</v>
      </c>
      <c r="L49" s="39">
        <v>363</v>
      </c>
      <c r="M49" s="39">
        <v>346</v>
      </c>
      <c r="N49" s="39">
        <v>338</v>
      </c>
      <c r="O49" s="38">
        <v>338</v>
      </c>
      <c r="P49" s="38">
        <v>302</v>
      </c>
      <c r="Q49" s="38">
        <v>292</v>
      </c>
      <c r="R49" s="38">
        <v>289</v>
      </c>
      <c r="W49" s="84"/>
      <c r="X49" s="84"/>
      <c r="Y49" s="86"/>
      <c r="Z49" s="86"/>
    </row>
    <row r="50" spans="1:26" s="77" customFormat="1" ht="15.75" x14ac:dyDescent="0.25">
      <c r="A50" s="78">
        <v>49</v>
      </c>
      <c r="B50" s="14" t="s">
        <v>49</v>
      </c>
      <c r="C50" s="37">
        <v>492</v>
      </c>
      <c r="D50" s="37">
        <v>494</v>
      </c>
      <c r="E50" s="38">
        <v>559</v>
      </c>
      <c r="F50" s="39">
        <v>553</v>
      </c>
      <c r="G50" s="39">
        <v>565</v>
      </c>
      <c r="H50" s="39">
        <v>590</v>
      </c>
      <c r="I50" s="39">
        <v>574</v>
      </c>
      <c r="J50" s="38">
        <v>534</v>
      </c>
      <c r="K50" s="39">
        <v>440</v>
      </c>
      <c r="L50" s="39">
        <v>387</v>
      </c>
      <c r="M50" s="39">
        <v>344</v>
      </c>
      <c r="N50" s="39">
        <v>310</v>
      </c>
      <c r="O50" s="38">
        <v>310</v>
      </c>
      <c r="P50" s="38">
        <v>288</v>
      </c>
      <c r="Q50" s="38">
        <v>281</v>
      </c>
      <c r="R50" s="38">
        <v>283</v>
      </c>
      <c r="W50" s="87"/>
      <c r="X50" s="84"/>
      <c r="Y50" s="86"/>
      <c r="Z50" s="86"/>
    </row>
    <row r="51" spans="1:26" s="77" customFormat="1" ht="15.75" x14ac:dyDescent="0.25">
      <c r="A51" s="78">
        <v>50</v>
      </c>
      <c r="B51" s="14" t="s">
        <v>50</v>
      </c>
      <c r="C51" s="37">
        <v>323</v>
      </c>
      <c r="D51" s="37">
        <v>314</v>
      </c>
      <c r="E51" s="38">
        <v>350</v>
      </c>
      <c r="F51" s="39">
        <v>361</v>
      </c>
      <c r="G51" s="39">
        <v>372</v>
      </c>
      <c r="H51" s="39">
        <v>389</v>
      </c>
      <c r="I51" s="39">
        <v>394</v>
      </c>
      <c r="J51" s="38">
        <v>379</v>
      </c>
      <c r="K51" s="39">
        <v>342</v>
      </c>
      <c r="L51" s="39">
        <v>309</v>
      </c>
      <c r="M51" s="39">
        <v>275</v>
      </c>
      <c r="N51" s="39">
        <v>252</v>
      </c>
      <c r="O51" s="38">
        <v>252</v>
      </c>
      <c r="P51" s="38">
        <v>216</v>
      </c>
      <c r="Q51" s="38">
        <v>211</v>
      </c>
      <c r="R51" s="38">
        <v>208</v>
      </c>
      <c r="W51" s="87"/>
      <c r="X51" s="87"/>
      <c r="Y51" s="86"/>
      <c r="Z51" s="86"/>
    </row>
    <row r="52" spans="1:26" s="77" customFormat="1" ht="15.75" x14ac:dyDescent="0.25">
      <c r="A52" s="78">
        <v>51</v>
      </c>
      <c r="B52" s="14" t="s">
        <v>51</v>
      </c>
      <c r="C52" s="37">
        <v>374</v>
      </c>
      <c r="D52" s="37">
        <v>329</v>
      </c>
      <c r="E52" s="38">
        <v>425</v>
      </c>
      <c r="F52" s="39">
        <v>422</v>
      </c>
      <c r="G52" s="39">
        <v>422</v>
      </c>
      <c r="H52" s="39">
        <v>413</v>
      </c>
      <c r="I52" s="39">
        <v>425</v>
      </c>
      <c r="J52" s="38">
        <v>390</v>
      </c>
      <c r="K52" s="39">
        <v>338</v>
      </c>
      <c r="L52" s="39">
        <v>320</v>
      </c>
      <c r="M52" s="39">
        <v>295</v>
      </c>
      <c r="N52" s="39">
        <v>279</v>
      </c>
      <c r="O52" s="38">
        <v>279</v>
      </c>
      <c r="P52" s="38">
        <v>256</v>
      </c>
      <c r="Q52" s="38">
        <v>245</v>
      </c>
      <c r="R52" s="38">
        <v>229</v>
      </c>
      <c r="W52" s="84"/>
      <c r="X52" s="87"/>
      <c r="Y52" s="86"/>
      <c r="Z52" s="86"/>
    </row>
    <row r="53" spans="1:26" s="77" customFormat="1" ht="15.75" x14ac:dyDescent="0.25">
      <c r="A53" s="78">
        <v>52</v>
      </c>
      <c r="B53" s="14" t="s">
        <v>52</v>
      </c>
      <c r="C53" s="37">
        <v>470</v>
      </c>
      <c r="D53" s="37">
        <v>450</v>
      </c>
      <c r="E53" s="38">
        <v>530</v>
      </c>
      <c r="F53" s="39">
        <v>569</v>
      </c>
      <c r="G53" s="39">
        <v>570</v>
      </c>
      <c r="H53" s="39">
        <v>567</v>
      </c>
      <c r="I53" s="39">
        <v>542</v>
      </c>
      <c r="J53" s="38">
        <v>502</v>
      </c>
      <c r="K53" s="39">
        <v>419</v>
      </c>
      <c r="L53" s="39">
        <v>381</v>
      </c>
      <c r="M53" s="39">
        <v>340</v>
      </c>
      <c r="N53" s="39">
        <v>301</v>
      </c>
      <c r="O53" s="38">
        <v>301</v>
      </c>
      <c r="P53" s="38">
        <v>273</v>
      </c>
      <c r="Q53" s="38">
        <v>264</v>
      </c>
      <c r="R53" s="38">
        <v>261</v>
      </c>
      <c r="W53" s="84"/>
      <c r="X53" s="84"/>
      <c r="Y53" s="86"/>
      <c r="Z53" s="86"/>
    </row>
    <row r="54" spans="1:26" s="77" customFormat="1" ht="15.75" x14ac:dyDescent="0.25">
      <c r="A54" s="78">
        <v>53</v>
      </c>
      <c r="B54" s="14" t="s">
        <v>53</v>
      </c>
      <c r="C54" s="37">
        <v>352</v>
      </c>
      <c r="D54" s="37">
        <v>332</v>
      </c>
      <c r="E54" s="38">
        <v>394</v>
      </c>
      <c r="F54" s="39">
        <v>401</v>
      </c>
      <c r="G54" s="39">
        <v>408</v>
      </c>
      <c r="H54" s="39">
        <v>406</v>
      </c>
      <c r="I54" s="39">
        <v>402</v>
      </c>
      <c r="J54" s="38">
        <v>384</v>
      </c>
      <c r="K54" s="39">
        <v>368</v>
      </c>
      <c r="L54" s="39">
        <v>339</v>
      </c>
      <c r="M54" s="39">
        <v>312</v>
      </c>
      <c r="N54" s="39">
        <v>267</v>
      </c>
      <c r="O54" s="38">
        <v>267</v>
      </c>
      <c r="P54" s="38">
        <v>234</v>
      </c>
      <c r="Q54" s="38">
        <v>234</v>
      </c>
      <c r="R54" s="38">
        <v>222</v>
      </c>
      <c r="W54" s="84"/>
      <c r="X54" s="84"/>
      <c r="Y54" s="84"/>
      <c r="Z54" s="84"/>
    </row>
    <row r="55" spans="1:26" s="77" customFormat="1" ht="15.75" x14ac:dyDescent="0.25">
      <c r="A55" s="78">
        <v>54</v>
      </c>
      <c r="B55" s="14" t="s">
        <v>54</v>
      </c>
      <c r="C55" s="37">
        <v>362</v>
      </c>
      <c r="D55" s="37">
        <v>364</v>
      </c>
      <c r="E55" s="38">
        <v>398</v>
      </c>
      <c r="F55" s="39">
        <v>419</v>
      </c>
      <c r="G55" s="39">
        <v>429</v>
      </c>
      <c r="H55" s="39">
        <v>455</v>
      </c>
      <c r="I55" s="39">
        <v>443</v>
      </c>
      <c r="J55" s="38">
        <v>430</v>
      </c>
      <c r="K55" s="39">
        <v>371</v>
      </c>
      <c r="L55" s="39">
        <v>335</v>
      </c>
      <c r="M55" s="39">
        <v>317</v>
      </c>
      <c r="N55" s="39">
        <v>298</v>
      </c>
      <c r="O55" s="38">
        <v>298</v>
      </c>
      <c r="P55" s="38">
        <v>253</v>
      </c>
      <c r="Q55" s="38">
        <v>253</v>
      </c>
      <c r="R55" s="38">
        <v>249</v>
      </c>
      <c r="W55" s="84"/>
      <c r="X55" s="84"/>
      <c r="Y55" s="84"/>
      <c r="Z55" s="84"/>
    </row>
    <row r="56" spans="1:26" s="77" customFormat="1" ht="15.75" x14ac:dyDescent="0.25">
      <c r="A56" s="78">
        <v>55</v>
      </c>
      <c r="B56" s="14" t="s">
        <v>55</v>
      </c>
      <c r="C56" s="37">
        <v>533</v>
      </c>
      <c r="D56" s="37">
        <v>450</v>
      </c>
      <c r="E56" s="38">
        <v>555</v>
      </c>
      <c r="F56" s="39">
        <v>558</v>
      </c>
      <c r="G56" s="39">
        <v>568</v>
      </c>
      <c r="H56" s="39">
        <v>568</v>
      </c>
      <c r="I56" s="39">
        <v>550</v>
      </c>
      <c r="J56" s="38">
        <v>512</v>
      </c>
      <c r="K56" s="39">
        <v>441</v>
      </c>
      <c r="L56" s="39">
        <v>406</v>
      </c>
      <c r="M56" s="39">
        <v>371</v>
      </c>
      <c r="N56" s="39">
        <v>346</v>
      </c>
      <c r="O56" s="38">
        <v>346</v>
      </c>
      <c r="P56" s="38">
        <v>313</v>
      </c>
      <c r="Q56" s="38">
        <v>304</v>
      </c>
      <c r="R56" s="38">
        <v>297</v>
      </c>
      <c r="W56" s="84"/>
      <c r="X56" s="84"/>
      <c r="Y56" s="84"/>
      <c r="Z56" s="84"/>
    </row>
    <row r="57" spans="1:26" s="77" customFormat="1" ht="15.75" x14ac:dyDescent="0.25">
      <c r="A57" s="78">
        <v>56</v>
      </c>
      <c r="B57" s="14" t="s">
        <v>56</v>
      </c>
      <c r="C57" s="37">
        <v>460</v>
      </c>
      <c r="D57" s="37">
        <v>463</v>
      </c>
      <c r="E57" s="38">
        <v>480</v>
      </c>
      <c r="F57" s="39">
        <v>485</v>
      </c>
      <c r="G57" s="39">
        <v>490</v>
      </c>
      <c r="H57" s="39">
        <v>504</v>
      </c>
      <c r="I57" s="39">
        <v>510</v>
      </c>
      <c r="J57" s="38">
        <v>473</v>
      </c>
      <c r="K57" s="39">
        <v>413</v>
      </c>
      <c r="L57" s="39">
        <v>388</v>
      </c>
      <c r="M57" s="39">
        <v>364</v>
      </c>
      <c r="N57" s="39">
        <v>340</v>
      </c>
      <c r="O57" s="38">
        <v>340</v>
      </c>
      <c r="P57" s="38">
        <v>309</v>
      </c>
      <c r="Q57" s="38">
        <v>306</v>
      </c>
      <c r="R57" s="38">
        <v>304</v>
      </c>
      <c r="W57" s="84"/>
      <c r="X57" s="84"/>
      <c r="Y57" s="84"/>
      <c r="Z57" s="84"/>
    </row>
    <row r="58" spans="1:26" s="77" customFormat="1" ht="15.75" x14ac:dyDescent="0.25">
      <c r="A58" s="78">
        <v>57</v>
      </c>
      <c r="B58" s="14" t="s">
        <v>57</v>
      </c>
      <c r="C58" s="37">
        <v>377</v>
      </c>
      <c r="D58" s="37">
        <v>368</v>
      </c>
      <c r="E58" s="38">
        <v>406</v>
      </c>
      <c r="F58" s="39">
        <v>419</v>
      </c>
      <c r="G58" s="39">
        <v>422</v>
      </c>
      <c r="H58" s="39">
        <v>441</v>
      </c>
      <c r="I58" s="39">
        <v>440</v>
      </c>
      <c r="J58" s="38">
        <v>441</v>
      </c>
      <c r="K58" s="39">
        <v>387</v>
      </c>
      <c r="L58" s="39">
        <v>362</v>
      </c>
      <c r="M58" s="39">
        <v>336</v>
      </c>
      <c r="N58" s="39">
        <v>312</v>
      </c>
      <c r="O58" s="38">
        <v>312</v>
      </c>
      <c r="P58" s="38">
        <v>296</v>
      </c>
      <c r="Q58" s="38">
        <v>293</v>
      </c>
      <c r="R58" s="38">
        <v>289</v>
      </c>
      <c r="W58" s="84"/>
      <c r="X58" s="84"/>
      <c r="Y58" s="84"/>
      <c r="Z58" s="84"/>
    </row>
    <row r="59" spans="1:26" s="77" customFormat="1" ht="15.75" x14ac:dyDescent="0.25">
      <c r="A59" s="78">
        <v>58</v>
      </c>
      <c r="B59" s="14" t="s">
        <v>58</v>
      </c>
      <c r="C59" s="37">
        <v>301</v>
      </c>
      <c r="D59" s="37">
        <v>307</v>
      </c>
      <c r="E59" s="38">
        <v>349</v>
      </c>
      <c r="F59" s="39">
        <v>368</v>
      </c>
      <c r="G59" s="39">
        <v>390</v>
      </c>
      <c r="H59" s="39">
        <v>410</v>
      </c>
      <c r="I59" s="39">
        <v>411</v>
      </c>
      <c r="J59" s="38">
        <v>397</v>
      </c>
      <c r="K59" s="39">
        <v>347</v>
      </c>
      <c r="L59" s="39">
        <v>312</v>
      </c>
      <c r="M59" s="39">
        <v>273</v>
      </c>
      <c r="N59" s="39">
        <v>246</v>
      </c>
      <c r="O59" s="38">
        <v>246</v>
      </c>
      <c r="P59" s="38">
        <v>207</v>
      </c>
      <c r="Q59" s="38">
        <v>199</v>
      </c>
      <c r="R59" s="38">
        <v>180</v>
      </c>
      <c r="W59" s="84"/>
      <c r="X59" s="84"/>
      <c r="Y59" s="87"/>
      <c r="Z59" s="87"/>
    </row>
    <row r="60" spans="1:26" s="77" customFormat="1" ht="15.75" x14ac:dyDescent="0.25">
      <c r="A60" s="78">
        <v>59</v>
      </c>
      <c r="B60" s="14" t="s">
        <v>59</v>
      </c>
      <c r="C60" s="37">
        <v>472</v>
      </c>
      <c r="D60" s="37">
        <v>406</v>
      </c>
      <c r="E60" s="38">
        <v>479</v>
      </c>
      <c r="F60" s="39">
        <v>480</v>
      </c>
      <c r="G60" s="39">
        <v>488</v>
      </c>
      <c r="H60" s="39">
        <v>503</v>
      </c>
      <c r="I60" s="39">
        <v>497</v>
      </c>
      <c r="J60" s="38">
        <v>465</v>
      </c>
      <c r="K60" s="39">
        <v>408</v>
      </c>
      <c r="L60" s="39">
        <v>386</v>
      </c>
      <c r="M60" s="39">
        <v>338</v>
      </c>
      <c r="N60" s="39">
        <v>313</v>
      </c>
      <c r="O60" s="38">
        <v>313</v>
      </c>
      <c r="P60" s="38">
        <v>289</v>
      </c>
      <c r="Q60" s="38">
        <v>278</v>
      </c>
      <c r="R60" s="38">
        <v>277</v>
      </c>
      <c r="W60" s="84"/>
      <c r="X60" s="84"/>
      <c r="Y60" s="87"/>
      <c r="Z60" s="87"/>
    </row>
    <row r="61" spans="1:26" s="77" customFormat="1" ht="15.75" x14ac:dyDescent="0.25">
      <c r="A61" s="78">
        <v>60</v>
      </c>
      <c r="B61" s="14" t="s">
        <v>60</v>
      </c>
      <c r="C61" s="37">
        <v>473</v>
      </c>
      <c r="D61" s="37">
        <v>470</v>
      </c>
      <c r="E61" s="38">
        <v>505</v>
      </c>
      <c r="F61" s="39">
        <v>504</v>
      </c>
      <c r="G61" s="39">
        <v>502</v>
      </c>
      <c r="H61" s="39">
        <v>497</v>
      </c>
      <c r="I61" s="39">
        <v>473</v>
      </c>
      <c r="J61" s="38">
        <v>450</v>
      </c>
      <c r="K61" s="39">
        <v>376</v>
      </c>
      <c r="L61" s="39">
        <v>344</v>
      </c>
      <c r="M61" s="39">
        <v>309</v>
      </c>
      <c r="N61" s="39">
        <v>263</v>
      </c>
      <c r="O61" s="38">
        <v>263</v>
      </c>
      <c r="P61" s="38">
        <v>227</v>
      </c>
      <c r="Q61" s="38">
        <v>216</v>
      </c>
      <c r="R61" s="38">
        <v>202</v>
      </c>
      <c r="W61" s="84"/>
      <c r="X61" s="84"/>
      <c r="Y61" s="84"/>
      <c r="Z61" s="84"/>
    </row>
    <row r="62" spans="1:26" s="77" customFormat="1" ht="15.75" x14ac:dyDescent="0.25">
      <c r="A62" s="78">
        <v>61</v>
      </c>
      <c r="B62" s="13" t="s">
        <v>62</v>
      </c>
      <c r="C62" s="37">
        <v>430</v>
      </c>
      <c r="D62" s="37">
        <v>406</v>
      </c>
      <c r="E62" s="40">
        <v>464</v>
      </c>
      <c r="F62" s="39">
        <v>487</v>
      </c>
      <c r="G62" s="39">
        <v>527</v>
      </c>
      <c r="H62" s="39">
        <v>549</v>
      </c>
      <c r="I62" s="39">
        <v>529</v>
      </c>
      <c r="J62" s="40">
        <v>517</v>
      </c>
      <c r="K62" s="39">
        <v>437</v>
      </c>
      <c r="L62" s="40">
        <v>400</v>
      </c>
      <c r="M62" s="40">
        <v>357</v>
      </c>
      <c r="N62" s="40">
        <v>315</v>
      </c>
      <c r="O62" s="40">
        <v>315</v>
      </c>
      <c r="P62" s="40">
        <v>278</v>
      </c>
      <c r="Q62" s="40">
        <v>266</v>
      </c>
      <c r="R62" s="40">
        <v>256</v>
      </c>
      <c r="W62" s="84"/>
      <c r="X62" s="84"/>
      <c r="Y62" s="84"/>
      <c r="Z62" s="84"/>
    </row>
    <row r="63" spans="1:26" s="77" customFormat="1" ht="15.75" x14ac:dyDescent="0.25">
      <c r="A63" s="78">
        <v>62</v>
      </c>
      <c r="B63" s="14" t="s">
        <v>63</v>
      </c>
      <c r="C63" s="37">
        <v>294</v>
      </c>
      <c r="D63" s="37">
        <v>244</v>
      </c>
      <c r="E63" s="40">
        <v>278</v>
      </c>
      <c r="F63" s="39">
        <v>272</v>
      </c>
      <c r="G63" s="39">
        <v>254</v>
      </c>
      <c r="H63" s="39">
        <v>263</v>
      </c>
      <c r="I63" s="39">
        <v>262</v>
      </c>
      <c r="J63" s="40">
        <v>250</v>
      </c>
      <c r="K63" s="39">
        <v>249</v>
      </c>
      <c r="L63" s="39">
        <v>182</v>
      </c>
      <c r="M63" s="39">
        <v>163</v>
      </c>
      <c r="N63" s="39">
        <v>155</v>
      </c>
      <c r="O63" s="40">
        <v>155</v>
      </c>
      <c r="P63" s="40">
        <v>135</v>
      </c>
      <c r="Q63" s="40">
        <v>127</v>
      </c>
      <c r="R63" s="40">
        <v>121</v>
      </c>
      <c r="W63" s="84"/>
      <c r="X63" s="84"/>
      <c r="Y63" s="84"/>
      <c r="Z63" s="84"/>
    </row>
    <row r="64" spans="1:26" s="77" customFormat="1" ht="15.75" x14ac:dyDescent="0.25">
      <c r="A64" s="78">
        <v>63</v>
      </c>
      <c r="B64" s="14" t="s">
        <v>73</v>
      </c>
      <c r="C64" s="37">
        <v>329</v>
      </c>
      <c r="D64" s="37">
        <v>362</v>
      </c>
      <c r="E64" s="40">
        <v>400</v>
      </c>
      <c r="F64" s="39">
        <v>402</v>
      </c>
      <c r="G64" s="39">
        <v>495</v>
      </c>
      <c r="H64" s="39">
        <v>494</v>
      </c>
      <c r="I64" s="39">
        <v>507</v>
      </c>
      <c r="J64" s="40">
        <v>501</v>
      </c>
      <c r="K64" s="39">
        <v>470</v>
      </c>
      <c r="L64" s="39">
        <v>399</v>
      </c>
      <c r="M64" s="39">
        <v>358</v>
      </c>
      <c r="N64" s="39">
        <v>342</v>
      </c>
      <c r="O64" s="40">
        <v>342</v>
      </c>
      <c r="P64" s="40">
        <v>253</v>
      </c>
      <c r="Q64" s="40">
        <v>227</v>
      </c>
      <c r="R64" s="40">
        <v>209</v>
      </c>
      <c r="W64" s="84"/>
      <c r="X64" s="84"/>
      <c r="Y64" s="84"/>
      <c r="Z64" s="84"/>
    </row>
    <row r="65" spans="1:26" s="77" customFormat="1" ht="15.75" x14ac:dyDescent="0.25">
      <c r="A65" s="78">
        <v>64</v>
      </c>
      <c r="B65" s="14" t="s">
        <v>64</v>
      </c>
      <c r="C65" s="37">
        <v>189</v>
      </c>
      <c r="D65" s="37">
        <v>186</v>
      </c>
      <c r="E65" s="40">
        <v>204</v>
      </c>
      <c r="F65" s="39">
        <v>206</v>
      </c>
      <c r="G65" s="39">
        <v>210</v>
      </c>
      <c r="H65" s="39">
        <v>190</v>
      </c>
      <c r="I65" s="39">
        <v>190</v>
      </c>
      <c r="J65" s="38">
        <v>196</v>
      </c>
      <c r="K65" s="39">
        <v>194</v>
      </c>
      <c r="L65" s="39">
        <v>187</v>
      </c>
      <c r="M65" s="39">
        <v>170</v>
      </c>
      <c r="N65" s="39">
        <v>158</v>
      </c>
      <c r="O65" s="38">
        <v>185</v>
      </c>
      <c r="P65" s="38">
        <v>144</v>
      </c>
      <c r="Q65" s="38">
        <v>154</v>
      </c>
      <c r="R65" s="38">
        <v>151</v>
      </c>
      <c r="W65" s="84"/>
      <c r="X65" s="84"/>
      <c r="Y65" s="84"/>
      <c r="Z65" s="84"/>
    </row>
    <row r="66" spans="1:26" s="77" customFormat="1" ht="15.75" x14ac:dyDescent="0.25">
      <c r="A66" s="78">
        <v>65</v>
      </c>
      <c r="B66" s="14" t="s">
        <v>65</v>
      </c>
      <c r="C66" s="37">
        <v>378</v>
      </c>
      <c r="D66" s="37">
        <v>299</v>
      </c>
      <c r="E66" s="38">
        <v>341</v>
      </c>
      <c r="F66" s="39">
        <v>391</v>
      </c>
      <c r="G66" s="39">
        <v>396</v>
      </c>
      <c r="H66" s="39">
        <v>373</v>
      </c>
      <c r="I66" s="39">
        <v>363</v>
      </c>
      <c r="J66" s="38">
        <v>327</v>
      </c>
      <c r="K66" s="39">
        <v>253</v>
      </c>
      <c r="L66" s="39">
        <v>220</v>
      </c>
      <c r="M66" s="39">
        <v>199</v>
      </c>
      <c r="N66" s="39">
        <v>160</v>
      </c>
      <c r="O66" s="38">
        <v>295</v>
      </c>
      <c r="P66" s="38">
        <v>159</v>
      </c>
      <c r="Q66" s="38">
        <v>163</v>
      </c>
      <c r="R66" s="38">
        <v>159</v>
      </c>
      <c r="W66" s="87"/>
      <c r="X66" s="84"/>
      <c r="Y66" s="84"/>
      <c r="Z66" s="84"/>
    </row>
    <row r="67" spans="1:26" s="77" customFormat="1" ht="15.75" x14ac:dyDescent="0.25">
      <c r="A67" s="78">
        <v>66</v>
      </c>
      <c r="B67" s="14" t="s">
        <v>66</v>
      </c>
      <c r="C67" s="37">
        <v>346</v>
      </c>
      <c r="D67" s="37">
        <v>333</v>
      </c>
      <c r="E67" s="38">
        <v>385</v>
      </c>
      <c r="F67" s="39">
        <v>379</v>
      </c>
      <c r="G67" s="39">
        <v>382</v>
      </c>
      <c r="H67" s="39">
        <v>378</v>
      </c>
      <c r="I67" s="39">
        <v>372</v>
      </c>
      <c r="J67" s="38">
        <v>355</v>
      </c>
      <c r="K67" s="39">
        <v>339</v>
      </c>
      <c r="L67" s="39">
        <v>305</v>
      </c>
      <c r="M67" s="39">
        <v>290</v>
      </c>
      <c r="N67" s="39">
        <v>255</v>
      </c>
      <c r="O67" s="38">
        <v>301</v>
      </c>
      <c r="P67" s="38">
        <v>218</v>
      </c>
      <c r="Q67" s="38">
        <v>216</v>
      </c>
      <c r="R67" s="38">
        <v>212</v>
      </c>
      <c r="W67" s="87"/>
      <c r="X67" s="87"/>
      <c r="Y67" s="84"/>
      <c r="Z67" s="84"/>
    </row>
    <row r="68" spans="1:26" s="77" customFormat="1" ht="15.75" x14ac:dyDescent="0.25">
      <c r="A68" s="78">
        <v>67</v>
      </c>
      <c r="B68" s="14" t="s">
        <v>74</v>
      </c>
      <c r="C68" s="37">
        <v>363</v>
      </c>
      <c r="D68" s="37">
        <v>324</v>
      </c>
      <c r="E68" s="40">
        <v>330</v>
      </c>
      <c r="F68" s="39">
        <v>324</v>
      </c>
      <c r="G68" s="39">
        <v>337</v>
      </c>
      <c r="H68" s="39">
        <v>362</v>
      </c>
      <c r="I68" s="39">
        <v>331</v>
      </c>
      <c r="J68" s="40">
        <v>370</v>
      </c>
      <c r="K68" s="39">
        <v>335</v>
      </c>
      <c r="L68" s="39">
        <v>304</v>
      </c>
      <c r="M68" s="39">
        <v>277</v>
      </c>
      <c r="N68" s="39">
        <v>249</v>
      </c>
      <c r="O68" s="40">
        <v>337</v>
      </c>
      <c r="P68" s="40">
        <v>218</v>
      </c>
      <c r="Q68" s="40">
        <v>217</v>
      </c>
      <c r="R68" s="40">
        <v>211</v>
      </c>
      <c r="W68" s="84"/>
      <c r="X68" s="87"/>
      <c r="Y68" s="84"/>
      <c r="Z68" s="84"/>
    </row>
    <row r="69" spans="1:26" s="77" customFormat="1" ht="15.75" x14ac:dyDescent="0.25">
      <c r="A69" s="78">
        <v>68</v>
      </c>
      <c r="B69" s="14" t="s">
        <v>67</v>
      </c>
      <c r="C69" s="37">
        <v>426</v>
      </c>
      <c r="D69" s="37">
        <v>413</v>
      </c>
      <c r="E69" s="38">
        <v>460</v>
      </c>
      <c r="F69" s="39">
        <v>451</v>
      </c>
      <c r="G69" s="39">
        <v>448</v>
      </c>
      <c r="H69" s="39">
        <v>457</v>
      </c>
      <c r="I69" s="39">
        <v>435</v>
      </c>
      <c r="J69" s="38">
        <v>421</v>
      </c>
      <c r="K69" s="39">
        <v>387</v>
      </c>
      <c r="L69" s="39">
        <v>359</v>
      </c>
      <c r="M69" s="39">
        <v>336</v>
      </c>
      <c r="N69" s="39">
        <v>313</v>
      </c>
      <c r="O69" s="38">
        <v>313</v>
      </c>
      <c r="P69" s="38">
        <v>267</v>
      </c>
      <c r="Q69" s="38">
        <v>257</v>
      </c>
      <c r="R69" s="38">
        <v>240</v>
      </c>
      <c r="W69" s="84"/>
      <c r="X69" s="84"/>
      <c r="Y69" s="84"/>
      <c r="Z69" s="84"/>
    </row>
    <row r="70" spans="1:26" s="77" customFormat="1" ht="15.75" x14ac:dyDescent="0.25">
      <c r="A70" s="78">
        <v>69</v>
      </c>
      <c r="B70" s="14" t="s">
        <v>68</v>
      </c>
      <c r="C70" s="37">
        <v>482</v>
      </c>
      <c r="D70" s="37">
        <v>477</v>
      </c>
      <c r="E70" s="38">
        <v>510</v>
      </c>
      <c r="F70" s="39">
        <v>520</v>
      </c>
      <c r="G70" s="39">
        <v>524</v>
      </c>
      <c r="H70" s="39">
        <v>522</v>
      </c>
      <c r="I70" s="39">
        <v>514</v>
      </c>
      <c r="J70" s="38">
        <v>494</v>
      </c>
      <c r="K70" s="39">
        <v>440</v>
      </c>
      <c r="L70" s="39">
        <v>408</v>
      </c>
      <c r="M70" s="39">
        <v>372</v>
      </c>
      <c r="N70" s="39">
        <v>328</v>
      </c>
      <c r="O70" s="38">
        <v>328</v>
      </c>
      <c r="P70" s="38">
        <v>289</v>
      </c>
      <c r="Q70" s="38">
        <v>285</v>
      </c>
      <c r="R70" s="38">
        <v>277</v>
      </c>
      <c r="W70" s="87"/>
      <c r="X70" s="84"/>
      <c r="Y70" s="84"/>
      <c r="Z70" s="84"/>
    </row>
    <row r="71" spans="1:26" s="77" customFormat="1" ht="15.75" x14ac:dyDescent="0.25">
      <c r="A71" s="78">
        <v>70</v>
      </c>
      <c r="B71" s="14" t="s">
        <v>69</v>
      </c>
      <c r="C71" s="37">
        <v>365</v>
      </c>
      <c r="D71" s="37">
        <v>359</v>
      </c>
      <c r="E71" s="38">
        <v>384</v>
      </c>
      <c r="F71" s="39">
        <v>380</v>
      </c>
      <c r="G71" s="39">
        <v>385</v>
      </c>
      <c r="H71" s="39">
        <v>380</v>
      </c>
      <c r="I71" s="39">
        <v>362</v>
      </c>
      <c r="J71" s="38">
        <v>343</v>
      </c>
      <c r="K71" s="39">
        <v>301</v>
      </c>
      <c r="L71" s="39">
        <v>280</v>
      </c>
      <c r="M71" s="39">
        <v>247</v>
      </c>
      <c r="N71" s="39">
        <v>227</v>
      </c>
      <c r="O71" s="38">
        <v>227</v>
      </c>
      <c r="P71" s="38">
        <v>191</v>
      </c>
      <c r="Q71" s="38">
        <v>180</v>
      </c>
      <c r="R71" s="38">
        <v>176</v>
      </c>
      <c r="W71" s="87"/>
      <c r="X71" s="87"/>
      <c r="Y71" s="84"/>
      <c r="Z71" s="84"/>
    </row>
    <row r="72" spans="1:26" s="77" customFormat="1" ht="15.75" x14ac:dyDescent="0.25">
      <c r="A72" s="78">
        <v>71</v>
      </c>
      <c r="B72" s="14" t="s">
        <v>70</v>
      </c>
      <c r="C72" s="37">
        <v>627</v>
      </c>
      <c r="D72" s="37">
        <v>593</v>
      </c>
      <c r="E72" s="38">
        <v>645</v>
      </c>
      <c r="F72" s="39">
        <v>647</v>
      </c>
      <c r="G72" s="39">
        <v>648</v>
      </c>
      <c r="H72" s="39">
        <v>646</v>
      </c>
      <c r="I72" s="39">
        <v>621</v>
      </c>
      <c r="J72" s="38">
        <v>580</v>
      </c>
      <c r="K72" s="39">
        <v>498</v>
      </c>
      <c r="L72" s="39">
        <v>463</v>
      </c>
      <c r="M72" s="39">
        <v>426</v>
      </c>
      <c r="N72" s="39">
        <v>399</v>
      </c>
      <c r="O72" s="38">
        <v>399</v>
      </c>
      <c r="P72" s="38">
        <v>362</v>
      </c>
      <c r="Q72" s="38">
        <v>346</v>
      </c>
      <c r="R72" s="38">
        <v>344</v>
      </c>
      <c r="W72" s="84"/>
      <c r="X72" s="87"/>
      <c r="Y72" s="84"/>
      <c r="Z72" s="84"/>
    </row>
    <row r="73" spans="1:26" s="77" customFormat="1" ht="15.75" x14ac:dyDescent="0.25">
      <c r="A73" s="78">
        <v>72</v>
      </c>
      <c r="B73" s="14" t="s">
        <v>71</v>
      </c>
      <c r="C73" s="37">
        <v>469</v>
      </c>
      <c r="D73" s="37">
        <v>448</v>
      </c>
      <c r="E73" s="38">
        <v>495</v>
      </c>
      <c r="F73" s="39">
        <v>524</v>
      </c>
      <c r="G73" s="39">
        <v>530</v>
      </c>
      <c r="H73" s="39">
        <v>533</v>
      </c>
      <c r="I73" s="39">
        <v>547</v>
      </c>
      <c r="J73" s="38">
        <v>527</v>
      </c>
      <c r="K73" s="39">
        <v>501</v>
      </c>
      <c r="L73" s="39">
        <v>486</v>
      </c>
      <c r="M73" s="39">
        <v>448</v>
      </c>
      <c r="N73" s="39">
        <v>448</v>
      </c>
      <c r="O73" s="38">
        <v>448</v>
      </c>
      <c r="P73" s="38">
        <v>411</v>
      </c>
      <c r="Q73" s="38">
        <v>405</v>
      </c>
      <c r="R73" s="38">
        <v>390</v>
      </c>
      <c r="W73" s="84"/>
      <c r="X73" s="84"/>
      <c r="Y73" s="84"/>
      <c r="Z73" s="84"/>
    </row>
    <row r="74" spans="1:26" s="77" customFormat="1" ht="15.75" x14ac:dyDescent="0.25">
      <c r="A74" s="78">
        <v>73</v>
      </c>
      <c r="B74" s="14" t="s">
        <v>72</v>
      </c>
      <c r="C74" s="37">
        <v>869</v>
      </c>
      <c r="D74" s="37">
        <v>717</v>
      </c>
      <c r="E74" s="38">
        <v>747</v>
      </c>
      <c r="F74" s="39">
        <v>867</v>
      </c>
      <c r="G74" s="39">
        <v>866</v>
      </c>
      <c r="H74" s="39">
        <v>884</v>
      </c>
      <c r="I74" s="39">
        <v>827</v>
      </c>
      <c r="J74" s="38">
        <v>785</v>
      </c>
      <c r="K74" s="39">
        <v>670</v>
      </c>
      <c r="L74" s="39">
        <v>619</v>
      </c>
      <c r="M74" s="39">
        <v>606</v>
      </c>
      <c r="N74" s="39">
        <v>590</v>
      </c>
      <c r="O74" s="38">
        <v>590</v>
      </c>
      <c r="P74" s="38">
        <v>549</v>
      </c>
      <c r="Q74" s="38">
        <v>548</v>
      </c>
      <c r="R74" s="38">
        <v>533</v>
      </c>
      <c r="W74" s="84"/>
      <c r="X74" s="84"/>
      <c r="Y74" s="84"/>
      <c r="Z74" s="84"/>
    </row>
    <row r="75" spans="1:26" s="77" customFormat="1" ht="15.75" x14ac:dyDescent="0.25">
      <c r="A75" s="78">
        <v>74</v>
      </c>
      <c r="B75" s="14" t="s">
        <v>75</v>
      </c>
      <c r="C75" s="37">
        <v>460</v>
      </c>
      <c r="D75" s="37">
        <v>422</v>
      </c>
      <c r="E75" s="40">
        <v>489</v>
      </c>
      <c r="F75" s="39">
        <v>477</v>
      </c>
      <c r="G75" s="39">
        <v>458</v>
      </c>
      <c r="H75" s="39">
        <v>492</v>
      </c>
      <c r="I75" s="39">
        <v>513</v>
      </c>
      <c r="J75" s="40">
        <v>497</v>
      </c>
      <c r="K75" s="39">
        <v>397</v>
      </c>
      <c r="L75" s="39">
        <v>368</v>
      </c>
      <c r="M75" s="39">
        <v>318</v>
      </c>
      <c r="N75" s="39">
        <v>280</v>
      </c>
      <c r="O75" s="40">
        <v>280</v>
      </c>
      <c r="P75" s="40">
        <v>248</v>
      </c>
      <c r="Q75" s="40">
        <v>251</v>
      </c>
      <c r="R75" s="40">
        <v>245</v>
      </c>
      <c r="W75" s="84"/>
      <c r="X75" s="84"/>
      <c r="Y75" s="87"/>
      <c r="Z75" s="87"/>
    </row>
    <row r="76" spans="1:26" s="77" customFormat="1" ht="15.75" x14ac:dyDescent="0.25">
      <c r="A76" s="78">
        <v>75</v>
      </c>
      <c r="B76" s="14" t="s">
        <v>76</v>
      </c>
      <c r="C76" s="37">
        <v>495</v>
      </c>
      <c r="D76" s="37">
        <v>487</v>
      </c>
      <c r="E76" s="38">
        <v>518</v>
      </c>
      <c r="F76" s="39">
        <v>508</v>
      </c>
      <c r="G76" s="39">
        <v>471</v>
      </c>
      <c r="H76" s="39">
        <v>432</v>
      </c>
      <c r="I76" s="39">
        <v>456</v>
      </c>
      <c r="J76" s="38">
        <v>479</v>
      </c>
      <c r="K76" s="39">
        <v>392</v>
      </c>
      <c r="L76" s="39">
        <v>323</v>
      </c>
      <c r="M76" s="39">
        <v>258</v>
      </c>
      <c r="N76" s="39">
        <v>202</v>
      </c>
      <c r="O76" s="38">
        <v>202</v>
      </c>
      <c r="P76" s="38">
        <v>160</v>
      </c>
      <c r="Q76" s="38">
        <v>155</v>
      </c>
      <c r="R76" s="38">
        <v>147</v>
      </c>
      <c r="W76" s="84"/>
      <c r="X76" s="84"/>
      <c r="Y76" s="87"/>
      <c r="Z76" s="87"/>
    </row>
    <row r="77" spans="1:26" s="77" customFormat="1" ht="15.75" x14ac:dyDescent="0.25">
      <c r="A77" s="78">
        <v>76</v>
      </c>
      <c r="B77" s="14" t="s">
        <v>77</v>
      </c>
      <c r="C77" s="37">
        <v>480</v>
      </c>
      <c r="D77" s="37">
        <v>491</v>
      </c>
      <c r="E77" s="38">
        <v>509</v>
      </c>
      <c r="F77" s="39">
        <v>635</v>
      </c>
      <c r="G77" s="39">
        <v>488</v>
      </c>
      <c r="H77" s="39">
        <v>499</v>
      </c>
      <c r="I77" s="39">
        <v>497</v>
      </c>
      <c r="J77" s="38">
        <v>479</v>
      </c>
      <c r="K77" s="39">
        <v>393</v>
      </c>
      <c r="L77" s="39">
        <v>342</v>
      </c>
      <c r="M77" s="39">
        <v>314</v>
      </c>
      <c r="N77" s="39">
        <v>281</v>
      </c>
      <c r="O77" s="38">
        <v>281</v>
      </c>
      <c r="P77" s="38">
        <v>255</v>
      </c>
      <c r="Q77" s="38">
        <v>250</v>
      </c>
      <c r="R77" s="38">
        <v>238</v>
      </c>
      <c r="W77" s="84"/>
      <c r="X77" s="84"/>
      <c r="Y77" s="84"/>
      <c r="Z77" s="84"/>
    </row>
    <row r="78" spans="1:26" s="77" customFormat="1" ht="15.75" x14ac:dyDescent="0.25">
      <c r="A78" s="78">
        <v>77</v>
      </c>
      <c r="B78" s="14" t="s">
        <v>78</v>
      </c>
      <c r="C78" s="37">
        <v>609</v>
      </c>
      <c r="D78" s="37">
        <v>579</v>
      </c>
      <c r="E78" s="38">
        <v>646</v>
      </c>
      <c r="F78" s="39">
        <v>350</v>
      </c>
      <c r="G78" s="39">
        <v>638</v>
      </c>
      <c r="H78" s="39">
        <v>638</v>
      </c>
      <c r="I78" s="39">
        <v>631</v>
      </c>
      <c r="J78" s="38">
        <v>603</v>
      </c>
      <c r="K78" s="39">
        <v>545</v>
      </c>
      <c r="L78" s="39">
        <v>513</v>
      </c>
      <c r="M78" s="39">
        <v>479</v>
      </c>
      <c r="N78" s="39">
        <v>417</v>
      </c>
      <c r="O78" s="38">
        <v>417</v>
      </c>
      <c r="P78" s="38">
        <v>359</v>
      </c>
      <c r="Q78" s="38">
        <v>347</v>
      </c>
      <c r="R78" s="38">
        <v>324</v>
      </c>
      <c r="W78" s="84"/>
      <c r="X78" s="84"/>
      <c r="Y78" s="84"/>
      <c r="Z78" s="84"/>
    </row>
    <row r="79" spans="1:26" s="77" customFormat="1" ht="15.75" x14ac:dyDescent="0.25">
      <c r="A79" s="78">
        <v>78</v>
      </c>
      <c r="B79" s="14" t="s">
        <v>79</v>
      </c>
      <c r="C79" s="37">
        <v>359</v>
      </c>
      <c r="D79" s="37">
        <v>307</v>
      </c>
      <c r="E79" s="38">
        <v>374</v>
      </c>
      <c r="F79" s="39">
        <v>606</v>
      </c>
      <c r="G79" s="39">
        <v>343</v>
      </c>
      <c r="H79" s="39">
        <v>345</v>
      </c>
      <c r="I79" s="39">
        <v>355</v>
      </c>
      <c r="J79" s="38">
        <v>340</v>
      </c>
      <c r="K79" s="39">
        <v>313</v>
      </c>
      <c r="L79" s="39">
        <v>296</v>
      </c>
      <c r="M79" s="39">
        <v>271</v>
      </c>
      <c r="N79" s="39">
        <v>240</v>
      </c>
      <c r="O79" s="38">
        <v>240</v>
      </c>
      <c r="P79" s="38">
        <v>199</v>
      </c>
      <c r="Q79" s="38">
        <v>191</v>
      </c>
      <c r="R79" s="38">
        <v>186</v>
      </c>
      <c r="W79" s="84"/>
      <c r="X79" s="84"/>
      <c r="Y79" s="84"/>
      <c r="Z79" s="84"/>
    </row>
    <row r="80" spans="1:26" s="77" customFormat="1" ht="15.75" x14ac:dyDescent="0.25">
      <c r="A80" s="78">
        <v>79</v>
      </c>
      <c r="B80" s="14" t="s">
        <v>80</v>
      </c>
      <c r="C80" s="37">
        <v>397</v>
      </c>
      <c r="D80" s="37">
        <v>413</v>
      </c>
      <c r="E80" s="38">
        <v>584</v>
      </c>
      <c r="F80" s="39">
        <v>313</v>
      </c>
      <c r="G80" s="39">
        <v>630</v>
      </c>
      <c r="H80" s="39">
        <v>697</v>
      </c>
      <c r="I80" s="39">
        <v>685</v>
      </c>
      <c r="J80" s="38">
        <v>625</v>
      </c>
      <c r="K80" s="39">
        <v>556</v>
      </c>
      <c r="L80" s="39">
        <v>453</v>
      </c>
      <c r="M80" s="39">
        <v>354</v>
      </c>
      <c r="N80" s="39">
        <v>304</v>
      </c>
      <c r="O80" s="38">
        <v>304</v>
      </c>
      <c r="P80" s="38">
        <v>225</v>
      </c>
      <c r="Q80" s="38">
        <v>217</v>
      </c>
      <c r="R80" s="38">
        <v>194</v>
      </c>
      <c r="W80" s="84"/>
      <c r="X80" s="84"/>
      <c r="Y80" s="86"/>
      <c r="Z80" s="86"/>
    </row>
    <row r="81" spans="1:26" s="77" customFormat="1" ht="15.75" x14ac:dyDescent="0.25">
      <c r="A81" s="78">
        <v>80</v>
      </c>
      <c r="B81" s="14" t="s">
        <v>81</v>
      </c>
      <c r="C81" s="37">
        <v>260</v>
      </c>
      <c r="D81" s="37">
        <v>226</v>
      </c>
      <c r="E81" s="38">
        <v>269</v>
      </c>
      <c r="F81" s="39">
        <v>441</v>
      </c>
      <c r="G81" s="39">
        <v>317</v>
      </c>
      <c r="H81" s="39">
        <v>320</v>
      </c>
      <c r="I81" s="39">
        <v>309</v>
      </c>
      <c r="J81" s="38">
        <v>284</v>
      </c>
      <c r="K81" s="39">
        <v>237</v>
      </c>
      <c r="L81" s="39">
        <v>187</v>
      </c>
      <c r="M81" s="39">
        <v>194</v>
      </c>
      <c r="N81" s="39">
        <v>182</v>
      </c>
      <c r="O81" s="38">
        <v>182</v>
      </c>
      <c r="P81" s="38">
        <v>144</v>
      </c>
      <c r="Q81" s="38">
        <v>122</v>
      </c>
      <c r="R81" s="38">
        <v>123</v>
      </c>
      <c r="W81" s="84"/>
      <c r="X81" s="84"/>
      <c r="Y81" s="86"/>
      <c r="Z81" s="86"/>
    </row>
    <row r="82" spans="1:26" s="77" customFormat="1" ht="15.75" x14ac:dyDescent="0.25">
      <c r="A82" s="78">
        <v>81</v>
      </c>
      <c r="B82" s="14" t="s">
        <v>82</v>
      </c>
      <c r="C82" s="37">
        <v>338</v>
      </c>
      <c r="D82" s="37">
        <v>408</v>
      </c>
      <c r="E82" s="38">
        <v>450</v>
      </c>
      <c r="F82" s="40">
        <v>380</v>
      </c>
      <c r="G82" s="39">
        <v>403</v>
      </c>
      <c r="H82" s="39">
        <v>426</v>
      </c>
      <c r="I82" s="39">
        <v>439</v>
      </c>
      <c r="J82" s="38">
        <v>433</v>
      </c>
      <c r="K82" s="39">
        <v>407</v>
      </c>
      <c r="L82" s="39">
        <v>311</v>
      </c>
      <c r="M82" s="39">
        <v>236</v>
      </c>
      <c r="N82" s="39">
        <v>190</v>
      </c>
      <c r="O82" s="38">
        <v>190</v>
      </c>
      <c r="P82" s="38">
        <v>130</v>
      </c>
      <c r="Q82" s="38">
        <v>128</v>
      </c>
      <c r="R82" s="38">
        <v>127</v>
      </c>
      <c r="W82" s="84"/>
      <c r="X82" s="84"/>
      <c r="Y82" s="86"/>
      <c r="Z82" s="86"/>
    </row>
    <row r="83" spans="1:26" s="77" customFormat="1" ht="15.75" x14ac:dyDescent="0.25">
      <c r="A83" s="78">
        <v>82</v>
      </c>
      <c r="B83" s="14" t="s">
        <v>83</v>
      </c>
      <c r="C83" s="172"/>
      <c r="D83" s="173"/>
      <c r="E83" s="174"/>
      <c r="F83" s="174"/>
      <c r="G83" s="174"/>
      <c r="H83" s="174"/>
      <c r="I83" s="174"/>
      <c r="J83" s="174"/>
      <c r="K83" s="39">
        <v>25</v>
      </c>
      <c r="L83" s="39">
        <v>102</v>
      </c>
      <c r="M83" s="39">
        <v>95</v>
      </c>
      <c r="N83" s="39">
        <v>92</v>
      </c>
      <c r="O83" s="38">
        <v>92</v>
      </c>
      <c r="P83" s="38">
        <v>35</v>
      </c>
      <c r="Q83" s="38">
        <v>34</v>
      </c>
      <c r="R83" s="38">
        <v>27</v>
      </c>
      <c r="W83" s="84"/>
      <c r="X83" s="84"/>
      <c r="Y83" s="84"/>
      <c r="Z83" s="84"/>
    </row>
    <row r="84" spans="1:26" ht="34.5" customHeight="1" x14ac:dyDescent="0.25">
      <c r="T84" s="31"/>
      <c r="V84" s="32"/>
      <c r="W84" s="32"/>
      <c r="X84" s="35"/>
      <c r="Y84" s="35"/>
      <c r="Z84" s="35"/>
    </row>
    <row r="85" spans="1:26" x14ac:dyDescent="0.25">
      <c r="X85" s="35"/>
      <c r="Y85" s="36"/>
      <c r="Z85" s="36"/>
    </row>
    <row r="86" spans="1:26" x14ac:dyDescent="0.25">
      <c r="Y86" s="36"/>
      <c r="Z86" s="36"/>
    </row>
    <row r="87" spans="1:26" x14ac:dyDescent="0.25">
      <c r="Y87" s="35"/>
      <c r="Z87" s="35"/>
    </row>
    <row r="88" spans="1:26" x14ac:dyDescent="0.25">
      <c r="Y88" s="35"/>
      <c r="Z88" s="35"/>
    </row>
    <row r="89" spans="1:26" x14ac:dyDescent="0.25">
      <c r="Y89" s="35"/>
      <c r="Z89" s="35"/>
    </row>
    <row r="90" spans="1:26" x14ac:dyDescent="0.25">
      <c r="Y90" s="35"/>
      <c r="Z90" s="35"/>
    </row>
    <row r="91" spans="1:26" x14ac:dyDescent="0.25">
      <c r="Y91" s="35"/>
      <c r="Z91" s="35"/>
    </row>
    <row r="92" spans="1:26" x14ac:dyDescent="0.25">
      <c r="Y92" s="35"/>
      <c r="Z92" s="35"/>
    </row>
    <row r="93" spans="1:26" x14ac:dyDescent="0.25">
      <c r="Y93" s="35"/>
      <c r="Z93" s="35"/>
    </row>
    <row r="94" spans="1:26" x14ac:dyDescent="0.25">
      <c r="Y94" s="35"/>
      <c r="Z94" s="35"/>
    </row>
    <row r="95" spans="1:26" x14ac:dyDescent="0.25">
      <c r="Y95" s="35"/>
      <c r="Z95" s="35"/>
    </row>
    <row r="96" spans="1:26" x14ac:dyDescent="0.25">
      <c r="Y96" s="35"/>
      <c r="Z96" s="35"/>
    </row>
    <row r="97" spans="25:26" x14ac:dyDescent="0.25">
      <c r="Y97" s="35"/>
      <c r="Z97" s="35"/>
    </row>
    <row r="98" spans="25:26" x14ac:dyDescent="0.25">
      <c r="Y98" s="35"/>
      <c r="Z98" s="35"/>
    </row>
    <row r="99" spans="25:26" x14ac:dyDescent="0.25">
      <c r="Y99" s="36"/>
      <c r="Z99" s="36"/>
    </row>
    <row r="100" spans="25:26" x14ac:dyDescent="0.25">
      <c r="Y100" s="36"/>
      <c r="Z100" s="36"/>
    </row>
    <row r="101" spans="25:26" x14ac:dyDescent="0.25">
      <c r="Y101" s="35"/>
      <c r="Z101" s="35"/>
    </row>
    <row r="102" spans="25:26" x14ac:dyDescent="0.25">
      <c r="Y102" s="35"/>
      <c r="Z102" s="35"/>
    </row>
    <row r="103" spans="25:26" x14ac:dyDescent="0.25">
      <c r="Y103" s="35"/>
      <c r="Z103" s="35"/>
    </row>
    <row r="104" spans="25:26" x14ac:dyDescent="0.25">
      <c r="Y104" s="35"/>
      <c r="Z104" s="35"/>
    </row>
    <row r="105" spans="25:26" x14ac:dyDescent="0.25">
      <c r="Y105" s="35"/>
      <c r="Z105" s="35"/>
    </row>
    <row r="106" spans="25:26" x14ac:dyDescent="0.25">
      <c r="Y106" s="35"/>
      <c r="Z106" s="35"/>
    </row>
    <row r="107" spans="25:26" x14ac:dyDescent="0.25">
      <c r="Y107" s="35"/>
      <c r="Z107" s="35"/>
    </row>
    <row r="108" spans="25:26" x14ac:dyDescent="0.25">
      <c r="Y108" s="35"/>
      <c r="Z108" s="35"/>
    </row>
  </sheetData>
  <phoneticPr fontId="13"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8"/>
  <sheetViews>
    <sheetView workbookViewId="0">
      <selection activeCell="T83" sqref="T83"/>
    </sheetView>
  </sheetViews>
  <sheetFormatPr defaultRowHeight="15" x14ac:dyDescent="0.25"/>
  <cols>
    <col min="1" max="1" width="9.85546875" bestFit="1" customWidth="1"/>
    <col min="2" max="2" width="40.7109375" customWidth="1"/>
    <col min="3" max="3" width="11.7109375" bestFit="1" customWidth="1"/>
    <col min="4" max="4" width="9.5703125" bestFit="1" customWidth="1"/>
    <col min="5" max="18" width="8.7109375" customWidth="1"/>
    <col min="19" max="19" width="11.7109375" bestFit="1" customWidth="1"/>
    <col min="20" max="20" width="13" customWidth="1"/>
    <col min="23" max="23" width="9" customWidth="1"/>
  </cols>
  <sheetData>
    <row r="1" spans="1:26" s="77" customFormat="1" ht="15.75" x14ac:dyDescent="0.25">
      <c r="A1" s="80" t="s">
        <v>218</v>
      </c>
      <c r="B1" s="83" t="s">
        <v>219</v>
      </c>
      <c r="C1" s="226" t="s">
        <v>220</v>
      </c>
      <c r="D1" s="226" t="s">
        <v>221</v>
      </c>
      <c r="E1" s="83"/>
      <c r="F1" s="83"/>
      <c r="G1" s="83"/>
      <c r="H1" s="83"/>
      <c r="I1" s="83"/>
      <c r="J1" s="83"/>
      <c r="K1" s="83"/>
      <c r="L1" s="83"/>
      <c r="M1" s="83"/>
      <c r="N1" s="83"/>
      <c r="O1" s="83"/>
      <c r="P1" s="83"/>
      <c r="Q1" s="83"/>
      <c r="U1" s="67"/>
    </row>
    <row r="2" spans="1:26" s="77" customFormat="1" ht="15.75" x14ac:dyDescent="0.25">
      <c r="A2" s="78">
        <v>1</v>
      </c>
      <c r="B2" s="37">
        <v>0.39928663528210528</v>
      </c>
      <c r="C2" s="227">
        <v>43831</v>
      </c>
      <c r="D2" s="77">
        <v>6</v>
      </c>
      <c r="E2" s="37"/>
      <c r="F2" s="37"/>
      <c r="G2" s="37"/>
      <c r="H2" s="37"/>
      <c r="I2" s="37"/>
      <c r="J2" s="37"/>
      <c r="K2" s="37"/>
      <c r="L2" s="37"/>
      <c r="M2" s="37"/>
      <c r="N2" s="37"/>
      <c r="O2" s="37"/>
      <c r="P2" s="37"/>
      <c r="Q2" s="37"/>
      <c r="W2" s="84"/>
    </row>
    <row r="3" spans="1:26" s="77" customFormat="1" ht="15.75" x14ac:dyDescent="0.25">
      <c r="A3" s="78">
        <v>2</v>
      </c>
      <c r="B3" s="37">
        <v>0.24826447628042625</v>
      </c>
      <c r="C3" s="227">
        <v>43831</v>
      </c>
      <c r="D3" s="77">
        <v>6</v>
      </c>
      <c r="E3" s="37"/>
      <c r="F3" s="37"/>
      <c r="G3" s="37"/>
      <c r="H3" s="37"/>
      <c r="I3" s="37"/>
      <c r="J3" s="37"/>
      <c r="K3" s="37"/>
      <c r="L3" s="37"/>
      <c r="M3" s="37"/>
      <c r="N3" s="37"/>
      <c r="O3" s="37"/>
      <c r="P3" s="37"/>
      <c r="Q3" s="37"/>
      <c r="W3" s="84"/>
      <c r="X3" s="84"/>
      <c r="Y3" s="85"/>
      <c r="Z3" s="86"/>
    </row>
    <row r="4" spans="1:26" s="77" customFormat="1" ht="15.75" x14ac:dyDescent="0.25">
      <c r="A4" s="78">
        <v>3</v>
      </c>
      <c r="B4" s="37">
        <v>0.23950776415964978</v>
      </c>
      <c r="C4" s="227">
        <v>43831</v>
      </c>
      <c r="D4" s="77">
        <v>6</v>
      </c>
      <c r="E4" s="37"/>
      <c r="F4" s="37"/>
      <c r="G4" s="37"/>
      <c r="H4" s="37"/>
      <c r="I4" s="37"/>
      <c r="J4" s="37"/>
      <c r="K4" s="37"/>
      <c r="L4" s="37"/>
      <c r="M4" s="37"/>
      <c r="N4" s="37"/>
      <c r="O4" s="37"/>
      <c r="P4" s="37"/>
      <c r="Q4" s="37"/>
      <c r="W4" s="84"/>
      <c r="X4" s="84"/>
      <c r="Y4" s="87"/>
      <c r="Z4" s="87"/>
    </row>
    <row r="5" spans="1:26" s="77" customFormat="1" ht="15.75" x14ac:dyDescent="0.25">
      <c r="A5" s="78">
        <v>4</v>
      </c>
      <c r="B5" s="37">
        <v>0.46881928611050921</v>
      </c>
      <c r="C5" s="227">
        <v>43831</v>
      </c>
      <c r="D5" s="77">
        <v>6</v>
      </c>
      <c r="E5" s="37"/>
      <c r="F5" s="37"/>
      <c r="G5" s="37"/>
      <c r="H5" s="37"/>
      <c r="I5" s="37"/>
      <c r="J5" s="37"/>
      <c r="K5" s="37"/>
      <c r="L5" s="37"/>
      <c r="M5" s="37"/>
      <c r="N5" s="37"/>
      <c r="O5" s="37"/>
      <c r="P5" s="37"/>
      <c r="Q5" s="37"/>
      <c r="W5" s="84"/>
      <c r="X5" s="84"/>
      <c r="Y5" s="87"/>
      <c r="Z5" s="87"/>
    </row>
    <row r="6" spans="1:26" s="77" customFormat="1" ht="15.75" x14ac:dyDescent="0.25">
      <c r="A6" s="78">
        <v>5</v>
      </c>
      <c r="B6" s="37">
        <v>0.32546330577487109</v>
      </c>
      <c r="C6" s="227">
        <v>43831</v>
      </c>
      <c r="D6" s="77">
        <v>6</v>
      </c>
      <c r="E6" s="37"/>
      <c r="F6" s="37"/>
      <c r="G6" s="37"/>
      <c r="H6" s="37"/>
      <c r="I6" s="37"/>
      <c r="J6" s="37"/>
      <c r="K6" s="37"/>
      <c r="L6" s="37"/>
      <c r="M6" s="37"/>
      <c r="N6" s="37"/>
      <c r="O6" s="37"/>
      <c r="P6" s="37"/>
      <c r="Q6" s="37"/>
      <c r="W6" s="84"/>
      <c r="X6" s="84"/>
      <c r="Y6" s="84"/>
      <c r="Z6" s="84"/>
    </row>
    <row r="7" spans="1:26" s="77" customFormat="1" ht="15.75" x14ac:dyDescent="0.25">
      <c r="A7" s="78">
        <v>6</v>
      </c>
      <c r="B7" s="37">
        <v>0.22342117613587362</v>
      </c>
      <c r="C7" s="227">
        <v>43831</v>
      </c>
      <c r="D7" s="77">
        <v>6</v>
      </c>
      <c r="E7" s="37"/>
      <c r="F7" s="37"/>
      <c r="G7" s="37"/>
      <c r="H7" s="37"/>
      <c r="I7" s="37"/>
      <c r="J7" s="37"/>
      <c r="K7" s="37"/>
      <c r="L7" s="37"/>
      <c r="M7" s="37"/>
      <c r="N7" s="37"/>
      <c r="O7" s="37"/>
      <c r="P7" s="37"/>
      <c r="Q7" s="37"/>
      <c r="W7" s="84"/>
      <c r="X7" s="84"/>
      <c r="Y7" s="84"/>
      <c r="Z7" s="84"/>
    </row>
    <row r="8" spans="1:26" s="77" customFormat="1" ht="15.75" x14ac:dyDescent="0.25">
      <c r="A8" s="78">
        <v>7</v>
      </c>
      <c r="B8" s="37">
        <v>0.1805992989298871</v>
      </c>
      <c r="C8" s="227">
        <v>43831</v>
      </c>
      <c r="D8" s="77">
        <v>6</v>
      </c>
      <c r="E8" s="37"/>
      <c r="F8" s="37"/>
      <c r="G8" s="37"/>
      <c r="H8" s="37"/>
      <c r="I8" s="37"/>
      <c r="J8" s="37"/>
      <c r="K8" s="37"/>
      <c r="L8" s="37"/>
      <c r="M8" s="37"/>
      <c r="N8" s="37"/>
      <c r="O8" s="37"/>
      <c r="P8" s="37"/>
      <c r="Q8" s="37"/>
      <c r="W8" s="84"/>
      <c r="X8" s="84"/>
      <c r="Y8" s="84"/>
      <c r="Z8" s="84"/>
    </row>
    <row r="9" spans="1:26" s="77" customFormat="1" ht="15.75" x14ac:dyDescent="0.25">
      <c r="A9" s="78">
        <v>8</v>
      </c>
      <c r="B9" s="37">
        <v>0.43053264204663827</v>
      </c>
      <c r="C9" s="227">
        <v>43831</v>
      </c>
      <c r="D9" s="77">
        <v>6</v>
      </c>
      <c r="E9" s="37"/>
      <c r="F9" s="37"/>
      <c r="G9" s="37"/>
      <c r="H9" s="37"/>
      <c r="I9" s="37"/>
      <c r="J9" s="37"/>
      <c r="K9" s="37"/>
      <c r="L9" s="37"/>
      <c r="M9" s="37"/>
      <c r="N9" s="37"/>
      <c r="O9" s="37"/>
      <c r="P9" s="37"/>
      <c r="Q9" s="37"/>
      <c r="W9" s="84"/>
      <c r="X9" s="84"/>
      <c r="Y9" s="84"/>
      <c r="Z9" s="84"/>
    </row>
    <row r="10" spans="1:26" s="77" customFormat="1" ht="15.75" x14ac:dyDescent="0.25">
      <c r="A10" s="78">
        <v>9</v>
      </c>
      <c r="B10" s="37">
        <v>0.20878833187701576</v>
      </c>
      <c r="C10" s="227">
        <v>43831</v>
      </c>
      <c r="D10" s="77">
        <v>6</v>
      </c>
      <c r="E10" s="37"/>
      <c r="F10" s="37"/>
      <c r="G10" s="37"/>
      <c r="H10" s="37"/>
      <c r="I10" s="37"/>
      <c r="J10" s="37"/>
      <c r="K10" s="37"/>
      <c r="L10" s="37"/>
      <c r="M10" s="37"/>
      <c r="N10" s="37"/>
      <c r="O10" s="37"/>
      <c r="P10" s="37"/>
      <c r="Q10" s="37"/>
      <c r="W10" s="84"/>
      <c r="X10" s="84"/>
      <c r="Y10" s="84"/>
      <c r="Z10" s="84"/>
    </row>
    <row r="11" spans="1:26" s="77" customFormat="1" ht="15.75" x14ac:dyDescent="0.25">
      <c r="A11" s="78">
        <v>10</v>
      </c>
      <c r="B11" s="37">
        <v>7.1321269374625823E-2</v>
      </c>
      <c r="C11" s="227">
        <v>43831</v>
      </c>
      <c r="D11" s="77">
        <v>6</v>
      </c>
      <c r="E11" s="37"/>
      <c r="F11" s="37"/>
      <c r="G11" s="37"/>
      <c r="H11" s="37"/>
      <c r="I11" s="37"/>
      <c r="J11" s="37"/>
      <c r="K11" s="37"/>
      <c r="L11" s="37"/>
      <c r="M11" s="37"/>
      <c r="N11" s="37"/>
      <c r="O11" s="37"/>
      <c r="P11" s="37"/>
      <c r="Q11" s="37"/>
      <c r="W11" s="84"/>
      <c r="X11" s="84"/>
      <c r="Y11" s="84"/>
      <c r="Z11" s="84"/>
    </row>
    <row r="12" spans="1:26" s="77" customFormat="1" ht="15.75" x14ac:dyDescent="0.25">
      <c r="A12" s="78">
        <v>11</v>
      </c>
      <c r="B12" s="37">
        <v>0.49029513959124033</v>
      </c>
      <c r="C12" s="227">
        <v>43831</v>
      </c>
      <c r="D12" s="77">
        <v>6</v>
      </c>
      <c r="E12" s="37"/>
      <c r="F12" s="37"/>
      <c r="G12" s="37"/>
      <c r="H12" s="37"/>
      <c r="I12" s="37"/>
      <c r="J12" s="37"/>
      <c r="K12" s="37"/>
      <c r="L12" s="37"/>
      <c r="M12" s="37"/>
      <c r="N12" s="37"/>
      <c r="O12" s="37"/>
      <c r="P12" s="37"/>
      <c r="Q12" s="37"/>
      <c r="W12" s="84"/>
      <c r="X12" s="84"/>
      <c r="Y12" s="84"/>
      <c r="Z12" s="84"/>
    </row>
    <row r="13" spans="1:26" s="77" customFormat="1" ht="15.75" x14ac:dyDescent="0.25">
      <c r="A13" s="78">
        <v>12</v>
      </c>
      <c r="B13" s="37">
        <v>0.35675638424054146</v>
      </c>
      <c r="C13" s="227">
        <v>43831</v>
      </c>
      <c r="D13" s="77">
        <v>6</v>
      </c>
      <c r="E13" s="37"/>
      <c r="F13" s="37"/>
      <c r="G13" s="37"/>
      <c r="H13" s="37"/>
      <c r="I13" s="37"/>
      <c r="J13" s="37"/>
      <c r="K13" s="37"/>
      <c r="L13" s="37"/>
      <c r="M13" s="37"/>
      <c r="N13" s="37"/>
      <c r="O13" s="37"/>
      <c r="P13" s="37"/>
      <c r="Q13" s="37"/>
      <c r="W13" s="84"/>
      <c r="X13" s="84"/>
      <c r="Y13" s="84"/>
      <c r="Z13" s="84"/>
    </row>
    <row r="14" spans="1:26" s="77" customFormat="1" ht="15.75" x14ac:dyDescent="0.25">
      <c r="A14" s="78">
        <v>13</v>
      </c>
      <c r="B14" s="37">
        <v>0.30267933149043275</v>
      </c>
      <c r="C14" s="227">
        <v>43831</v>
      </c>
      <c r="D14" s="77">
        <v>6</v>
      </c>
      <c r="E14" s="37"/>
      <c r="F14" s="37"/>
      <c r="G14" s="37"/>
      <c r="H14" s="37"/>
      <c r="I14" s="37"/>
      <c r="J14" s="37"/>
      <c r="K14" s="37"/>
      <c r="L14" s="37"/>
      <c r="M14" s="37"/>
      <c r="N14" s="37"/>
      <c r="O14" s="37"/>
      <c r="P14" s="37"/>
      <c r="Q14" s="37"/>
      <c r="W14" s="84"/>
      <c r="X14" s="84"/>
      <c r="Y14" s="84"/>
      <c r="Z14" s="84"/>
    </row>
    <row r="15" spans="1:26" s="77" customFormat="1" ht="15.75" x14ac:dyDescent="0.25">
      <c r="A15" s="78">
        <v>14</v>
      </c>
      <c r="B15" s="37">
        <v>0.36753579755313959</v>
      </c>
      <c r="C15" s="227">
        <v>43831</v>
      </c>
      <c r="D15" s="77">
        <v>6</v>
      </c>
      <c r="E15" s="37"/>
      <c r="F15" s="37"/>
      <c r="G15" s="37"/>
      <c r="H15" s="37"/>
      <c r="I15" s="37"/>
      <c r="J15" s="37"/>
      <c r="K15" s="37"/>
      <c r="L15" s="37"/>
      <c r="M15" s="37"/>
      <c r="N15" s="37"/>
      <c r="O15" s="37"/>
      <c r="P15" s="37"/>
      <c r="Q15" s="37"/>
      <c r="W15" s="84"/>
      <c r="X15" s="84"/>
      <c r="Y15" s="84"/>
      <c r="Z15" s="84"/>
    </row>
    <row r="16" spans="1:26" s="77" customFormat="1" ht="15.75" x14ac:dyDescent="0.25">
      <c r="A16" s="78">
        <v>15</v>
      </c>
      <c r="B16" s="37">
        <v>0.22703121364636383</v>
      </c>
      <c r="C16" s="227">
        <v>43831</v>
      </c>
      <c r="D16" s="77">
        <v>6</v>
      </c>
      <c r="E16" s="37"/>
      <c r="F16" s="37"/>
      <c r="G16" s="37"/>
      <c r="H16" s="37"/>
      <c r="I16" s="37"/>
      <c r="J16" s="37"/>
      <c r="K16" s="37"/>
      <c r="L16" s="37"/>
      <c r="M16" s="37"/>
      <c r="N16" s="37"/>
      <c r="O16" s="37"/>
      <c r="P16" s="37"/>
      <c r="Q16" s="37"/>
      <c r="W16" s="84"/>
      <c r="X16" s="84"/>
      <c r="Y16" s="84"/>
      <c r="Z16" s="84"/>
    </row>
    <row r="17" spans="1:26" s="77" customFormat="1" ht="15.75" x14ac:dyDescent="0.25">
      <c r="A17" s="78">
        <v>16</v>
      </c>
      <c r="B17" s="37">
        <v>0.29797745988939389</v>
      </c>
      <c r="C17" s="227">
        <v>43831</v>
      </c>
      <c r="D17" s="77">
        <v>6</v>
      </c>
      <c r="E17" s="37"/>
      <c r="F17" s="37"/>
      <c r="G17" s="37"/>
      <c r="H17" s="37"/>
      <c r="I17" s="37"/>
      <c r="J17" s="37"/>
      <c r="K17" s="37"/>
      <c r="L17" s="37"/>
      <c r="M17" s="37"/>
      <c r="N17" s="37"/>
      <c r="O17" s="37"/>
      <c r="P17" s="37"/>
      <c r="Q17" s="37"/>
      <c r="W17" s="84"/>
      <c r="X17" s="84"/>
      <c r="Y17" s="84"/>
      <c r="Z17" s="84"/>
    </row>
    <row r="18" spans="1:26" s="77" customFormat="1" ht="15.75" x14ac:dyDescent="0.25">
      <c r="A18" s="78">
        <v>17</v>
      </c>
      <c r="B18" s="37">
        <v>0.32249460672472935</v>
      </c>
      <c r="C18" s="227">
        <v>43831</v>
      </c>
      <c r="D18" s="77">
        <v>6</v>
      </c>
      <c r="E18" s="37"/>
      <c r="F18" s="37"/>
      <c r="G18" s="37"/>
      <c r="H18" s="37"/>
      <c r="I18" s="37"/>
      <c r="J18" s="37"/>
      <c r="K18" s="37"/>
      <c r="L18" s="37"/>
      <c r="M18" s="37"/>
      <c r="N18" s="37"/>
      <c r="O18" s="37"/>
      <c r="P18" s="37"/>
      <c r="Q18" s="37"/>
      <c r="W18" s="84"/>
      <c r="X18" s="84"/>
      <c r="Y18" s="84"/>
      <c r="Z18" s="84"/>
    </row>
    <row r="19" spans="1:26" s="77" customFormat="1" ht="15.75" x14ac:dyDescent="0.25">
      <c r="A19" s="78">
        <v>18</v>
      </c>
      <c r="B19" s="37">
        <v>0.60514900281914497</v>
      </c>
      <c r="C19" s="227">
        <v>43831</v>
      </c>
      <c r="D19" s="77">
        <v>6</v>
      </c>
      <c r="E19" s="37"/>
      <c r="F19" s="37"/>
      <c r="G19" s="37"/>
      <c r="H19" s="37"/>
      <c r="I19" s="37"/>
      <c r="J19" s="37"/>
      <c r="K19" s="37"/>
      <c r="L19" s="37"/>
      <c r="M19" s="37"/>
      <c r="N19" s="37"/>
      <c r="O19" s="37"/>
      <c r="P19" s="37"/>
      <c r="Q19" s="37"/>
      <c r="W19" s="84"/>
      <c r="X19" s="84"/>
      <c r="Y19" s="84"/>
      <c r="Z19" s="84"/>
    </row>
    <row r="20" spans="1:26" s="77" customFormat="1" ht="15.75" x14ac:dyDescent="0.25">
      <c r="A20" s="78">
        <v>19</v>
      </c>
      <c r="B20" s="37">
        <v>0.2106338178438438</v>
      </c>
      <c r="C20" s="227">
        <v>43831</v>
      </c>
      <c r="D20" s="77">
        <v>6</v>
      </c>
      <c r="E20" s="37"/>
      <c r="F20" s="37"/>
      <c r="G20" s="37"/>
      <c r="H20" s="37"/>
      <c r="I20" s="37"/>
      <c r="J20" s="37"/>
      <c r="K20" s="37"/>
      <c r="L20" s="37"/>
      <c r="M20" s="37"/>
      <c r="N20" s="37"/>
      <c r="O20" s="37"/>
      <c r="P20" s="37"/>
      <c r="Q20" s="37"/>
      <c r="W20" s="84"/>
      <c r="X20" s="84"/>
      <c r="Y20" s="84"/>
      <c r="Z20" s="84"/>
    </row>
    <row r="21" spans="1:26" s="77" customFormat="1" ht="15.75" x14ac:dyDescent="0.25">
      <c r="A21" s="78">
        <v>20</v>
      </c>
      <c r="B21" s="37">
        <v>0.21247472325916664</v>
      </c>
      <c r="C21" s="227">
        <v>43831</v>
      </c>
      <c r="D21" s="77">
        <v>6</v>
      </c>
      <c r="E21" s="37"/>
      <c r="F21" s="37"/>
      <c r="G21" s="37"/>
      <c r="H21" s="37"/>
      <c r="I21" s="37"/>
      <c r="J21" s="37"/>
      <c r="K21" s="37"/>
      <c r="L21" s="37"/>
      <c r="M21" s="37"/>
      <c r="N21" s="37"/>
      <c r="O21" s="37"/>
      <c r="P21" s="37"/>
      <c r="Q21" s="37"/>
      <c r="W21" s="84"/>
      <c r="X21" s="84"/>
      <c r="Y21" s="84"/>
      <c r="Z21" s="84"/>
    </row>
    <row r="22" spans="1:26" s="77" customFormat="1" ht="15.75" x14ac:dyDescent="0.25">
      <c r="A22" s="78">
        <v>21</v>
      </c>
      <c r="B22" s="37">
        <v>0.16909400721967455</v>
      </c>
      <c r="C22" s="227">
        <v>43831</v>
      </c>
      <c r="D22" s="77">
        <v>6</v>
      </c>
      <c r="E22" s="37"/>
      <c r="F22" s="37"/>
      <c r="G22" s="37"/>
      <c r="H22" s="37"/>
      <c r="I22" s="37"/>
      <c r="J22" s="37"/>
      <c r="K22" s="37"/>
      <c r="L22" s="37"/>
      <c r="M22" s="37"/>
      <c r="N22" s="37"/>
      <c r="O22" s="37"/>
      <c r="P22" s="37"/>
      <c r="Q22" s="37"/>
      <c r="W22" s="84"/>
      <c r="X22" s="84"/>
      <c r="Y22" s="84"/>
      <c r="Z22" s="84"/>
    </row>
    <row r="23" spans="1:26" s="77" customFormat="1" ht="15.75" x14ac:dyDescent="0.25">
      <c r="A23" s="78">
        <v>22</v>
      </c>
      <c r="B23" s="37">
        <v>0.17294131031781859</v>
      </c>
      <c r="C23" s="227">
        <v>43831</v>
      </c>
      <c r="D23" s="77">
        <v>6</v>
      </c>
      <c r="E23" s="37"/>
      <c r="F23" s="37"/>
      <c r="G23" s="37"/>
      <c r="H23" s="37"/>
      <c r="I23" s="37"/>
      <c r="J23" s="37"/>
      <c r="K23" s="37"/>
      <c r="L23" s="37"/>
      <c r="M23" s="37"/>
      <c r="N23" s="37"/>
      <c r="O23" s="37"/>
      <c r="P23" s="37"/>
      <c r="Q23" s="37"/>
      <c r="W23" s="84"/>
      <c r="X23" s="84"/>
      <c r="Y23" s="84"/>
      <c r="Z23" s="84"/>
    </row>
    <row r="24" spans="1:26" s="77" customFormat="1" ht="15.75" x14ac:dyDescent="0.25">
      <c r="A24" s="78">
        <v>23</v>
      </c>
      <c r="B24" s="37">
        <v>0.26706042270360059</v>
      </c>
      <c r="C24" s="227">
        <v>43831</v>
      </c>
      <c r="D24" s="77">
        <v>6</v>
      </c>
      <c r="E24" s="37"/>
      <c r="F24" s="37"/>
      <c r="G24" s="37"/>
      <c r="H24" s="37"/>
      <c r="I24" s="37"/>
      <c r="J24" s="37"/>
      <c r="K24" s="37"/>
      <c r="L24" s="37"/>
      <c r="M24" s="37"/>
      <c r="N24" s="37"/>
      <c r="O24" s="37"/>
      <c r="P24" s="37"/>
      <c r="Q24" s="37"/>
      <c r="W24" s="84"/>
      <c r="X24" s="84"/>
      <c r="Y24" s="87"/>
      <c r="Z24" s="87"/>
    </row>
    <row r="25" spans="1:26" s="77" customFormat="1" ht="15.75" x14ac:dyDescent="0.25">
      <c r="A25" s="78">
        <v>24</v>
      </c>
      <c r="B25" s="37">
        <v>4.5208726185902881E-4</v>
      </c>
      <c r="C25" s="227">
        <v>43831</v>
      </c>
      <c r="D25" s="77">
        <v>6</v>
      </c>
      <c r="E25" s="37"/>
      <c r="F25" s="37"/>
      <c r="G25" s="37"/>
      <c r="H25" s="37"/>
      <c r="I25" s="37"/>
      <c r="J25" s="37"/>
      <c r="K25" s="37"/>
      <c r="L25" s="37"/>
      <c r="M25" s="37"/>
      <c r="N25" s="37"/>
      <c r="O25" s="37"/>
      <c r="P25" s="37"/>
      <c r="Q25" s="37"/>
      <c r="W25" s="84"/>
      <c r="X25" s="84"/>
      <c r="Y25" s="87"/>
      <c r="Z25" s="87"/>
    </row>
    <row r="26" spans="1:26" s="77" customFormat="1" ht="15.75" x14ac:dyDescent="0.25">
      <c r="A26" s="78">
        <v>25</v>
      </c>
      <c r="B26" s="37">
        <v>5.2362611125969183E-2</v>
      </c>
      <c r="C26" s="227">
        <v>43831</v>
      </c>
      <c r="D26" s="77">
        <v>6</v>
      </c>
      <c r="E26" s="37"/>
      <c r="F26" s="37"/>
      <c r="G26" s="37"/>
      <c r="H26" s="37"/>
      <c r="I26" s="37"/>
      <c r="J26" s="37"/>
      <c r="K26" s="37"/>
      <c r="L26" s="37"/>
      <c r="M26" s="37"/>
      <c r="N26" s="37"/>
      <c r="O26" s="37"/>
      <c r="P26" s="37"/>
      <c r="Q26" s="37"/>
      <c r="W26" s="84"/>
      <c r="X26" s="84"/>
      <c r="Y26" s="84"/>
      <c r="Z26" s="84"/>
    </row>
    <row r="27" spans="1:26" s="77" customFormat="1" ht="15.75" x14ac:dyDescent="0.25">
      <c r="A27" s="78">
        <v>26</v>
      </c>
      <c r="B27" s="37">
        <v>0.12825056058837983</v>
      </c>
      <c r="C27" s="227">
        <v>43831</v>
      </c>
      <c r="D27" s="77">
        <v>6</v>
      </c>
      <c r="E27" s="37"/>
      <c r="F27" s="37"/>
      <c r="G27" s="37"/>
      <c r="H27" s="37"/>
      <c r="I27" s="37"/>
      <c r="J27" s="37"/>
      <c r="K27" s="37"/>
      <c r="L27" s="37"/>
      <c r="M27" s="37"/>
      <c r="N27" s="37"/>
      <c r="O27" s="37"/>
      <c r="P27" s="37"/>
      <c r="Q27" s="37"/>
      <c r="W27" s="84"/>
      <c r="X27" s="84"/>
      <c r="Y27" s="84"/>
      <c r="Z27" s="84"/>
    </row>
    <row r="28" spans="1:26" s="77" customFormat="1" ht="15.75" x14ac:dyDescent="0.25">
      <c r="A28" s="78">
        <v>27</v>
      </c>
      <c r="B28" s="37">
        <v>0.22342117613587362</v>
      </c>
      <c r="C28" s="227">
        <v>43831</v>
      </c>
      <c r="D28" s="77">
        <v>6</v>
      </c>
      <c r="E28" s="37"/>
      <c r="F28" s="37"/>
      <c r="G28" s="37"/>
      <c r="H28" s="37"/>
      <c r="I28" s="37"/>
      <c r="J28" s="37"/>
      <c r="K28" s="37"/>
      <c r="L28" s="37"/>
      <c r="M28" s="37"/>
      <c r="N28" s="37"/>
      <c r="O28" s="37"/>
      <c r="P28" s="37"/>
      <c r="Q28" s="37"/>
      <c r="W28" s="84"/>
      <c r="X28" s="84"/>
      <c r="Y28" s="84"/>
      <c r="Z28" s="84"/>
    </row>
    <row r="29" spans="1:26" s="77" customFormat="1" ht="15.75" x14ac:dyDescent="0.25">
      <c r="A29" s="78">
        <v>28</v>
      </c>
      <c r="B29" s="37">
        <v>0.61004497889814346</v>
      </c>
      <c r="C29" s="227">
        <v>43831</v>
      </c>
      <c r="D29" s="77">
        <v>6</v>
      </c>
      <c r="E29" s="37"/>
      <c r="F29" s="37"/>
      <c r="G29" s="37"/>
      <c r="H29" s="37"/>
      <c r="I29" s="37"/>
      <c r="J29" s="37"/>
      <c r="K29" s="37"/>
      <c r="L29" s="37"/>
      <c r="M29" s="37"/>
      <c r="N29" s="37"/>
      <c r="O29" s="37"/>
      <c r="P29" s="37"/>
      <c r="Q29" s="37"/>
      <c r="W29" s="84"/>
      <c r="X29" s="84"/>
      <c r="Y29" s="84"/>
      <c r="Z29" s="84"/>
    </row>
    <row r="30" spans="1:26" s="77" customFormat="1" ht="15.75" x14ac:dyDescent="0.25">
      <c r="A30" s="78">
        <v>29</v>
      </c>
      <c r="B30" s="37">
        <v>0.40530177645599791</v>
      </c>
      <c r="C30" s="227">
        <v>43831</v>
      </c>
      <c r="D30" s="77">
        <v>6</v>
      </c>
      <c r="E30" s="37"/>
      <c r="F30" s="37"/>
      <c r="G30" s="37"/>
      <c r="H30" s="37"/>
      <c r="I30" s="37"/>
      <c r="J30" s="37"/>
      <c r="K30" s="37"/>
      <c r="L30" s="37"/>
      <c r="M30" s="37"/>
      <c r="N30" s="37"/>
      <c r="O30" s="37"/>
      <c r="P30" s="37"/>
      <c r="Q30" s="37"/>
      <c r="W30" s="84"/>
      <c r="X30" s="84"/>
      <c r="Y30" s="84"/>
      <c r="Z30" s="84"/>
    </row>
    <row r="31" spans="1:26" s="77" customFormat="1" ht="15.75" x14ac:dyDescent="0.25">
      <c r="A31" s="78">
        <v>30</v>
      </c>
      <c r="B31" s="37">
        <v>0.42720668711039461</v>
      </c>
      <c r="C31" s="227">
        <v>43831</v>
      </c>
      <c r="D31" s="77">
        <v>6</v>
      </c>
      <c r="E31" s="37"/>
      <c r="F31" s="37"/>
      <c r="G31" s="37"/>
      <c r="H31" s="37"/>
      <c r="I31" s="37"/>
      <c r="J31" s="37"/>
      <c r="K31" s="37"/>
      <c r="L31" s="37"/>
      <c r="M31" s="37"/>
      <c r="N31" s="37"/>
      <c r="O31" s="37"/>
      <c r="P31" s="37"/>
      <c r="Q31" s="37"/>
      <c r="W31" s="84"/>
      <c r="X31" s="84"/>
      <c r="Y31" s="84"/>
      <c r="Z31" s="84"/>
    </row>
    <row r="32" spans="1:26" s="77" customFormat="1" ht="15.75" x14ac:dyDescent="0.25">
      <c r="A32" s="78">
        <v>31</v>
      </c>
      <c r="B32" s="37">
        <v>0.23419126350896521</v>
      </c>
      <c r="C32" s="227">
        <v>43831</v>
      </c>
      <c r="D32" s="77">
        <v>6</v>
      </c>
      <c r="E32" s="122"/>
      <c r="F32" s="122"/>
      <c r="G32" s="122"/>
      <c r="H32" s="122"/>
      <c r="I32" s="122"/>
      <c r="J32" s="122"/>
      <c r="K32" s="122"/>
      <c r="L32" s="122"/>
      <c r="M32" s="37"/>
      <c r="N32" s="37"/>
      <c r="O32" s="37"/>
      <c r="P32" s="37"/>
      <c r="Q32" s="37"/>
      <c r="W32" s="86"/>
      <c r="X32" s="84"/>
      <c r="Y32" s="84"/>
      <c r="Z32" s="84"/>
    </row>
    <row r="33" spans="1:26" s="77" customFormat="1" ht="15.75" x14ac:dyDescent="0.25">
      <c r="A33" s="78">
        <v>32</v>
      </c>
      <c r="B33" s="37">
        <v>0.23596857817042335</v>
      </c>
      <c r="C33" s="227">
        <v>43831</v>
      </c>
      <c r="D33" s="77">
        <v>6</v>
      </c>
      <c r="E33" s="37"/>
      <c r="F33" s="37"/>
      <c r="G33" s="37"/>
      <c r="H33" s="37"/>
      <c r="I33" s="37"/>
      <c r="J33" s="37"/>
      <c r="K33" s="37"/>
      <c r="L33" s="37"/>
      <c r="M33" s="37"/>
      <c r="N33" s="37"/>
      <c r="O33" s="37"/>
      <c r="P33" s="37"/>
      <c r="Q33" s="37"/>
      <c r="W33" s="86"/>
      <c r="X33" s="86"/>
      <c r="Y33" s="84"/>
      <c r="Z33" s="84"/>
    </row>
    <row r="34" spans="1:26" s="77" customFormat="1" ht="15.75" x14ac:dyDescent="0.25">
      <c r="A34" s="78">
        <v>33</v>
      </c>
      <c r="B34" s="37">
        <v>0.39439635425155772</v>
      </c>
      <c r="C34" s="227">
        <v>43831</v>
      </c>
      <c r="D34" s="77">
        <v>6</v>
      </c>
      <c r="E34" s="37"/>
      <c r="F34" s="37"/>
      <c r="G34" s="37"/>
      <c r="H34" s="37"/>
      <c r="I34" s="37"/>
      <c r="J34" s="37"/>
      <c r="K34" s="37"/>
      <c r="L34" s="37"/>
      <c r="M34" s="37"/>
      <c r="N34" s="37"/>
      <c r="O34" s="37"/>
      <c r="P34" s="37"/>
      <c r="Q34" s="37"/>
      <c r="W34" s="86"/>
      <c r="X34" s="86"/>
      <c r="Y34" s="84"/>
      <c r="Z34" s="84"/>
    </row>
    <row r="35" spans="1:26" s="77" customFormat="1" ht="15.75" x14ac:dyDescent="0.25">
      <c r="A35" s="78">
        <v>34</v>
      </c>
      <c r="B35" s="37">
        <v>0.30887280233462433</v>
      </c>
      <c r="C35" s="227">
        <v>43831</v>
      </c>
      <c r="D35" s="77">
        <v>6</v>
      </c>
      <c r="E35" s="37"/>
      <c r="F35" s="37"/>
      <c r="G35" s="37"/>
      <c r="H35" s="37"/>
      <c r="I35" s="37"/>
      <c r="J35" s="37"/>
      <c r="K35" s="37"/>
      <c r="L35" s="37"/>
      <c r="M35" s="37"/>
      <c r="N35" s="37"/>
      <c r="O35" s="37"/>
      <c r="P35" s="37"/>
      <c r="Q35" s="37"/>
      <c r="W35" s="86"/>
      <c r="X35" s="86"/>
      <c r="Y35" s="84"/>
      <c r="Z35" s="84"/>
    </row>
    <row r="36" spans="1:26" s="77" customFormat="1" ht="15.75" x14ac:dyDescent="0.25">
      <c r="A36" s="78">
        <v>35</v>
      </c>
      <c r="B36" s="37">
        <v>0.4170147582504552</v>
      </c>
      <c r="C36" s="227">
        <v>43831</v>
      </c>
      <c r="D36" s="77">
        <v>6</v>
      </c>
      <c r="E36" s="37"/>
      <c r="F36" s="37"/>
      <c r="G36" s="37"/>
      <c r="H36" s="37"/>
      <c r="I36" s="37"/>
      <c r="J36" s="37"/>
      <c r="K36" s="37"/>
      <c r="L36" s="37"/>
      <c r="M36" s="37"/>
      <c r="N36" s="37"/>
      <c r="O36" s="37"/>
      <c r="P36" s="37"/>
      <c r="Q36" s="37"/>
      <c r="W36" s="86"/>
      <c r="X36" s="86"/>
      <c r="Y36" s="84"/>
      <c r="Z36" s="84"/>
    </row>
    <row r="37" spans="1:26" s="77" customFormat="1" ht="15.75" x14ac:dyDescent="0.25">
      <c r="A37" s="78">
        <v>36</v>
      </c>
      <c r="B37" s="37">
        <v>0.4088595997418944</v>
      </c>
      <c r="C37" s="227">
        <v>43831</v>
      </c>
      <c r="D37" s="77">
        <v>6</v>
      </c>
      <c r="E37" s="122"/>
      <c r="F37" s="122"/>
      <c r="G37" s="122"/>
      <c r="H37" s="122"/>
      <c r="I37" s="122"/>
      <c r="J37" s="122"/>
      <c r="K37" s="122"/>
      <c r="L37" s="122"/>
      <c r="M37" s="37"/>
      <c r="N37" s="37"/>
      <c r="O37" s="37"/>
      <c r="P37" s="37"/>
      <c r="Q37" s="37"/>
      <c r="W37" s="84"/>
      <c r="X37" s="86"/>
      <c r="Y37" s="87"/>
      <c r="Z37" s="87"/>
    </row>
    <row r="38" spans="1:26" s="77" customFormat="1" ht="15.75" x14ac:dyDescent="0.25">
      <c r="A38" s="78">
        <v>37</v>
      </c>
      <c r="B38" s="37">
        <v>0.18820298897979243</v>
      </c>
      <c r="C38" s="227">
        <v>43831</v>
      </c>
      <c r="D38" s="77">
        <v>6</v>
      </c>
      <c r="E38" s="37"/>
      <c r="F38" s="37"/>
      <c r="G38" s="37"/>
      <c r="H38" s="37"/>
      <c r="I38" s="37"/>
      <c r="J38" s="37"/>
      <c r="K38" s="37"/>
      <c r="L38" s="37"/>
      <c r="M38" s="37"/>
      <c r="N38" s="37"/>
      <c r="O38" s="37"/>
      <c r="P38" s="37"/>
      <c r="Q38" s="37"/>
      <c r="W38" s="86"/>
      <c r="X38" s="84"/>
      <c r="Y38" s="87"/>
      <c r="Z38" s="87"/>
    </row>
    <row r="39" spans="1:26" s="77" customFormat="1" ht="15.75" x14ac:dyDescent="0.25">
      <c r="A39" s="78">
        <v>38</v>
      </c>
      <c r="B39" s="37">
        <v>0.1477652883987835</v>
      </c>
      <c r="C39" s="227">
        <v>43831</v>
      </c>
      <c r="D39" s="77">
        <v>6</v>
      </c>
      <c r="E39" s="37"/>
      <c r="F39" s="37"/>
      <c r="G39" s="37"/>
      <c r="H39" s="37"/>
      <c r="I39" s="37"/>
      <c r="J39" s="37"/>
      <c r="K39" s="37"/>
      <c r="L39" s="37"/>
      <c r="M39" s="37"/>
      <c r="N39" s="37"/>
      <c r="O39" s="37"/>
      <c r="P39" s="37"/>
      <c r="Q39" s="37"/>
      <c r="W39" s="86"/>
      <c r="X39" s="86"/>
      <c r="Y39" s="84"/>
      <c r="Z39" s="84"/>
    </row>
    <row r="40" spans="1:26" s="77" customFormat="1" ht="15.75" x14ac:dyDescent="0.25">
      <c r="A40" s="78">
        <v>39</v>
      </c>
      <c r="B40" s="37">
        <v>0.20693831997120266</v>
      </c>
      <c r="C40" s="227">
        <v>43831</v>
      </c>
      <c r="D40" s="77">
        <v>6</v>
      </c>
      <c r="E40" s="37"/>
      <c r="F40" s="37"/>
      <c r="G40" s="37"/>
      <c r="H40" s="37"/>
      <c r="I40" s="37"/>
      <c r="J40" s="37"/>
      <c r="K40" s="37"/>
      <c r="L40" s="37"/>
      <c r="M40" s="37"/>
      <c r="N40" s="37"/>
      <c r="O40" s="37"/>
      <c r="P40" s="37"/>
      <c r="Q40" s="37"/>
      <c r="W40" s="86"/>
      <c r="X40" s="86"/>
      <c r="Y40" s="84"/>
      <c r="Z40" s="84"/>
    </row>
    <row r="41" spans="1:26" s="77" customFormat="1" ht="15.75" x14ac:dyDescent="0.25">
      <c r="A41" s="78">
        <v>40</v>
      </c>
      <c r="B41" s="37">
        <v>0.31649376040047794</v>
      </c>
      <c r="C41" s="227">
        <v>43831</v>
      </c>
      <c r="D41" s="77">
        <v>6</v>
      </c>
      <c r="E41" s="37"/>
      <c r="F41" s="37"/>
      <c r="G41" s="37"/>
      <c r="H41" s="37"/>
      <c r="I41" s="37"/>
      <c r="J41" s="37"/>
      <c r="K41" s="37"/>
      <c r="L41" s="37"/>
      <c r="M41" s="37"/>
      <c r="N41" s="37"/>
      <c r="O41" s="37"/>
      <c r="P41" s="37"/>
      <c r="Q41" s="37"/>
      <c r="W41" s="86"/>
      <c r="X41" s="86"/>
      <c r="Y41" s="86"/>
      <c r="Z41" s="86"/>
    </row>
    <row r="42" spans="1:26" s="77" customFormat="1" ht="15.75" x14ac:dyDescent="0.25">
      <c r="A42" s="78">
        <v>41</v>
      </c>
      <c r="B42" s="37">
        <v>0.39685026299204995</v>
      </c>
      <c r="C42" s="227">
        <v>43831</v>
      </c>
      <c r="D42" s="77">
        <v>6</v>
      </c>
      <c r="E42" s="37"/>
      <c r="F42" s="37"/>
      <c r="G42" s="37"/>
      <c r="H42" s="37"/>
      <c r="I42" s="37"/>
      <c r="J42" s="37"/>
      <c r="K42" s="37"/>
      <c r="L42" s="37"/>
      <c r="M42" s="37"/>
      <c r="N42" s="37"/>
      <c r="O42" s="37"/>
      <c r="P42" s="37"/>
      <c r="Q42" s="37"/>
      <c r="W42" s="86"/>
      <c r="X42" s="86"/>
      <c r="Y42" s="86"/>
      <c r="Z42" s="86"/>
    </row>
    <row r="43" spans="1:26" s="77" customFormat="1" ht="15.75" x14ac:dyDescent="0.25">
      <c r="A43" s="78">
        <v>42</v>
      </c>
      <c r="B43" s="37">
        <v>0.29481574132913513</v>
      </c>
      <c r="C43" s="227">
        <v>43831</v>
      </c>
      <c r="D43" s="77">
        <v>6</v>
      </c>
      <c r="E43" s="37"/>
      <c r="F43" s="37"/>
      <c r="G43" s="37"/>
      <c r="H43" s="37"/>
      <c r="I43" s="37"/>
      <c r="J43" s="37"/>
      <c r="K43" s="37"/>
      <c r="L43" s="37"/>
      <c r="M43" s="37"/>
      <c r="N43" s="37"/>
      <c r="O43" s="37"/>
      <c r="P43" s="37"/>
      <c r="Q43" s="37"/>
      <c r="W43" s="86"/>
      <c r="X43" s="86"/>
      <c r="Y43" s="86"/>
      <c r="Z43" s="86"/>
    </row>
    <row r="44" spans="1:26" s="77" customFormat="1" ht="15.75" x14ac:dyDescent="0.25">
      <c r="A44" s="78">
        <v>43</v>
      </c>
      <c r="B44" s="37">
        <v>0.32249460672472935</v>
      </c>
      <c r="C44" s="227">
        <v>43831</v>
      </c>
      <c r="D44" s="77">
        <v>6</v>
      </c>
      <c r="E44" s="37"/>
      <c r="F44" s="37"/>
      <c r="G44" s="37"/>
      <c r="H44" s="37"/>
      <c r="I44" s="37"/>
      <c r="J44" s="37"/>
      <c r="K44" s="37"/>
      <c r="L44" s="37"/>
      <c r="M44" s="37"/>
      <c r="N44" s="37"/>
      <c r="O44" s="37"/>
      <c r="P44" s="37"/>
      <c r="Q44" s="37"/>
      <c r="W44" s="86"/>
      <c r="X44" s="86"/>
      <c r="Y44" s="86"/>
      <c r="Z44" s="86"/>
    </row>
    <row r="45" spans="1:26" s="77" customFormat="1" ht="15.75" x14ac:dyDescent="0.25">
      <c r="A45" s="78">
        <v>44</v>
      </c>
      <c r="B45" s="37">
        <v>0.31649376040047794</v>
      </c>
      <c r="C45" s="227">
        <v>43831</v>
      </c>
      <c r="D45" s="77">
        <v>6</v>
      </c>
      <c r="E45" s="37"/>
      <c r="F45" s="37"/>
      <c r="G45" s="37"/>
      <c r="H45" s="37"/>
      <c r="I45" s="37"/>
      <c r="J45" s="37"/>
      <c r="K45" s="37"/>
      <c r="L45" s="37"/>
      <c r="M45" s="37"/>
      <c r="N45" s="37"/>
      <c r="O45" s="37"/>
      <c r="P45" s="37"/>
      <c r="Q45" s="37"/>
      <c r="W45" s="84"/>
      <c r="X45" s="86"/>
      <c r="Y45" s="86"/>
      <c r="Z45" s="86"/>
    </row>
    <row r="46" spans="1:26" s="77" customFormat="1" ht="15.75" x14ac:dyDescent="0.25">
      <c r="A46" s="78">
        <v>45</v>
      </c>
      <c r="B46" s="37">
        <v>0.33568892608071405</v>
      </c>
      <c r="C46" s="227">
        <v>43831</v>
      </c>
      <c r="D46" s="77">
        <v>6</v>
      </c>
      <c r="E46" s="37"/>
      <c r="F46" s="37"/>
      <c r="G46" s="37"/>
      <c r="H46" s="37"/>
      <c r="I46" s="37"/>
      <c r="J46" s="37"/>
      <c r="K46" s="37"/>
      <c r="L46" s="37"/>
      <c r="M46" s="37"/>
      <c r="N46" s="37"/>
      <c r="O46" s="37"/>
      <c r="P46" s="37"/>
      <c r="Q46" s="37"/>
      <c r="W46" s="84"/>
      <c r="X46" s="84"/>
      <c r="Y46" s="84"/>
      <c r="Z46" s="84"/>
    </row>
    <row r="47" spans="1:26" s="77" customFormat="1" ht="15.75" x14ac:dyDescent="0.25">
      <c r="A47" s="78">
        <v>46</v>
      </c>
      <c r="B47" s="37">
        <v>0.42271698155201259</v>
      </c>
      <c r="C47" s="227">
        <v>43831</v>
      </c>
      <c r="D47" s="77">
        <v>6</v>
      </c>
      <c r="E47" s="37"/>
      <c r="F47" s="37"/>
      <c r="G47" s="37"/>
      <c r="H47" s="37"/>
      <c r="I47" s="37"/>
      <c r="J47" s="37"/>
      <c r="K47" s="37"/>
      <c r="L47" s="37"/>
      <c r="M47" s="37"/>
      <c r="N47" s="37"/>
      <c r="O47" s="37"/>
      <c r="P47" s="37"/>
      <c r="Q47" s="37"/>
      <c r="W47" s="84"/>
      <c r="X47" s="84"/>
      <c r="Y47" s="86"/>
      <c r="Z47" s="86"/>
    </row>
    <row r="48" spans="1:26" s="77" customFormat="1" ht="15.75" x14ac:dyDescent="0.25">
      <c r="A48" s="78">
        <v>47</v>
      </c>
      <c r="B48" s="37">
        <v>0.47171558106227707</v>
      </c>
      <c r="C48" s="227">
        <v>43831</v>
      </c>
      <c r="D48" s="77">
        <v>6</v>
      </c>
      <c r="E48" s="37"/>
      <c r="F48" s="37"/>
      <c r="G48" s="37"/>
      <c r="H48" s="37"/>
      <c r="I48" s="37"/>
      <c r="J48" s="37"/>
      <c r="K48" s="37"/>
      <c r="L48" s="37"/>
      <c r="M48" s="37"/>
      <c r="N48" s="37"/>
      <c r="O48" s="37"/>
      <c r="P48" s="37"/>
      <c r="Q48" s="37"/>
      <c r="W48" s="84"/>
      <c r="X48" s="84"/>
      <c r="Y48" s="86"/>
      <c r="Z48" s="86"/>
    </row>
    <row r="49" spans="1:26" s="77" customFormat="1" ht="15.75" x14ac:dyDescent="0.25">
      <c r="A49" s="78">
        <v>48</v>
      </c>
      <c r="B49" s="37">
        <v>0.38313293536759196</v>
      </c>
      <c r="C49" s="227">
        <v>43831</v>
      </c>
      <c r="D49" s="77">
        <v>6</v>
      </c>
      <c r="E49" s="37"/>
      <c r="F49" s="37"/>
      <c r="G49" s="37"/>
      <c r="H49" s="37"/>
      <c r="I49" s="37"/>
      <c r="J49" s="37"/>
      <c r="K49" s="37"/>
      <c r="L49" s="37"/>
      <c r="M49" s="37"/>
      <c r="N49" s="37"/>
      <c r="O49" s="37"/>
      <c r="P49" s="37"/>
      <c r="Q49" s="37"/>
      <c r="W49" s="84"/>
      <c r="X49" s="84"/>
      <c r="Y49" s="86"/>
      <c r="Z49" s="86"/>
    </row>
    <row r="50" spans="1:26" s="77" customFormat="1" ht="15.75" x14ac:dyDescent="0.25">
      <c r="A50" s="78">
        <v>49</v>
      </c>
      <c r="B50" s="37">
        <v>0.37541870492729496</v>
      </c>
      <c r="C50" s="227">
        <v>43831</v>
      </c>
      <c r="D50" s="77">
        <v>6</v>
      </c>
      <c r="E50" s="37"/>
      <c r="F50" s="37"/>
      <c r="G50" s="37"/>
      <c r="H50" s="37"/>
      <c r="I50" s="37"/>
      <c r="J50" s="37"/>
      <c r="K50" s="37"/>
      <c r="L50" s="37"/>
      <c r="M50" s="37"/>
      <c r="N50" s="37"/>
      <c r="O50" s="37"/>
      <c r="P50" s="37"/>
      <c r="Q50" s="37"/>
      <c r="W50" s="87"/>
      <c r="X50" s="84"/>
      <c r="Y50" s="86"/>
      <c r="Z50" s="86"/>
    </row>
    <row r="51" spans="1:26" s="77" customFormat="1" ht="15.75" x14ac:dyDescent="0.25">
      <c r="A51" s="78">
        <v>50</v>
      </c>
      <c r="B51" s="37">
        <v>0.26369151912041167</v>
      </c>
      <c r="C51" s="227">
        <v>43831</v>
      </c>
      <c r="D51" s="77">
        <v>6</v>
      </c>
      <c r="E51" s="37"/>
      <c r="F51" s="37"/>
      <c r="G51" s="37"/>
      <c r="H51" s="37"/>
      <c r="I51" s="37"/>
      <c r="J51" s="37"/>
      <c r="K51" s="37"/>
      <c r="L51" s="37"/>
      <c r="M51" s="37"/>
      <c r="N51" s="37"/>
      <c r="O51" s="37"/>
      <c r="P51" s="37"/>
      <c r="Q51" s="37"/>
      <c r="W51" s="87"/>
      <c r="X51" s="87"/>
      <c r="Y51" s="86"/>
      <c r="Z51" s="86"/>
    </row>
    <row r="52" spans="1:26" s="77" customFormat="1" ht="15.75" x14ac:dyDescent="0.25">
      <c r="A52" s="78">
        <v>51</v>
      </c>
      <c r="B52" s="37">
        <v>0.29797745988939389</v>
      </c>
      <c r="C52" s="227">
        <v>43831</v>
      </c>
      <c r="D52" s="77">
        <v>6</v>
      </c>
      <c r="E52" s="37"/>
      <c r="F52" s="37"/>
      <c r="G52" s="37"/>
      <c r="H52" s="37"/>
      <c r="I52" s="37"/>
      <c r="J52" s="37"/>
      <c r="K52" s="37"/>
      <c r="L52" s="37"/>
      <c r="M52" s="37"/>
      <c r="N52" s="37"/>
      <c r="O52" s="37"/>
      <c r="P52" s="37"/>
      <c r="Q52" s="37"/>
      <c r="W52" s="84"/>
      <c r="X52" s="87"/>
      <c r="Y52" s="86"/>
      <c r="Z52" s="86"/>
    </row>
    <row r="53" spans="1:26" s="77" customFormat="1" ht="15.75" x14ac:dyDescent="0.25">
      <c r="A53" s="78">
        <v>52</v>
      </c>
      <c r="B53" s="37">
        <v>0.34566176854488034</v>
      </c>
      <c r="C53" s="227">
        <v>43831</v>
      </c>
      <c r="D53" s="77">
        <v>6</v>
      </c>
      <c r="E53" s="37"/>
      <c r="F53" s="37"/>
      <c r="G53" s="37"/>
      <c r="H53" s="37"/>
      <c r="I53" s="37"/>
      <c r="J53" s="37"/>
      <c r="K53" s="37"/>
      <c r="L53" s="37"/>
      <c r="M53" s="37"/>
      <c r="N53" s="37"/>
      <c r="O53" s="37"/>
      <c r="P53" s="37"/>
      <c r="Q53" s="37"/>
      <c r="W53" s="84"/>
      <c r="X53" s="84"/>
      <c r="Y53" s="86"/>
      <c r="Z53" s="86"/>
    </row>
    <row r="54" spans="1:26" s="77" customFormat="1" ht="15.75" x14ac:dyDescent="0.25">
      <c r="A54" s="78">
        <v>53</v>
      </c>
      <c r="B54" s="37">
        <v>0.28681615630341545</v>
      </c>
      <c r="C54" s="227">
        <v>43831</v>
      </c>
      <c r="D54" s="77">
        <v>6</v>
      </c>
      <c r="E54" s="37"/>
      <c r="F54" s="37"/>
      <c r="G54" s="37"/>
      <c r="H54" s="37"/>
      <c r="I54" s="37"/>
      <c r="J54" s="37"/>
      <c r="K54" s="37"/>
      <c r="L54" s="37"/>
      <c r="M54" s="37"/>
      <c r="N54" s="37"/>
      <c r="O54" s="37"/>
      <c r="P54" s="37"/>
      <c r="Q54" s="37"/>
      <c r="W54" s="84"/>
      <c r="X54" s="84"/>
      <c r="Y54" s="84"/>
      <c r="Z54" s="84"/>
    </row>
    <row r="55" spans="1:26" s="77" customFormat="1" ht="15.75" x14ac:dyDescent="0.25">
      <c r="A55" s="78">
        <v>54</v>
      </c>
      <c r="B55" s="37">
        <v>0.32841098671422664</v>
      </c>
      <c r="C55" s="227">
        <v>43831</v>
      </c>
      <c r="D55" s="77">
        <v>6</v>
      </c>
      <c r="E55" s="37"/>
      <c r="F55" s="37"/>
      <c r="G55" s="37"/>
      <c r="H55" s="37"/>
      <c r="I55" s="37"/>
      <c r="J55" s="37"/>
      <c r="K55" s="37"/>
      <c r="L55" s="37"/>
      <c r="M55" s="37"/>
      <c r="N55" s="37"/>
      <c r="O55" s="37"/>
      <c r="P55" s="37"/>
      <c r="Q55" s="37"/>
      <c r="W55" s="84"/>
      <c r="X55" s="84"/>
      <c r="Y55" s="84"/>
      <c r="Z55" s="84"/>
    </row>
    <row r="56" spans="1:26" s="77" customFormat="1" ht="15.75" x14ac:dyDescent="0.25">
      <c r="A56" s="78">
        <v>55</v>
      </c>
      <c r="B56" s="37">
        <v>0.39316277924764809</v>
      </c>
      <c r="C56" s="227">
        <v>43831</v>
      </c>
      <c r="D56" s="77">
        <v>6</v>
      </c>
      <c r="E56" s="37"/>
      <c r="F56" s="37"/>
      <c r="G56" s="37"/>
      <c r="H56" s="37"/>
      <c r="I56" s="37"/>
      <c r="J56" s="37"/>
      <c r="K56" s="37"/>
      <c r="L56" s="37"/>
      <c r="M56" s="37"/>
      <c r="N56" s="37"/>
      <c r="O56" s="37"/>
      <c r="P56" s="37"/>
      <c r="Q56" s="37"/>
      <c r="W56" s="84"/>
      <c r="X56" s="84"/>
      <c r="Y56" s="84"/>
      <c r="Z56" s="84"/>
    </row>
    <row r="57" spans="1:26" s="77" customFormat="1" ht="15.75" x14ac:dyDescent="0.25">
      <c r="A57" s="78">
        <v>56</v>
      </c>
      <c r="B57" s="37">
        <v>0.40170561328344123</v>
      </c>
      <c r="C57" s="227">
        <v>43831</v>
      </c>
      <c r="D57" s="77">
        <v>6</v>
      </c>
      <c r="E57" s="37"/>
      <c r="F57" s="37"/>
      <c r="G57" s="37"/>
      <c r="H57" s="37"/>
      <c r="I57" s="37"/>
      <c r="J57" s="37"/>
      <c r="K57" s="37"/>
      <c r="L57" s="37"/>
      <c r="M57" s="37"/>
      <c r="N57" s="37"/>
      <c r="O57" s="37"/>
      <c r="P57" s="37"/>
      <c r="Q57" s="37"/>
      <c r="W57" s="84"/>
      <c r="X57" s="84"/>
      <c r="Y57" s="84"/>
      <c r="Z57" s="84"/>
    </row>
    <row r="58" spans="1:26" s="77" customFormat="1" ht="15.75" x14ac:dyDescent="0.25">
      <c r="A58" s="78">
        <v>57</v>
      </c>
      <c r="B58" s="37">
        <v>0.38313293536759196</v>
      </c>
      <c r="C58" s="227">
        <v>43831</v>
      </c>
      <c r="D58" s="77">
        <v>6</v>
      </c>
      <c r="E58" s="37"/>
      <c r="F58" s="37"/>
      <c r="G58" s="37"/>
      <c r="H58" s="37"/>
      <c r="I58" s="37"/>
      <c r="J58" s="37"/>
      <c r="K58" s="37"/>
      <c r="L58" s="37"/>
      <c r="M58" s="37"/>
      <c r="N58" s="37"/>
      <c r="O58" s="37"/>
      <c r="P58" s="37"/>
      <c r="Q58" s="37"/>
      <c r="W58" s="84"/>
      <c r="X58" s="84"/>
      <c r="Y58" s="84"/>
      <c r="Z58" s="84"/>
    </row>
    <row r="59" spans="1:26" s="77" customFormat="1" ht="15.75" x14ac:dyDescent="0.25">
      <c r="A59" s="78">
        <v>58</v>
      </c>
      <c r="B59" s="37">
        <v>0.21431099571326823</v>
      </c>
      <c r="C59" s="227">
        <v>43831</v>
      </c>
      <c r="D59" s="77">
        <v>6</v>
      </c>
      <c r="E59" s="37"/>
      <c r="F59" s="37"/>
      <c r="G59" s="37"/>
      <c r="H59" s="37"/>
      <c r="I59" s="37"/>
      <c r="J59" s="37"/>
      <c r="K59" s="37"/>
      <c r="L59" s="37"/>
      <c r="M59" s="37"/>
      <c r="N59" s="37"/>
      <c r="O59" s="37"/>
      <c r="P59" s="37"/>
      <c r="Q59" s="37"/>
      <c r="W59" s="84"/>
      <c r="X59" s="84"/>
      <c r="Y59" s="87"/>
      <c r="Z59" s="87"/>
    </row>
    <row r="60" spans="1:26" s="77" customFormat="1" ht="15.75" x14ac:dyDescent="0.25">
      <c r="A60" s="78">
        <v>59</v>
      </c>
      <c r="B60" s="37">
        <v>0.36753579755313959</v>
      </c>
      <c r="C60" s="227">
        <v>43831</v>
      </c>
      <c r="D60" s="77">
        <v>6</v>
      </c>
      <c r="E60" s="37"/>
      <c r="F60" s="37"/>
      <c r="G60" s="37"/>
      <c r="H60" s="37"/>
      <c r="I60" s="37"/>
      <c r="J60" s="37"/>
      <c r="K60" s="37"/>
      <c r="L60" s="37"/>
      <c r="M60" s="37"/>
      <c r="N60" s="37"/>
      <c r="O60" s="37"/>
      <c r="P60" s="37"/>
      <c r="Q60" s="37"/>
      <c r="W60" s="84"/>
      <c r="X60" s="84"/>
      <c r="Y60" s="87"/>
      <c r="Z60" s="87"/>
    </row>
    <row r="61" spans="1:26" s="77" customFormat="1" ht="15.75" x14ac:dyDescent="0.25">
      <c r="A61" s="78">
        <v>60</v>
      </c>
      <c r="B61" s="37">
        <v>0.25345507910972648</v>
      </c>
      <c r="C61" s="227">
        <v>43831</v>
      </c>
      <c r="D61" s="77">
        <v>6</v>
      </c>
      <c r="E61" s="37"/>
      <c r="F61" s="37"/>
      <c r="G61" s="37"/>
      <c r="H61" s="37"/>
      <c r="I61" s="37"/>
      <c r="J61" s="37"/>
      <c r="K61" s="37"/>
      <c r="L61" s="37"/>
      <c r="M61" s="37"/>
      <c r="N61" s="37"/>
      <c r="O61" s="37"/>
      <c r="P61" s="37"/>
      <c r="Q61" s="37"/>
      <c r="W61" s="84"/>
      <c r="X61" s="84"/>
      <c r="Y61" s="84"/>
      <c r="Z61" s="84"/>
    </row>
    <row r="62" spans="1:26" s="77" customFormat="1" ht="15.75" x14ac:dyDescent="0.25">
      <c r="A62" s="78">
        <v>61</v>
      </c>
      <c r="B62" s="37">
        <v>0.33856388673422316</v>
      </c>
      <c r="C62" s="227">
        <v>43831</v>
      </c>
      <c r="D62" s="77">
        <v>6</v>
      </c>
      <c r="E62" s="37"/>
      <c r="F62" s="37"/>
      <c r="G62" s="37"/>
      <c r="H62" s="37"/>
      <c r="I62" s="37"/>
      <c r="J62" s="37"/>
      <c r="K62" s="37"/>
      <c r="L62" s="37"/>
      <c r="M62" s="37"/>
      <c r="N62" s="37"/>
      <c r="O62" s="37"/>
      <c r="P62" s="37"/>
      <c r="Q62" s="37"/>
      <c r="W62" s="84"/>
      <c r="X62" s="84"/>
      <c r="Y62" s="84"/>
      <c r="Z62" s="84"/>
    </row>
    <row r="63" spans="1:26" s="77" customFormat="1" ht="15.75" x14ac:dyDescent="0.25">
      <c r="A63" s="78">
        <v>62</v>
      </c>
      <c r="B63" s="37">
        <v>0.10112522908770046</v>
      </c>
      <c r="C63" s="227">
        <v>43831</v>
      </c>
      <c r="D63" s="77">
        <v>6</v>
      </c>
      <c r="E63" s="37"/>
      <c r="F63" s="37"/>
      <c r="G63" s="37"/>
      <c r="H63" s="37"/>
      <c r="I63" s="37"/>
      <c r="J63" s="37"/>
      <c r="K63" s="37"/>
      <c r="L63" s="37"/>
      <c r="M63" s="37"/>
      <c r="N63" s="37"/>
      <c r="O63" s="37"/>
      <c r="P63" s="37"/>
      <c r="Q63" s="37"/>
      <c r="W63" s="84"/>
      <c r="X63" s="84"/>
      <c r="Y63" s="84"/>
      <c r="Z63" s="84"/>
    </row>
    <row r="64" spans="1:26" s="77" customFormat="1" ht="15.75" x14ac:dyDescent="0.25">
      <c r="A64" s="78">
        <v>63</v>
      </c>
      <c r="B64" s="37">
        <v>0.2653786845459073</v>
      </c>
      <c r="C64" s="227">
        <v>43831</v>
      </c>
      <c r="D64" s="77">
        <v>6</v>
      </c>
      <c r="E64" s="37"/>
      <c r="F64" s="37"/>
      <c r="G64" s="37"/>
      <c r="H64" s="37"/>
      <c r="I64" s="37"/>
      <c r="J64" s="37"/>
      <c r="K64" s="37"/>
      <c r="L64" s="37"/>
      <c r="M64" s="37"/>
      <c r="N64" s="37"/>
      <c r="O64" s="37"/>
      <c r="P64" s="37"/>
      <c r="Q64" s="37"/>
      <c r="W64" s="84"/>
      <c r="X64" s="84"/>
      <c r="Y64" s="84"/>
      <c r="Z64" s="84"/>
    </row>
    <row r="65" spans="1:26" s="77" customFormat="1" ht="15.75" x14ac:dyDescent="0.25">
      <c r="A65" s="78">
        <v>64</v>
      </c>
      <c r="B65" s="37">
        <v>0.15942981711490498</v>
      </c>
      <c r="C65" s="227">
        <v>43831</v>
      </c>
      <c r="D65" s="77">
        <v>6</v>
      </c>
      <c r="E65" s="37"/>
      <c r="F65" s="37"/>
      <c r="G65" s="37"/>
      <c r="H65" s="37"/>
      <c r="I65" s="37"/>
      <c r="J65" s="37"/>
      <c r="K65" s="37"/>
      <c r="L65" s="37"/>
      <c r="M65" s="37"/>
      <c r="N65" s="37"/>
      <c r="O65" s="37"/>
      <c r="P65" s="37"/>
      <c r="Q65" s="37"/>
      <c r="W65" s="84"/>
      <c r="X65" s="84"/>
      <c r="Y65" s="84"/>
      <c r="Z65" s="84"/>
    </row>
    <row r="66" spans="1:26" s="77" customFormat="1" ht="15.75" x14ac:dyDescent="0.25">
      <c r="A66" s="78">
        <v>65</v>
      </c>
      <c r="B66" s="37">
        <v>0.17486054788177288</v>
      </c>
      <c r="C66" s="227">
        <v>43831</v>
      </c>
      <c r="D66" s="77">
        <v>6</v>
      </c>
      <c r="E66" s="37"/>
      <c r="F66" s="37"/>
      <c r="G66" s="37"/>
      <c r="H66" s="37"/>
      <c r="I66" s="37"/>
      <c r="J66" s="37"/>
      <c r="K66" s="37"/>
      <c r="L66" s="37"/>
      <c r="M66" s="37"/>
      <c r="N66" s="37"/>
      <c r="O66" s="37"/>
      <c r="P66" s="37"/>
      <c r="Q66" s="37"/>
      <c r="W66" s="87"/>
      <c r="X66" s="84"/>
      <c r="Y66" s="84"/>
      <c r="Z66" s="84"/>
    </row>
    <row r="67" spans="1:26" s="77" customFormat="1" ht="15.75" x14ac:dyDescent="0.25">
      <c r="A67" s="78">
        <v>66</v>
      </c>
      <c r="B67" s="37">
        <v>0.27040758910755053</v>
      </c>
      <c r="C67" s="227">
        <v>43831</v>
      </c>
      <c r="D67" s="77">
        <v>6</v>
      </c>
      <c r="E67" s="37"/>
      <c r="F67" s="37"/>
      <c r="G67" s="37"/>
      <c r="H67" s="37"/>
      <c r="I67" s="37"/>
      <c r="J67" s="37"/>
      <c r="K67" s="37"/>
      <c r="L67" s="37"/>
      <c r="M67" s="37"/>
      <c r="N67" s="37"/>
      <c r="O67" s="37"/>
      <c r="P67" s="37"/>
      <c r="Q67" s="37"/>
      <c r="W67" s="87"/>
      <c r="X67" s="87"/>
      <c r="Y67" s="84"/>
      <c r="Z67" s="84"/>
    </row>
    <row r="68" spans="1:26" s="77" customFormat="1" ht="15.75" x14ac:dyDescent="0.25">
      <c r="A68" s="78">
        <v>67</v>
      </c>
      <c r="B68" s="37">
        <v>0.26873672634373497</v>
      </c>
      <c r="C68" s="227">
        <v>43831</v>
      </c>
      <c r="D68" s="77">
        <v>6</v>
      </c>
      <c r="E68" s="37"/>
      <c r="F68" s="37"/>
      <c r="G68" s="37"/>
      <c r="H68" s="37"/>
      <c r="I68" s="37"/>
      <c r="J68" s="37"/>
      <c r="K68" s="37"/>
      <c r="L68" s="37"/>
      <c r="M68" s="37"/>
      <c r="N68" s="37"/>
      <c r="O68" s="37"/>
      <c r="P68" s="37"/>
      <c r="Q68" s="37"/>
      <c r="W68" s="84"/>
      <c r="X68" s="87"/>
      <c r="Y68" s="84"/>
      <c r="Z68" s="84"/>
    </row>
    <row r="69" spans="1:26" s="77" customFormat="1" ht="15.75" x14ac:dyDescent="0.25">
      <c r="A69" s="78">
        <v>68</v>
      </c>
      <c r="B69" s="37">
        <v>0.3149802624737183</v>
      </c>
      <c r="C69" s="227">
        <v>43831</v>
      </c>
      <c r="D69" s="77">
        <v>6</v>
      </c>
      <c r="E69" s="37"/>
      <c r="F69" s="37"/>
      <c r="G69" s="37"/>
      <c r="H69" s="37"/>
      <c r="I69" s="37"/>
      <c r="J69" s="37"/>
      <c r="K69" s="37"/>
      <c r="L69" s="37"/>
      <c r="M69" s="37"/>
      <c r="N69" s="37"/>
      <c r="O69" s="37"/>
      <c r="P69" s="37"/>
      <c r="Q69" s="37"/>
      <c r="W69" s="84"/>
      <c r="X69" s="84"/>
      <c r="Y69" s="84"/>
      <c r="Z69" s="84"/>
    </row>
    <row r="70" spans="1:26" s="77" customFormat="1" ht="15.75" x14ac:dyDescent="0.25">
      <c r="A70" s="78">
        <v>69</v>
      </c>
      <c r="B70" s="37">
        <v>0.36753579755313959</v>
      </c>
      <c r="C70" s="227">
        <v>43831</v>
      </c>
      <c r="D70" s="77">
        <v>6</v>
      </c>
      <c r="E70" s="37"/>
      <c r="F70" s="37"/>
      <c r="G70" s="37"/>
      <c r="H70" s="37"/>
      <c r="I70" s="37"/>
      <c r="J70" s="37"/>
      <c r="K70" s="37"/>
      <c r="L70" s="37"/>
      <c r="M70" s="37"/>
      <c r="N70" s="37"/>
      <c r="O70" s="37"/>
      <c r="P70" s="37"/>
      <c r="Q70" s="37"/>
      <c r="W70" s="87"/>
      <c r="X70" s="84"/>
      <c r="Y70" s="84"/>
      <c r="Z70" s="84"/>
    </row>
    <row r="71" spans="1:26" s="77" customFormat="1" ht="15.75" x14ac:dyDescent="0.25">
      <c r="A71" s="78">
        <v>70</v>
      </c>
      <c r="B71" s="37">
        <v>0.20693831997120266</v>
      </c>
      <c r="C71" s="227">
        <v>43831</v>
      </c>
      <c r="D71" s="77">
        <v>6</v>
      </c>
      <c r="E71" s="37"/>
      <c r="F71" s="37"/>
      <c r="G71" s="37"/>
      <c r="H71" s="37"/>
      <c r="I71" s="37"/>
      <c r="J71" s="37"/>
      <c r="K71" s="37"/>
      <c r="L71" s="37"/>
      <c r="M71" s="37"/>
      <c r="N71" s="37"/>
      <c r="O71" s="37"/>
      <c r="P71" s="37"/>
      <c r="Q71" s="37"/>
      <c r="W71" s="87"/>
      <c r="X71" s="87"/>
      <c r="Y71" s="84"/>
      <c r="Z71" s="84"/>
    </row>
    <row r="72" spans="1:26" s="77" customFormat="1" ht="15.75" x14ac:dyDescent="0.25">
      <c r="A72" s="78">
        <v>71</v>
      </c>
      <c r="B72" s="37">
        <v>0.44664771992900426</v>
      </c>
      <c r="C72" s="227">
        <v>43831</v>
      </c>
      <c r="D72" s="77">
        <v>6</v>
      </c>
      <c r="E72" s="37"/>
      <c r="F72" s="37"/>
      <c r="G72" s="37"/>
      <c r="H72" s="37"/>
      <c r="I72" s="37"/>
      <c r="J72" s="37"/>
      <c r="K72" s="37"/>
      <c r="L72" s="37"/>
      <c r="M72" s="37"/>
      <c r="N72" s="37"/>
      <c r="O72" s="37"/>
      <c r="P72" s="37"/>
      <c r="Q72" s="37"/>
      <c r="W72" s="84"/>
      <c r="X72" s="87"/>
      <c r="Y72" s="84"/>
      <c r="Z72" s="84"/>
    </row>
    <row r="73" spans="1:26" s="77" customFormat="1" ht="15.75" x14ac:dyDescent="0.25">
      <c r="A73" s="78">
        <v>72</v>
      </c>
      <c r="B73" s="37">
        <v>0.49119200183563211</v>
      </c>
      <c r="C73" s="227">
        <v>43831</v>
      </c>
      <c r="D73" s="77">
        <v>6</v>
      </c>
      <c r="E73" s="37"/>
      <c r="F73" s="37"/>
      <c r="G73" s="37"/>
      <c r="H73" s="37"/>
      <c r="I73" s="37"/>
      <c r="J73" s="37"/>
      <c r="K73" s="37"/>
      <c r="L73" s="37"/>
      <c r="M73" s="37"/>
      <c r="N73" s="37"/>
      <c r="O73" s="37"/>
      <c r="P73" s="37"/>
      <c r="Q73" s="37"/>
      <c r="W73" s="84"/>
      <c r="X73" s="84"/>
      <c r="Y73" s="84"/>
      <c r="Z73" s="84"/>
    </row>
    <row r="74" spans="1:26" s="77" customFormat="1" ht="15.75" x14ac:dyDescent="0.25">
      <c r="A74" s="78">
        <v>73</v>
      </c>
      <c r="B74" s="37">
        <v>0.59441027382932154</v>
      </c>
      <c r="C74" s="227">
        <v>43831</v>
      </c>
      <c r="D74" s="77">
        <v>6</v>
      </c>
      <c r="E74" s="37"/>
      <c r="F74" s="37"/>
      <c r="G74" s="37"/>
      <c r="H74" s="37"/>
      <c r="I74" s="37"/>
      <c r="J74" s="37"/>
      <c r="K74" s="37"/>
      <c r="L74" s="37"/>
      <c r="M74" s="37"/>
      <c r="N74" s="37"/>
      <c r="O74" s="37"/>
      <c r="P74" s="37"/>
      <c r="Q74" s="37"/>
      <c r="W74" s="84"/>
      <c r="X74" s="84"/>
      <c r="Y74" s="84"/>
      <c r="Z74" s="84"/>
    </row>
    <row r="75" spans="1:26" s="77" customFormat="1" ht="15.75" x14ac:dyDescent="0.25">
      <c r="A75" s="78">
        <v>74</v>
      </c>
      <c r="B75" s="37">
        <v>0.32249460672472935</v>
      </c>
      <c r="C75" s="227">
        <v>43831</v>
      </c>
      <c r="D75" s="77">
        <v>6</v>
      </c>
      <c r="E75" s="37"/>
      <c r="F75" s="37"/>
      <c r="G75" s="37"/>
      <c r="H75" s="37"/>
      <c r="I75" s="37"/>
      <c r="J75" s="37"/>
      <c r="K75" s="37"/>
      <c r="L75" s="37"/>
      <c r="M75" s="37"/>
      <c r="N75" s="37"/>
      <c r="O75" s="37"/>
      <c r="P75" s="37"/>
      <c r="Q75" s="37"/>
      <c r="W75" s="84"/>
      <c r="X75" s="84"/>
      <c r="Y75" s="87"/>
      <c r="Z75" s="87"/>
    </row>
    <row r="76" spans="1:26" s="77" customFormat="1" ht="15.75" x14ac:dyDescent="0.25">
      <c r="A76" s="78">
        <v>75</v>
      </c>
      <c r="B76" s="37">
        <v>0.15165989818695791</v>
      </c>
      <c r="C76" s="227">
        <v>43831</v>
      </c>
      <c r="D76" s="77">
        <v>6</v>
      </c>
      <c r="E76" s="37"/>
      <c r="F76" s="37"/>
      <c r="G76" s="37"/>
      <c r="H76" s="37"/>
      <c r="I76" s="37"/>
      <c r="J76" s="37"/>
      <c r="K76" s="37"/>
      <c r="L76" s="37"/>
      <c r="M76" s="37"/>
      <c r="N76" s="37"/>
      <c r="O76" s="37"/>
      <c r="P76" s="37"/>
      <c r="Q76" s="37"/>
      <c r="W76" s="84"/>
      <c r="X76" s="84"/>
      <c r="Y76" s="87"/>
      <c r="Z76" s="87"/>
    </row>
    <row r="77" spans="1:26" s="77" customFormat="1" ht="15.75" x14ac:dyDescent="0.25">
      <c r="A77" s="78">
        <v>76</v>
      </c>
      <c r="B77" s="37">
        <v>0.31193724643039705</v>
      </c>
      <c r="C77" s="227">
        <v>43831</v>
      </c>
      <c r="D77" s="77">
        <v>6</v>
      </c>
      <c r="E77" s="37"/>
      <c r="F77" s="37"/>
      <c r="G77" s="37"/>
      <c r="H77" s="37"/>
      <c r="I77" s="37"/>
      <c r="J77" s="37"/>
      <c r="K77" s="37"/>
      <c r="L77" s="37"/>
      <c r="M77" s="37"/>
      <c r="N77" s="37"/>
      <c r="O77" s="37"/>
      <c r="P77" s="37"/>
      <c r="Q77" s="37"/>
      <c r="W77" s="84"/>
      <c r="X77" s="84"/>
      <c r="Y77" s="84"/>
      <c r="Z77" s="84"/>
    </row>
    <row r="78" spans="1:26" s="77" customFormat="1" ht="15.75" x14ac:dyDescent="0.25">
      <c r="A78" s="78">
        <v>77</v>
      </c>
      <c r="B78" s="37">
        <v>0.42496976237126227</v>
      </c>
      <c r="C78" s="227">
        <v>43831</v>
      </c>
      <c r="D78" s="77">
        <v>6</v>
      </c>
      <c r="E78" s="37"/>
      <c r="F78" s="37"/>
      <c r="G78" s="37"/>
      <c r="H78" s="37"/>
      <c r="I78" s="37"/>
      <c r="J78" s="37"/>
      <c r="K78" s="37"/>
      <c r="L78" s="37"/>
      <c r="M78" s="37"/>
      <c r="N78" s="37"/>
      <c r="O78" s="37"/>
      <c r="P78" s="37"/>
      <c r="Q78" s="37"/>
      <c r="W78" s="84"/>
      <c r="X78" s="84"/>
      <c r="Y78" s="84"/>
      <c r="Z78" s="84"/>
    </row>
    <row r="79" spans="1:26" s="77" customFormat="1" ht="15.75" x14ac:dyDescent="0.25">
      <c r="A79" s="78">
        <v>78</v>
      </c>
      <c r="B79" s="37">
        <v>0.22522866634740382</v>
      </c>
      <c r="C79" s="227">
        <v>43831</v>
      </c>
      <c r="D79" s="77">
        <v>6</v>
      </c>
      <c r="E79" s="37"/>
      <c r="F79" s="37"/>
      <c r="G79" s="37"/>
      <c r="H79" s="37"/>
      <c r="I79" s="37"/>
      <c r="J79" s="37"/>
      <c r="K79" s="37"/>
      <c r="L79" s="37"/>
      <c r="M79" s="37"/>
      <c r="N79" s="37"/>
      <c r="O79" s="37"/>
      <c r="P79" s="37"/>
      <c r="Q79" s="37"/>
      <c r="W79" s="84"/>
      <c r="X79" s="84"/>
      <c r="Y79" s="84"/>
      <c r="Z79" s="84"/>
    </row>
    <row r="80" spans="1:26" s="77" customFormat="1" ht="15.75" x14ac:dyDescent="0.25">
      <c r="A80" s="78">
        <v>79</v>
      </c>
      <c r="B80" s="37">
        <v>0.23950776415964978</v>
      </c>
      <c r="C80" s="227">
        <v>43831</v>
      </c>
      <c r="D80" s="77">
        <v>6</v>
      </c>
      <c r="E80" s="37"/>
      <c r="F80" s="37"/>
      <c r="G80" s="37"/>
      <c r="H80" s="37"/>
      <c r="I80" s="37"/>
      <c r="J80" s="37"/>
      <c r="K80" s="37"/>
      <c r="L80" s="37"/>
      <c r="M80" s="37"/>
      <c r="N80" s="37"/>
      <c r="O80" s="37"/>
      <c r="P80" s="37"/>
      <c r="Q80" s="37"/>
      <c r="W80" s="84"/>
      <c r="X80" s="84"/>
      <c r="Y80" s="86"/>
      <c r="Z80" s="86"/>
    </row>
    <row r="81" spans="1:26" s="77" customFormat="1" ht="15.75" x14ac:dyDescent="0.25">
      <c r="A81" s="78">
        <v>80</v>
      </c>
      <c r="B81" s="37">
        <v>0.10496407055721824</v>
      </c>
      <c r="C81" s="227">
        <v>43831</v>
      </c>
      <c r="D81" s="77">
        <v>6</v>
      </c>
      <c r="E81" s="37"/>
      <c r="F81" s="37"/>
      <c r="G81" s="37"/>
      <c r="H81" s="37"/>
      <c r="I81" s="37"/>
      <c r="J81" s="37"/>
      <c r="K81" s="37"/>
      <c r="L81" s="37"/>
      <c r="M81" s="37"/>
      <c r="N81" s="37"/>
      <c r="O81" s="37"/>
      <c r="P81" s="37"/>
      <c r="Q81" s="37"/>
      <c r="W81" s="84"/>
      <c r="X81" s="84"/>
      <c r="Y81" s="86"/>
      <c r="Z81" s="86"/>
    </row>
    <row r="82" spans="1:26" s="77" customFormat="1" ht="15.75" x14ac:dyDescent="0.25">
      <c r="A82" s="78">
        <v>81</v>
      </c>
      <c r="B82" s="37">
        <v>0.11268705509322312</v>
      </c>
      <c r="C82" s="227">
        <v>43831</v>
      </c>
      <c r="D82" s="77">
        <v>6</v>
      </c>
      <c r="E82" s="37"/>
      <c r="F82" s="37"/>
      <c r="G82" s="37"/>
      <c r="H82" s="37"/>
      <c r="I82" s="37"/>
      <c r="J82" s="37"/>
      <c r="K82" s="37"/>
      <c r="L82" s="37"/>
      <c r="M82" s="37"/>
      <c r="N82" s="37"/>
      <c r="O82" s="37"/>
      <c r="P82" s="37"/>
      <c r="Q82" s="37"/>
      <c r="W82" s="84"/>
      <c r="X82" s="84"/>
      <c r="Y82" s="86"/>
      <c r="Z82" s="86"/>
    </row>
    <row r="83" spans="1:26" s="77" customFormat="1" ht="15.75" x14ac:dyDescent="0.25">
      <c r="A83" s="78">
        <v>82</v>
      </c>
      <c r="B83" s="37">
        <v>3.4697354281555918E-5</v>
      </c>
      <c r="C83" s="227">
        <v>43831</v>
      </c>
      <c r="D83" s="77">
        <v>6</v>
      </c>
      <c r="E83" s="173"/>
      <c r="F83" s="173"/>
      <c r="G83" s="173"/>
      <c r="H83" s="173"/>
      <c r="I83" s="173"/>
      <c r="J83" s="173"/>
      <c r="K83" s="37"/>
      <c r="L83" s="37"/>
      <c r="M83" s="37"/>
      <c r="N83" s="37"/>
      <c r="O83" s="37"/>
      <c r="P83" s="37"/>
      <c r="Q83" s="37"/>
      <c r="W83" s="84"/>
      <c r="X83" s="84"/>
      <c r="Y83" s="84"/>
      <c r="Z83" s="84"/>
    </row>
    <row r="84" spans="1:26" ht="34.5" customHeight="1" x14ac:dyDescent="0.25">
      <c r="T84" s="31"/>
      <c r="V84" s="32"/>
      <c r="W84" s="32"/>
      <c r="X84" s="35"/>
      <c r="Y84" s="35"/>
      <c r="Z84" s="35"/>
    </row>
    <row r="85" spans="1:26" ht="15.75" x14ac:dyDescent="0.25">
      <c r="B85" s="14"/>
      <c r="C85" s="117"/>
      <c r="D85" s="117"/>
      <c r="E85" s="117"/>
      <c r="F85" s="117"/>
      <c r="G85" s="117"/>
      <c r="H85" s="117"/>
      <c r="I85" s="117"/>
      <c r="J85" s="117"/>
      <c r="K85" s="117"/>
      <c r="L85" s="117"/>
      <c r="M85" s="117"/>
      <c r="N85" s="117"/>
      <c r="O85" s="117"/>
      <c r="P85" s="117"/>
      <c r="Q85" s="117"/>
      <c r="R85" s="117"/>
      <c r="X85" s="35"/>
      <c r="Y85" s="36"/>
      <c r="Z85" s="36"/>
    </row>
    <row r="86" spans="1:26" x14ac:dyDescent="0.25">
      <c r="Y86" s="36"/>
      <c r="Z86" s="36"/>
    </row>
    <row r="87" spans="1:26" x14ac:dyDescent="0.25">
      <c r="Y87" s="35"/>
      <c r="Z87" s="35"/>
    </row>
    <row r="88" spans="1:26" x14ac:dyDescent="0.25">
      <c r="Y88" s="35"/>
      <c r="Z88" s="35"/>
    </row>
    <row r="89" spans="1:26" x14ac:dyDescent="0.25">
      <c r="Y89" s="35"/>
      <c r="Z89" s="35"/>
    </row>
    <row r="90" spans="1:26" x14ac:dyDescent="0.25">
      <c r="Y90" s="35"/>
      <c r="Z90" s="35"/>
    </row>
    <row r="91" spans="1:26" x14ac:dyDescent="0.25">
      <c r="Y91" s="35"/>
      <c r="Z91" s="35"/>
    </row>
    <row r="92" spans="1:26" x14ac:dyDescent="0.25">
      <c r="Y92" s="35"/>
      <c r="Z92" s="35"/>
    </row>
    <row r="93" spans="1:26" x14ac:dyDescent="0.25">
      <c r="Y93" s="35"/>
      <c r="Z93" s="35"/>
    </row>
    <row r="94" spans="1:26" x14ac:dyDescent="0.25">
      <c r="Y94" s="35"/>
      <c r="Z94" s="35"/>
    </row>
    <row r="95" spans="1:26" x14ac:dyDescent="0.25">
      <c r="Y95" s="35"/>
      <c r="Z95" s="35"/>
    </row>
    <row r="96" spans="1:26" x14ac:dyDescent="0.25">
      <c r="Y96" s="35"/>
      <c r="Z96" s="35"/>
    </row>
    <row r="97" spans="25:26" x14ac:dyDescent="0.25">
      <c r="Y97" s="35"/>
      <c r="Z97" s="35"/>
    </row>
    <row r="98" spans="25:26" x14ac:dyDescent="0.25">
      <c r="Y98" s="35"/>
      <c r="Z98" s="35"/>
    </row>
    <row r="99" spans="25:26" x14ac:dyDescent="0.25">
      <c r="Y99" s="36"/>
      <c r="Z99" s="36"/>
    </row>
    <row r="100" spans="25:26" x14ac:dyDescent="0.25">
      <c r="Y100" s="36"/>
      <c r="Z100" s="36"/>
    </row>
    <row r="101" spans="25:26" x14ac:dyDescent="0.25">
      <c r="Y101" s="35"/>
      <c r="Z101" s="35"/>
    </row>
    <row r="102" spans="25:26" x14ac:dyDescent="0.25">
      <c r="Y102" s="35"/>
      <c r="Z102" s="35"/>
    </row>
    <row r="103" spans="25:26" x14ac:dyDescent="0.25">
      <c r="Y103" s="35"/>
      <c r="Z103" s="35"/>
    </row>
    <row r="104" spans="25:26" x14ac:dyDescent="0.25">
      <c r="Y104" s="35"/>
      <c r="Z104" s="35"/>
    </row>
    <row r="105" spans="25:26" x14ac:dyDescent="0.25">
      <c r="Y105" s="35"/>
      <c r="Z105" s="35"/>
    </row>
    <row r="106" spans="25:26" x14ac:dyDescent="0.25">
      <c r="Y106" s="35"/>
      <c r="Z106" s="35"/>
    </row>
    <row r="107" spans="25:26" x14ac:dyDescent="0.25">
      <c r="Y107" s="35"/>
      <c r="Z107" s="35"/>
    </row>
    <row r="108" spans="25:26" x14ac:dyDescent="0.25">
      <c r="Y108" s="35"/>
      <c r="Z108" s="35"/>
    </row>
  </sheetData>
  <phoneticPr fontId="13"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10"/>
  </sheetPr>
  <dimension ref="A1:R83"/>
  <sheetViews>
    <sheetView workbookViewId="0"/>
  </sheetViews>
  <sheetFormatPr defaultRowHeight="15" x14ac:dyDescent="0.25"/>
  <cols>
    <col min="1" max="1" width="3.85546875" style="71" customWidth="1"/>
    <col min="2" max="2" width="40.7109375" style="71" customWidth="1"/>
    <col min="3" max="4" width="8.7109375" style="75" customWidth="1"/>
    <col min="5" max="16" width="8.7109375" style="75" hidden="1" customWidth="1"/>
    <col min="17" max="18" width="8.7109375" style="75" customWidth="1"/>
    <col min="19" max="16384" width="9.140625" style="71"/>
  </cols>
  <sheetData>
    <row r="1" spans="1:18" ht="15.75" x14ac:dyDescent="0.25">
      <c r="A1" s="82" t="s">
        <v>0</v>
      </c>
      <c r="B1" s="88" t="s">
        <v>1</v>
      </c>
      <c r="C1" s="83">
        <v>2005</v>
      </c>
      <c r="D1" s="83">
        <v>2006</v>
      </c>
      <c r="E1" s="83">
        <v>2007</v>
      </c>
      <c r="F1" s="83">
        <v>2008</v>
      </c>
      <c r="G1" s="83">
        <v>2009</v>
      </c>
      <c r="H1" s="83">
        <v>2010</v>
      </c>
      <c r="I1" s="83">
        <v>2011</v>
      </c>
      <c r="J1" s="83">
        <v>2012</v>
      </c>
      <c r="K1" s="83">
        <v>2013</v>
      </c>
      <c r="L1" s="83">
        <v>2014</v>
      </c>
      <c r="M1" s="83">
        <v>2015</v>
      </c>
      <c r="N1" s="83">
        <v>2016</v>
      </c>
      <c r="O1" s="83">
        <v>2017</v>
      </c>
      <c r="P1" s="83">
        <v>2018</v>
      </c>
      <c r="Q1" s="83">
        <v>2019</v>
      </c>
      <c r="R1" s="83">
        <v>2020</v>
      </c>
    </row>
    <row r="2" spans="1:18" ht="15.75" x14ac:dyDescent="0.25">
      <c r="A2" s="78">
        <v>1</v>
      </c>
      <c r="B2" s="56" t="s">
        <v>2</v>
      </c>
      <c r="C2" s="39">
        <v>6</v>
      </c>
      <c r="D2" s="39">
        <v>5.6</v>
      </c>
      <c r="E2" s="39">
        <v>4.2</v>
      </c>
      <c r="F2" s="39">
        <v>4.0999999999999996</v>
      </c>
      <c r="G2" s="39">
        <v>4.8</v>
      </c>
      <c r="H2" s="39">
        <v>5.2</v>
      </c>
      <c r="I2" s="72">
        <v>4.3</v>
      </c>
      <c r="J2" s="72">
        <v>3.7</v>
      </c>
      <c r="K2" s="72">
        <v>4</v>
      </c>
      <c r="L2" s="72">
        <v>4</v>
      </c>
      <c r="M2" s="39">
        <v>4.0999999999999996</v>
      </c>
      <c r="N2" s="73">
        <v>3.959554298</v>
      </c>
      <c r="O2" s="39">
        <v>3.9</v>
      </c>
      <c r="P2" s="39">
        <v>3.9</v>
      </c>
      <c r="Q2" s="39">
        <v>3.9</v>
      </c>
      <c r="R2" s="72">
        <v>4.9000000000000004</v>
      </c>
    </row>
    <row r="3" spans="1:18" ht="15.75" x14ac:dyDescent="0.25">
      <c r="A3" s="78">
        <v>2</v>
      </c>
      <c r="B3" s="56" t="s">
        <v>3</v>
      </c>
      <c r="C3" s="39">
        <v>6.7</v>
      </c>
      <c r="D3" s="39">
        <v>6.8</v>
      </c>
      <c r="E3" s="39">
        <v>6.5</v>
      </c>
      <c r="F3" s="39">
        <v>6.5</v>
      </c>
      <c r="G3" s="39">
        <v>10.7</v>
      </c>
      <c r="H3" s="39">
        <v>8</v>
      </c>
      <c r="I3" s="72">
        <v>7.1</v>
      </c>
      <c r="J3" s="72">
        <v>5.0999999999999996</v>
      </c>
      <c r="K3" s="72">
        <v>5.2</v>
      </c>
      <c r="L3" s="72">
        <v>5</v>
      </c>
      <c r="M3" s="39">
        <v>4.5999999999999996</v>
      </c>
      <c r="N3" s="73">
        <v>4.5884518889999999</v>
      </c>
      <c r="O3" s="39">
        <v>4.4000000000000004</v>
      </c>
      <c r="P3" s="39">
        <v>3.9</v>
      </c>
      <c r="Q3" s="39">
        <v>3.8</v>
      </c>
      <c r="R3" s="72">
        <v>4</v>
      </c>
    </row>
    <row r="4" spans="1:18" ht="15.75" x14ac:dyDescent="0.25">
      <c r="A4" s="78">
        <v>3</v>
      </c>
      <c r="B4" s="56" t="s">
        <v>4</v>
      </c>
      <c r="C4" s="39">
        <v>9</v>
      </c>
      <c r="D4" s="39">
        <v>10.9</v>
      </c>
      <c r="E4" s="39">
        <v>6.9</v>
      </c>
      <c r="F4" s="39">
        <v>5.6</v>
      </c>
      <c r="G4" s="39">
        <v>8.8000000000000007</v>
      </c>
      <c r="H4" s="39">
        <v>6.1</v>
      </c>
      <c r="I4" s="72">
        <v>5.7</v>
      </c>
      <c r="J4" s="72">
        <v>4.4000000000000004</v>
      </c>
      <c r="K4" s="72">
        <v>3.8</v>
      </c>
      <c r="L4" s="72">
        <v>4.3</v>
      </c>
      <c r="M4" s="39">
        <v>5.6</v>
      </c>
      <c r="N4" s="73">
        <v>5.5600835020000003</v>
      </c>
      <c r="O4" s="39">
        <v>4.8</v>
      </c>
      <c r="P4" s="39">
        <v>4.7</v>
      </c>
      <c r="Q4" s="39">
        <v>4</v>
      </c>
      <c r="R4" s="72">
        <v>5.6</v>
      </c>
    </row>
    <row r="5" spans="1:18" ht="15.75" x14ac:dyDescent="0.25">
      <c r="A5" s="78">
        <v>4</v>
      </c>
      <c r="B5" s="56" t="s">
        <v>5</v>
      </c>
      <c r="C5" s="39">
        <v>7.5</v>
      </c>
      <c r="D5" s="39">
        <v>5.5</v>
      </c>
      <c r="E5" s="39">
        <v>5.2</v>
      </c>
      <c r="F5" s="39">
        <v>5.3</v>
      </c>
      <c r="G5" s="39">
        <v>8.6</v>
      </c>
      <c r="H5" s="39">
        <v>7.5</v>
      </c>
      <c r="I5" s="72">
        <v>6.4</v>
      </c>
      <c r="J5" s="72">
        <v>5.5</v>
      </c>
      <c r="K5" s="72">
        <v>4.7</v>
      </c>
      <c r="L5" s="72">
        <v>4.5</v>
      </c>
      <c r="M5" s="39">
        <v>4.5</v>
      </c>
      <c r="N5" s="73">
        <v>4.4856008479999998</v>
      </c>
      <c r="O5" s="39">
        <v>4.3</v>
      </c>
      <c r="P5" s="39">
        <v>3.7</v>
      </c>
      <c r="Q5" s="39">
        <v>3.6</v>
      </c>
      <c r="R5" s="72">
        <v>4.3</v>
      </c>
    </row>
    <row r="6" spans="1:18" ht="15.75" x14ac:dyDescent="0.25">
      <c r="A6" s="78">
        <v>5</v>
      </c>
      <c r="B6" s="56" t="s">
        <v>6</v>
      </c>
      <c r="C6" s="39">
        <v>6.8</v>
      </c>
      <c r="D6" s="39">
        <v>4.2</v>
      </c>
      <c r="E6" s="39">
        <v>4.5</v>
      </c>
      <c r="F6" s="39">
        <v>5.0999999999999996</v>
      </c>
      <c r="G6" s="39">
        <v>10.8</v>
      </c>
      <c r="H6" s="39">
        <v>7.6</v>
      </c>
      <c r="I6" s="72">
        <v>6.6</v>
      </c>
      <c r="J6" s="72">
        <v>6.3</v>
      </c>
      <c r="K6" s="72">
        <v>5.2</v>
      </c>
      <c r="L6" s="72">
        <v>4.3</v>
      </c>
      <c r="M6" s="39">
        <v>5.6</v>
      </c>
      <c r="N6" s="73">
        <v>5.5723067210000004</v>
      </c>
      <c r="O6" s="39">
        <v>4.7</v>
      </c>
      <c r="P6" s="39">
        <v>4.2</v>
      </c>
      <c r="Q6" s="39">
        <v>3.8</v>
      </c>
      <c r="R6" s="72">
        <v>5.4</v>
      </c>
    </row>
    <row r="7" spans="1:18" ht="15.75" x14ac:dyDescent="0.25">
      <c r="A7" s="78">
        <v>6</v>
      </c>
      <c r="B7" s="56" t="s">
        <v>7</v>
      </c>
      <c r="C7" s="39">
        <v>5.7</v>
      </c>
      <c r="D7" s="39">
        <v>5.6</v>
      </c>
      <c r="E7" s="39">
        <v>5</v>
      </c>
      <c r="F7" s="39">
        <v>4.8</v>
      </c>
      <c r="G7" s="39">
        <v>6.2</v>
      </c>
      <c r="H7" s="39">
        <v>6.7</v>
      </c>
      <c r="I7" s="72">
        <v>5.6</v>
      </c>
      <c r="J7" s="72">
        <v>4.3</v>
      </c>
      <c r="K7" s="72">
        <v>4.5</v>
      </c>
      <c r="L7" s="72">
        <v>4.2</v>
      </c>
      <c r="M7" s="39">
        <v>4.3</v>
      </c>
      <c r="N7" s="73">
        <v>4.1834226010000002</v>
      </c>
      <c r="O7" s="39">
        <v>4</v>
      </c>
      <c r="P7" s="39">
        <v>3.9</v>
      </c>
      <c r="Q7" s="39">
        <v>3.7</v>
      </c>
      <c r="R7" s="72">
        <v>4.7</v>
      </c>
    </row>
    <row r="8" spans="1:18" ht="15.75" x14ac:dyDescent="0.25">
      <c r="A8" s="78">
        <v>7</v>
      </c>
      <c r="B8" s="56" t="s">
        <v>8</v>
      </c>
      <c r="C8" s="39">
        <v>4.8</v>
      </c>
      <c r="D8" s="39">
        <v>5</v>
      </c>
      <c r="E8" s="39">
        <v>3.3</v>
      </c>
      <c r="F8" s="39">
        <v>5.0999999999999996</v>
      </c>
      <c r="G8" s="39">
        <v>8.3000000000000007</v>
      </c>
      <c r="H8" s="39">
        <v>6</v>
      </c>
      <c r="I8" s="72">
        <v>5.0999999999999996</v>
      </c>
      <c r="J8" s="72">
        <v>4.8</v>
      </c>
      <c r="K8" s="72">
        <v>4.9000000000000004</v>
      </c>
      <c r="L8" s="72">
        <v>4.3</v>
      </c>
      <c r="M8" s="39">
        <v>5.3</v>
      </c>
      <c r="N8" s="73">
        <v>5.5294395569999999</v>
      </c>
      <c r="O8" s="39">
        <v>5.3</v>
      </c>
      <c r="P8" s="39">
        <v>4.5</v>
      </c>
      <c r="Q8" s="39">
        <v>4.0999999999999996</v>
      </c>
      <c r="R8" s="72">
        <v>5.5</v>
      </c>
    </row>
    <row r="9" spans="1:18" ht="15.75" x14ac:dyDescent="0.25">
      <c r="A9" s="78">
        <v>8</v>
      </c>
      <c r="B9" s="56" t="s">
        <v>9</v>
      </c>
      <c r="C9" s="39">
        <v>7.1</v>
      </c>
      <c r="D9" s="39">
        <v>7.3</v>
      </c>
      <c r="E9" s="39">
        <v>4.9000000000000004</v>
      </c>
      <c r="F9" s="39">
        <v>6.4</v>
      </c>
      <c r="G9" s="39">
        <v>8.8000000000000007</v>
      </c>
      <c r="H9" s="39">
        <v>8.1999999999999993</v>
      </c>
      <c r="I9" s="72">
        <v>6.3</v>
      </c>
      <c r="J9" s="72">
        <v>5.0999999999999996</v>
      </c>
      <c r="K9" s="72">
        <v>4.5999999999999996</v>
      </c>
      <c r="L9" s="72">
        <v>3.9</v>
      </c>
      <c r="M9" s="39">
        <v>4.2</v>
      </c>
      <c r="N9" s="73">
        <v>4.288764595</v>
      </c>
      <c r="O9" s="39">
        <v>4.0999999999999996</v>
      </c>
      <c r="P9" s="39">
        <v>4</v>
      </c>
      <c r="Q9" s="39">
        <v>4</v>
      </c>
      <c r="R9" s="72">
        <v>4.9000000000000004</v>
      </c>
    </row>
    <row r="10" spans="1:18" ht="15.75" x14ac:dyDescent="0.25">
      <c r="A10" s="78">
        <v>9</v>
      </c>
      <c r="B10" s="56" t="s">
        <v>10</v>
      </c>
      <c r="C10" s="39">
        <v>8</v>
      </c>
      <c r="D10" s="39">
        <v>4.9000000000000004</v>
      </c>
      <c r="E10" s="39">
        <v>2.8</v>
      </c>
      <c r="F10" s="39">
        <v>4.9000000000000004</v>
      </c>
      <c r="G10" s="39">
        <v>5.6</v>
      </c>
      <c r="H10" s="39">
        <v>4.5</v>
      </c>
      <c r="I10" s="72">
        <v>4.9000000000000004</v>
      </c>
      <c r="J10" s="72">
        <v>3.6</v>
      </c>
      <c r="K10" s="72">
        <v>3.7</v>
      </c>
      <c r="L10" s="72">
        <v>3.7</v>
      </c>
      <c r="M10" s="39">
        <v>4.0999999999999996</v>
      </c>
      <c r="N10" s="73">
        <v>3.9532875409999999</v>
      </c>
      <c r="O10" s="39">
        <v>3.9</v>
      </c>
      <c r="P10" s="39">
        <v>3.8</v>
      </c>
      <c r="Q10" s="39">
        <v>3.7</v>
      </c>
      <c r="R10" s="72">
        <v>4.3</v>
      </c>
    </row>
    <row r="11" spans="1:18" ht="15.75" x14ac:dyDescent="0.25">
      <c r="A11" s="78">
        <v>10</v>
      </c>
      <c r="B11" s="56" t="s">
        <v>11</v>
      </c>
      <c r="C11" s="39">
        <v>3.3</v>
      </c>
      <c r="D11" s="39">
        <v>3</v>
      </c>
      <c r="E11" s="39">
        <v>2</v>
      </c>
      <c r="F11" s="39">
        <v>2.8</v>
      </c>
      <c r="G11" s="39">
        <v>4.9000000000000004</v>
      </c>
      <c r="H11" s="39">
        <v>3.3</v>
      </c>
      <c r="I11" s="72">
        <v>3.7</v>
      </c>
      <c r="J11" s="72">
        <v>2.9</v>
      </c>
      <c r="K11" s="72">
        <v>2.8</v>
      </c>
      <c r="L11" s="72">
        <v>2.7</v>
      </c>
      <c r="M11" s="39">
        <v>3.3</v>
      </c>
      <c r="N11" s="73">
        <v>3.3321432359999998</v>
      </c>
      <c r="O11" s="39">
        <v>3.2</v>
      </c>
      <c r="P11" s="39">
        <v>2.7</v>
      </c>
      <c r="Q11" s="39">
        <v>2.7</v>
      </c>
      <c r="R11" s="72">
        <v>3.6</v>
      </c>
    </row>
    <row r="12" spans="1:18" ht="15.75" x14ac:dyDescent="0.25">
      <c r="A12" s="78">
        <v>11</v>
      </c>
      <c r="B12" s="56" t="s">
        <v>12</v>
      </c>
      <c r="C12" s="39">
        <v>6.1</v>
      </c>
      <c r="D12" s="39">
        <v>6</v>
      </c>
      <c r="E12" s="39">
        <v>5.8</v>
      </c>
      <c r="F12" s="39">
        <v>6</v>
      </c>
      <c r="G12" s="39">
        <v>9.9</v>
      </c>
      <c r="H12" s="39">
        <v>8.9</v>
      </c>
      <c r="I12" s="72">
        <v>6.3</v>
      </c>
      <c r="J12" s="72">
        <v>5.3</v>
      </c>
      <c r="K12" s="72">
        <v>5.8</v>
      </c>
      <c r="L12" s="72">
        <v>5.0999999999999996</v>
      </c>
      <c r="M12" s="39">
        <v>6.2</v>
      </c>
      <c r="N12" s="73">
        <v>6.4265712830000004</v>
      </c>
      <c r="O12" s="39">
        <v>6.5</v>
      </c>
      <c r="P12" s="39">
        <v>4.9000000000000004</v>
      </c>
      <c r="Q12" s="39">
        <v>5.3</v>
      </c>
      <c r="R12" s="72">
        <v>6.1</v>
      </c>
    </row>
    <row r="13" spans="1:18" ht="15.75" x14ac:dyDescent="0.25">
      <c r="A13" s="78">
        <v>12</v>
      </c>
      <c r="B13" s="56" t="s">
        <v>13</v>
      </c>
      <c r="C13" s="39">
        <v>5.3</v>
      </c>
      <c r="D13" s="39">
        <v>5.2</v>
      </c>
      <c r="E13" s="39">
        <v>4</v>
      </c>
      <c r="F13" s="39">
        <v>5.5</v>
      </c>
      <c r="G13" s="39">
        <v>9.1999999999999993</v>
      </c>
      <c r="H13" s="39">
        <v>8.4</v>
      </c>
      <c r="I13" s="72">
        <v>7.2</v>
      </c>
      <c r="J13" s="72">
        <v>4.5999999999999996</v>
      </c>
      <c r="K13" s="72">
        <v>4.7</v>
      </c>
      <c r="L13" s="72">
        <v>4.4000000000000004</v>
      </c>
      <c r="M13" s="39">
        <v>4.7</v>
      </c>
      <c r="N13" s="73">
        <v>4.4166365189999999</v>
      </c>
      <c r="O13" s="39">
        <v>4.0999999999999996</v>
      </c>
      <c r="P13" s="39">
        <v>4.2</v>
      </c>
      <c r="Q13" s="39">
        <v>3.9</v>
      </c>
      <c r="R13" s="72">
        <v>5.4</v>
      </c>
    </row>
    <row r="14" spans="1:18" ht="15.75" x14ac:dyDescent="0.25">
      <c r="A14" s="78">
        <v>13</v>
      </c>
      <c r="B14" s="56" t="s">
        <v>14</v>
      </c>
      <c r="C14" s="39">
        <v>7.8</v>
      </c>
      <c r="D14" s="39">
        <v>8</v>
      </c>
      <c r="E14" s="39">
        <v>6.5</v>
      </c>
      <c r="F14" s="39">
        <v>7.1</v>
      </c>
      <c r="G14" s="39">
        <v>7.7</v>
      </c>
      <c r="H14" s="39">
        <v>7.4</v>
      </c>
      <c r="I14" s="72">
        <v>7.6</v>
      </c>
      <c r="J14" s="72">
        <v>5.7</v>
      </c>
      <c r="K14" s="72">
        <v>5.2</v>
      </c>
      <c r="L14" s="72">
        <v>5.0999999999999996</v>
      </c>
      <c r="M14" s="39">
        <v>6.2</v>
      </c>
      <c r="N14" s="73">
        <v>6.061776611</v>
      </c>
      <c r="O14" s="39">
        <v>5.7</v>
      </c>
      <c r="P14" s="39">
        <v>5.0999999999999996</v>
      </c>
      <c r="Q14" s="39">
        <v>5.2</v>
      </c>
      <c r="R14" s="72">
        <v>5.3</v>
      </c>
    </row>
    <row r="15" spans="1:18" ht="15.75" x14ac:dyDescent="0.25">
      <c r="A15" s="78">
        <v>14</v>
      </c>
      <c r="B15" s="56" t="s">
        <v>15</v>
      </c>
      <c r="C15" s="39">
        <v>8.5</v>
      </c>
      <c r="D15" s="39">
        <v>8.6999999999999993</v>
      </c>
      <c r="E15" s="39">
        <v>8.8000000000000007</v>
      </c>
      <c r="F15" s="39">
        <v>9.1999999999999993</v>
      </c>
      <c r="G15" s="39">
        <v>9.1</v>
      </c>
      <c r="H15" s="39">
        <v>7.8</v>
      </c>
      <c r="I15" s="72">
        <v>6.6</v>
      </c>
      <c r="J15" s="72">
        <v>4.9000000000000004</v>
      </c>
      <c r="K15" s="72">
        <v>4.5999999999999996</v>
      </c>
      <c r="L15" s="72">
        <v>4.3</v>
      </c>
      <c r="M15" s="39">
        <v>4.5999999999999996</v>
      </c>
      <c r="N15" s="73">
        <v>4.5257910590000003</v>
      </c>
      <c r="O15" s="39">
        <v>4.4000000000000004</v>
      </c>
      <c r="P15" s="39">
        <v>4.0999999999999996</v>
      </c>
      <c r="Q15" s="39">
        <v>3.9</v>
      </c>
      <c r="R15" s="72">
        <v>4.5999999999999996</v>
      </c>
    </row>
    <row r="16" spans="1:18" ht="15.75" x14ac:dyDescent="0.25">
      <c r="A16" s="78">
        <v>15</v>
      </c>
      <c r="B16" s="56" t="s">
        <v>16</v>
      </c>
      <c r="C16" s="39">
        <v>5.9</v>
      </c>
      <c r="D16" s="39">
        <v>4.5</v>
      </c>
      <c r="E16" s="39">
        <v>4.2</v>
      </c>
      <c r="F16" s="39">
        <v>5.0999999999999996</v>
      </c>
      <c r="G16" s="39">
        <v>7.7</v>
      </c>
      <c r="H16" s="39">
        <v>6.6</v>
      </c>
      <c r="I16" s="72">
        <v>6</v>
      </c>
      <c r="J16" s="72">
        <v>5</v>
      </c>
      <c r="K16" s="72">
        <v>5.3</v>
      </c>
      <c r="L16" s="72">
        <v>5.3</v>
      </c>
      <c r="M16" s="39">
        <v>5.6</v>
      </c>
      <c r="N16" s="73">
        <v>5.7989044630000004</v>
      </c>
      <c r="O16" s="39">
        <v>4.5</v>
      </c>
      <c r="P16" s="39">
        <v>4.0999999999999996</v>
      </c>
      <c r="Q16" s="39">
        <v>4</v>
      </c>
      <c r="R16" s="72">
        <v>4.4000000000000004</v>
      </c>
    </row>
    <row r="17" spans="1:18" ht="15.75" x14ac:dyDescent="0.25">
      <c r="A17" s="78">
        <v>16</v>
      </c>
      <c r="B17" s="56" t="s">
        <v>17</v>
      </c>
      <c r="C17" s="39">
        <v>5</v>
      </c>
      <c r="D17" s="39">
        <v>2.7</v>
      </c>
      <c r="E17" s="39">
        <v>2.6</v>
      </c>
      <c r="F17" s="39">
        <v>3.5</v>
      </c>
      <c r="G17" s="39">
        <v>6.1</v>
      </c>
      <c r="H17" s="39">
        <v>5.8</v>
      </c>
      <c r="I17" s="72">
        <v>5.3</v>
      </c>
      <c r="J17" s="72">
        <v>4.5999999999999996</v>
      </c>
      <c r="K17" s="72">
        <v>4.2</v>
      </c>
      <c r="L17" s="72">
        <v>4.0999999999999996</v>
      </c>
      <c r="M17" s="39">
        <v>4.0999999999999996</v>
      </c>
      <c r="N17" s="73">
        <v>4.1200262600000004</v>
      </c>
      <c r="O17" s="39">
        <v>3.9</v>
      </c>
      <c r="P17" s="39">
        <v>3.9</v>
      </c>
      <c r="Q17" s="39">
        <v>3.8</v>
      </c>
      <c r="R17" s="72">
        <v>4.4000000000000004</v>
      </c>
    </row>
    <row r="18" spans="1:18" ht="15.75" x14ac:dyDescent="0.25">
      <c r="A18" s="78">
        <v>17</v>
      </c>
      <c r="B18" s="56" t="s">
        <v>18</v>
      </c>
      <c r="C18" s="39">
        <v>4</v>
      </c>
      <c r="D18" s="39">
        <v>3</v>
      </c>
      <c r="E18" s="39">
        <v>3.4</v>
      </c>
      <c r="F18" s="39">
        <v>6</v>
      </c>
      <c r="G18" s="39">
        <v>8</v>
      </c>
      <c r="H18" s="39">
        <v>7.5</v>
      </c>
      <c r="I18" s="72">
        <v>5.0999999999999996</v>
      </c>
      <c r="J18" s="72">
        <v>3.4</v>
      </c>
      <c r="K18" s="72">
        <v>4.5</v>
      </c>
      <c r="L18" s="72">
        <v>3.8</v>
      </c>
      <c r="M18" s="39">
        <v>5.3</v>
      </c>
      <c r="N18" s="73">
        <v>6.6636963500000004</v>
      </c>
      <c r="O18" s="39">
        <v>6.6</v>
      </c>
      <c r="P18" s="39">
        <v>5.5</v>
      </c>
      <c r="Q18" s="39">
        <v>5.4</v>
      </c>
      <c r="R18" s="72">
        <v>7.3</v>
      </c>
    </row>
    <row r="19" spans="1:18" ht="15.75" x14ac:dyDescent="0.25">
      <c r="A19" s="78">
        <v>18</v>
      </c>
      <c r="B19" s="56" t="s">
        <v>19</v>
      </c>
      <c r="C19" s="39">
        <v>0.8</v>
      </c>
      <c r="D19" s="39">
        <v>1.6</v>
      </c>
      <c r="E19" s="39">
        <v>0.8</v>
      </c>
      <c r="F19" s="39">
        <v>0.9</v>
      </c>
      <c r="G19" s="39">
        <v>2.7</v>
      </c>
      <c r="H19" s="39">
        <v>1.8</v>
      </c>
      <c r="I19" s="72">
        <v>1.4</v>
      </c>
      <c r="J19" s="72">
        <v>0.8</v>
      </c>
      <c r="K19" s="72">
        <v>1.7</v>
      </c>
      <c r="L19" s="72">
        <v>1.5</v>
      </c>
      <c r="M19" s="39">
        <v>1.8</v>
      </c>
      <c r="N19" s="73">
        <v>1.7565173510000001</v>
      </c>
      <c r="O19" s="39">
        <v>1.4</v>
      </c>
      <c r="P19" s="39">
        <v>1.2</v>
      </c>
      <c r="Q19" s="39">
        <v>1.4</v>
      </c>
      <c r="R19" s="72">
        <v>2.6</v>
      </c>
    </row>
    <row r="20" spans="1:18" ht="15.75" x14ac:dyDescent="0.25">
      <c r="A20" s="78">
        <v>19</v>
      </c>
      <c r="B20" s="56" t="s">
        <v>20</v>
      </c>
      <c r="C20" s="39">
        <v>8.8000000000000007</v>
      </c>
      <c r="D20" s="39">
        <v>3.6</v>
      </c>
      <c r="E20" s="39">
        <v>6.2</v>
      </c>
      <c r="F20" s="39">
        <v>8.4</v>
      </c>
      <c r="G20" s="39">
        <v>10</v>
      </c>
      <c r="H20" s="39">
        <v>9.3000000000000007</v>
      </c>
      <c r="I20" s="72">
        <v>8.4</v>
      </c>
      <c r="J20" s="72">
        <v>7</v>
      </c>
      <c r="K20" s="72">
        <v>8.1999999999999993</v>
      </c>
      <c r="L20" s="72">
        <v>8.1</v>
      </c>
      <c r="M20" s="39">
        <v>8.8000000000000007</v>
      </c>
      <c r="N20" s="73">
        <v>9.2274158320000002</v>
      </c>
      <c r="O20" s="39">
        <v>8.6</v>
      </c>
      <c r="P20" s="39">
        <v>8.6999999999999993</v>
      </c>
      <c r="Q20" s="39">
        <v>7.4</v>
      </c>
      <c r="R20" s="72">
        <v>8.6999999999999993</v>
      </c>
    </row>
    <row r="21" spans="1:18" ht="15.75" x14ac:dyDescent="0.25">
      <c r="A21" s="78">
        <v>20</v>
      </c>
      <c r="B21" s="56" t="s">
        <v>21</v>
      </c>
      <c r="C21" s="39">
        <v>11.5</v>
      </c>
      <c r="D21" s="39">
        <v>12.4</v>
      </c>
      <c r="E21" s="39">
        <v>10</v>
      </c>
      <c r="F21" s="39">
        <v>7.3</v>
      </c>
      <c r="G21" s="39">
        <v>11.8</v>
      </c>
      <c r="H21" s="39">
        <v>10.1</v>
      </c>
      <c r="I21" s="72">
        <v>8.1999999999999993</v>
      </c>
      <c r="J21" s="72">
        <v>6.4</v>
      </c>
      <c r="K21" s="72">
        <v>7.1</v>
      </c>
      <c r="L21" s="72">
        <v>6</v>
      </c>
      <c r="M21" s="39">
        <v>7</v>
      </c>
      <c r="N21" s="73">
        <v>8.6802225199999992</v>
      </c>
      <c r="O21" s="39">
        <v>7.8</v>
      </c>
      <c r="P21" s="39">
        <v>7.3</v>
      </c>
      <c r="Q21" s="39">
        <v>6.8</v>
      </c>
      <c r="R21" s="72">
        <v>7.7</v>
      </c>
    </row>
    <row r="22" spans="1:18" ht="15.75" x14ac:dyDescent="0.25">
      <c r="A22" s="78">
        <v>21</v>
      </c>
      <c r="B22" s="56" t="s">
        <v>22</v>
      </c>
      <c r="C22" s="39">
        <v>5.5</v>
      </c>
      <c r="D22" s="39">
        <v>5.9</v>
      </c>
      <c r="E22" s="39">
        <v>5.6</v>
      </c>
      <c r="F22" s="39">
        <v>7</v>
      </c>
      <c r="G22" s="39">
        <v>7.2</v>
      </c>
      <c r="H22" s="39">
        <v>6.9</v>
      </c>
      <c r="I22" s="72">
        <v>5.9</v>
      </c>
      <c r="J22" s="72">
        <v>5.4</v>
      </c>
      <c r="K22" s="72">
        <v>6.1</v>
      </c>
      <c r="L22" s="72">
        <v>7.2</v>
      </c>
      <c r="M22" s="39">
        <v>6.8</v>
      </c>
      <c r="N22" s="73">
        <v>7.1088016710000002</v>
      </c>
      <c r="O22" s="39">
        <v>6.4</v>
      </c>
      <c r="P22" s="39">
        <v>6.4</v>
      </c>
      <c r="Q22" s="39">
        <v>6.3</v>
      </c>
      <c r="R22" s="72">
        <v>7.4</v>
      </c>
    </row>
    <row r="23" spans="1:18" ht="15.75" x14ac:dyDescent="0.25">
      <c r="A23" s="78">
        <v>22</v>
      </c>
      <c r="B23" s="56" t="s">
        <v>23</v>
      </c>
      <c r="C23" s="39">
        <v>5.2</v>
      </c>
      <c r="D23" s="39">
        <v>5.3</v>
      </c>
      <c r="E23" s="39">
        <v>4.0999999999999996</v>
      </c>
      <c r="F23" s="39">
        <v>5.9</v>
      </c>
      <c r="G23" s="39">
        <v>7.9</v>
      </c>
      <c r="H23" s="39">
        <v>7.8</v>
      </c>
      <c r="I23" s="72">
        <v>7.3</v>
      </c>
      <c r="J23" s="72">
        <v>5.8</v>
      </c>
      <c r="K23" s="72">
        <v>6.1</v>
      </c>
      <c r="L23" s="72">
        <v>5.6</v>
      </c>
      <c r="M23" s="39">
        <v>6.8</v>
      </c>
      <c r="N23" s="73">
        <v>6.5836128809999996</v>
      </c>
      <c r="O23" s="39">
        <v>5.3</v>
      </c>
      <c r="P23" s="39">
        <v>5.0999999999999996</v>
      </c>
      <c r="Q23" s="39">
        <v>4.5</v>
      </c>
      <c r="R23" s="72">
        <v>6.1</v>
      </c>
    </row>
    <row r="24" spans="1:18" ht="15.75" x14ac:dyDescent="0.25">
      <c r="A24" s="78">
        <v>23</v>
      </c>
      <c r="B24" s="56" t="s">
        <v>24</v>
      </c>
      <c r="C24" s="39">
        <v>6.6</v>
      </c>
      <c r="D24" s="39">
        <v>4.5</v>
      </c>
      <c r="E24" s="39">
        <v>3.4</v>
      </c>
      <c r="F24" s="39">
        <v>8.6999999999999993</v>
      </c>
      <c r="G24" s="39">
        <v>10.9</v>
      </c>
      <c r="H24" s="39">
        <v>10.3</v>
      </c>
      <c r="I24" s="72">
        <v>9.1</v>
      </c>
      <c r="J24" s="72">
        <v>7.4</v>
      </c>
      <c r="K24" s="72">
        <v>5.6</v>
      </c>
      <c r="L24" s="72">
        <v>5.4</v>
      </c>
      <c r="M24" s="39">
        <v>5.7</v>
      </c>
      <c r="N24" s="73">
        <v>6.0002569330000002</v>
      </c>
      <c r="O24" s="39">
        <v>5.2</v>
      </c>
      <c r="P24" s="39">
        <v>4.7</v>
      </c>
      <c r="Q24" s="39">
        <v>4.4000000000000004</v>
      </c>
      <c r="R24" s="72">
        <v>5.9</v>
      </c>
    </row>
    <row r="25" spans="1:18" ht="15.75" x14ac:dyDescent="0.25">
      <c r="A25" s="78">
        <v>24</v>
      </c>
      <c r="B25" s="56" t="s">
        <v>25</v>
      </c>
      <c r="C25" s="39">
        <v>7.4</v>
      </c>
      <c r="D25" s="39">
        <v>5.9</v>
      </c>
      <c r="E25" s="39">
        <v>4</v>
      </c>
      <c r="F25" s="39">
        <v>6</v>
      </c>
      <c r="G25" s="39">
        <v>7.2</v>
      </c>
      <c r="H25" s="39">
        <v>5.2</v>
      </c>
      <c r="I25" s="72">
        <v>4.3</v>
      </c>
      <c r="J25" s="72">
        <v>3.2</v>
      </c>
      <c r="K25" s="72">
        <v>4.3</v>
      </c>
      <c r="L25" s="72">
        <v>4.5</v>
      </c>
      <c r="M25" s="39">
        <v>5.0999999999999996</v>
      </c>
      <c r="N25" s="73">
        <v>4.5849254269999999</v>
      </c>
      <c r="O25" s="39">
        <v>4.7</v>
      </c>
      <c r="P25" s="39">
        <v>4.0999999999999996</v>
      </c>
      <c r="Q25" s="39">
        <v>3.9</v>
      </c>
      <c r="R25" s="72">
        <v>5.3</v>
      </c>
    </row>
    <row r="26" spans="1:18" ht="15.75" x14ac:dyDescent="0.25">
      <c r="A26" s="78">
        <v>25</v>
      </c>
      <c r="B26" s="56" t="s">
        <v>26</v>
      </c>
      <c r="C26" s="39">
        <v>8.8000000000000007</v>
      </c>
      <c r="D26" s="39">
        <v>6.7</v>
      </c>
      <c r="E26" s="39">
        <v>6.5</v>
      </c>
      <c r="F26" s="39">
        <v>7</v>
      </c>
      <c r="G26" s="39">
        <v>7.6</v>
      </c>
      <c r="H26" s="39">
        <v>8.6</v>
      </c>
      <c r="I26" s="72">
        <v>8.6</v>
      </c>
      <c r="J26" s="72">
        <v>7.7</v>
      </c>
      <c r="K26" s="72">
        <v>7.2</v>
      </c>
      <c r="L26" s="72">
        <v>6.7</v>
      </c>
      <c r="M26" s="39">
        <v>7.8</v>
      </c>
      <c r="N26" s="73">
        <v>7.7187820939999998</v>
      </c>
      <c r="O26" s="39">
        <v>7</v>
      </c>
      <c r="P26" s="39">
        <v>6.8</v>
      </c>
      <c r="Q26" s="39">
        <v>5.4</v>
      </c>
      <c r="R26" s="72">
        <v>7.7</v>
      </c>
    </row>
    <row r="27" spans="1:18" ht="15.75" x14ac:dyDescent="0.25">
      <c r="A27" s="78">
        <v>26</v>
      </c>
      <c r="B27" s="56" t="s">
        <v>27</v>
      </c>
      <c r="C27" s="39">
        <v>5.8</v>
      </c>
      <c r="D27" s="39">
        <v>5.5</v>
      </c>
      <c r="E27" s="39">
        <v>5.2</v>
      </c>
      <c r="F27" s="39">
        <v>4.9000000000000004</v>
      </c>
      <c r="G27" s="39">
        <v>6.4</v>
      </c>
      <c r="H27" s="39">
        <v>5.6</v>
      </c>
      <c r="I27" s="72">
        <v>4.9000000000000004</v>
      </c>
      <c r="J27" s="72">
        <v>4.0999999999999996</v>
      </c>
      <c r="K27" s="72">
        <v>4.5999999999999996</v>
      </c>
      <c r="L27" s="72">
        <v>3.7</v>
      </c>
      <c r="M27" s="39">
        <v>4.5999999999999996</v>
      </c>
      <c r="N27" s="73">
        <v>4.8597530029999998</v>
      </c>
      <c r="O27" s="39">
        <v>4.7</v>
      </c>
      <c r="P27" s="39">
        <v>4.2</v>
      </c>
      <c r="Q27" s="39">
        <v>3.6</v>
      </c>
      <c r="R27" s="72">
        <v>5.8</v>
      </c>
    </row>
    <row r="28" spans="1:18" ht="15.75" x14ac:dyDescent="0.25">
      <c r="A28" s="78">
        <v>27</v>
      </c>
      <c r="B28" s="56" t="s">
        <v>28</v>
      </c>
      <c r="C28" s="39">
        <v>6.6</v>
      </c>
      <c r="D28" s="39">
        <v>7.4</v>
      </c>
      <c r="E28" s="39">
        <v>4.9000000000000004</v>
      </c>
      <c r="F28" s="39">
        <v>6.8</v>
      </c>
      <c r="G28" s="39">
        <v>11</v>
      </c>
      <c r="H28" s="39">
        <v>9.5</v>
      </c>
      <c r="I28" s="72">
        <v>9.3000000000000007</v>
      </c>
      <c r="J28" s="72">
        <v>6.6</v>
      </c>
      <c r="K28" s="72">
        <v>7</v>
      </c>
      <c r="L28" s="72">
        <v>6.5</v>
      </c>
      <c r="M28" s="39">
        <v>6.9</v>
      </c>
      <c r="N28" s="73">
        <v>6.6856833580000004</v>
      </c>
      <c r="O28" s="39">
        <v>6.5</v>
      </c>
      <c r="P28" s="39">
        <v>5.7</v>
      </c>
      <c r="Q28" s="39">
        <v>5.0999999999999996</v>
      </c>
      <c r="R28" s="72">
        <v>6.5</v>
      </c>
    </row>
    <row r="29" spans="1:18" ht="15.75" x14ac:dyDescent="0.25">
      <c r="A29" s="78">
        <v>28</v>
      </c>
      <c r="B29" s="56" t="s">
        <v>29</v>
      </c>
      <c r="C29" s="39">
        <v>2.2000000000000002</v>
      </c>
      <c r="D29" s="39">
        <v>2.4</v>
      </c>
      <c r="E29" s="39">
        <v>2.1</v>
      </c>
      <c r="F29" s="39">
        <v>2</v>
      </c>
      <c r="G29" s="39">
        <v>4.0999999999999996</v>
      </c>
      <c r="H29" s="39">
        <v>2.6</v>
      </c>
      <c r="I29" s="72">
        <v>2</v>
      </c>
      <c r="J29" s="72">
        <v>1.1000000000000001</v>
      </c>
      <c r="K29" s="72">
        <v>1.5</v>
      </c>
      <c r="L29" s="72">
        <v>1.4</v>
      </c>
      <c r="M29" s="39">
        <v>2.1</v>
      </c>
      <c r="N29" s="73">
        <v>1.6478025199999999</v>
      </c>
      <c r="O29" s="39">
        <v>1.6</v>
      </c>
      <c r="P29" s="39">
        <v>1.5</v>
      </c>
      <c r="Q29" s="39">
        <v>1.4</v>
      </c>
      <c r="R29" s="72">
        <v>2.9</v>
      </c>
    </row>
    <row r="30" spans="1:18" ht="15.75" x14ac:dyDescent="0.25">
      <c r="A30" s="78">
        <v>29</v>
      </c>
      <c r="B30" s="56" t="s">
        <v>30</v>
      </c>
      <c r="C30" s="39">
        <v>12.9</v>
      </c>
      <c r="D30" s="39">
        <v>13.7</v>
      </c>
      <c r="E30" s="39">
        <v>10.3</v>
      </c>
      <c r="F30" s="39">
        <v>7.7</v>
      </c>
      <c r="G30" s="39">
        <v>7.9</v>
      </c>
      <c r="H30" s="39">
        <v>9.1999999999999993</v>
      </c>
      <c r="I30" s="72">
        <v>8.4</v>
      </c>
      <c r="J30" s="72">
        <v>8.1</v>
      </c>
      <c r="K30" s="72">
        <v>7.9</v>
      </c>
      <c r="L30" s="72">
        <v>8.6</v>
      </c>
      <c r="M30" s="39">
        <v>8.8000000000000007</v>
      </c>
      <c r="N30" s="73">
        <v>9.0299156210000007</v>
      </c>
      <c r="O30" s="39">
        <v>8.8000000000000007</v>
      </c>
      <c r="P30" s="39">
        <v>8.6</v>
      </c>
      <c r="Q30" s="39">
        <v>8.1999999999999993</v>
      </c>
      <c r="R30" s="72">
        <v>8.5</v>
      </c>
    </row>
    <row r="31" spans="1:18" ht="15.75" x14ac:dyDescent="0.25">
      <c r="A31" s="78">
        <v>30</v>
      </c>
      <c r="B31" s="56" t="s">
        <v>31</v>
      </c>
      <c r="C31" s="39">
        <v>18</v>
      </c>
      <c r="D31" s="39">
        <v>16.7</v>
      </c>
      <c r="E31" s="39">
        <v>14.4</v>
      </c>
      <c r="F31" s="39">
        <v>16</v>
      </c>
      <c r="G31" s="39">
        <v>16.600000000000001</v>
      </c>
      <c r="H31" s="39">
        <v>14.8</v>
      </c>
      <c r="I31" s="72">
        <v>14.2</v>
      </c>
      <c r="J31" s="72">
        <v>13.1</v>
      </c>
      <c r="K31" s="72">
        <v>12.5</v>
      </c>
      <c r="L31" s="72">
        <v>10.9</v>
      </c>
      <c r="M31" s="39">
        <v>10.7</v>
      </c>
      <c r="N31" s="73">
        <v>10.591938896</v>
      </c>
      <c r="O31" s="40">
        <v>9.9</v>
      </c>
      <c r="P31" s="39">
        <v>9.6999999999999993</v>
      </c>
      <c r="Q31" s="39">
        <v>9.1999999999999993</v>
      </c>
      <c r="R31" s="72">
        <v>9.6</v>
      </c>
    </row>
    <row r="32" spans="1:18" ht="15.75" x14ac:dyDescent="0.25">
      <c r="A32" s="78">
        <v>31</v>
      </c>
      <c r="B32" s="56" t="s">
        <v>32</v>
      </c>
      <c r="C32" s="92"/>
      <c r="D32" s="92"/>
      <c r="E32" s="92"/>
      <c r="F32" s="92"/>
      <c r="G32" s="92"/>
      <c r="H32" s="92"/>
      <c r="I32" s="92"/>
      <c r="J32" s="92"/>
      <c r="K32" s="92"/>
      <c r="L32" s="92"/>
      <c r="M32" s="41">
        <v>7.2</v>
      </c>
      <c r="N32" s="73">
        <v>6.849535156</v>
      </c>
      <c r="O32" s="39">
        <v>6.4</v>
      </c>
      <c r="P32" s="39">
        <v>6</v>
      </c>
      <c r="Q32" s="39">
        <v>5.6</v>
      </c>
      <c r="R32" s="72">
        <v>6.3</v>
      </c>
    </row>
    <row r="33" spans="1:18" ht="15.75" x14ac:dyDescent="0.25">
      <c r="A33" s="78">
        <v>32</v>
      </c>
      <c r="B33" s="56" t="s">
        <v>33</v>
      </c>
      <c r="C33" s="39">
        <v>7.5</v>
      </c>
      <c r="D33" s="39">
        <v>7.4</v>
      </c>
      <c r="E33" s="39">
        <v>6.5</v>
      </c>
      <c r="F33" s="39">
        <v>4.8</v>
      </c>
      <c r="G33" s="39">
        <v>7.2</v>
      </c>
      <c r="H33" s="39">
        <v>6.7</v>
      </c>
      <c r="I33" s="72">
        <v>5.9</v>
      </c>
      <c r="J33" s="72">
        <v>5.6</v>
      </c>
      <c r="K33" s="72">
        <v>6.1</v>
      </c>
      <c r="L33" s="72">
        <v>5.7</v>
      </c>
      <c r="M33" s="39">
        <v>6</v>
      </c>
      <c r="N33" s="73">
        <v>5.8228410390000001</v>
      </c>
      <c r="O33" s="39">
        <v>5.7</v>
      </c>
      <c r="P33" s="39">
        <v>5.2</v>
      </c>
      <c r="Q33" s="39">
        <v>4.8</v>
      </c>
      <c r="R33" s="72">
        <v>5.7</v>
      </c>
    </row>
    <row r="34" spans="1:18" ht="15.75" x14ac:dyDescent="0.25">
      <c r="A34" s="78">
        <v>33</v>
      </c>
      <c r="B34" s="56" t="s">
        <v>34</v>
      </c>
      <c r="C34" s="39">
        <v>12</v>
      </c>
      <c r="D34" s="39">
        <v>7.9</v>
      </c>
      <c r="E34" s="39">
        <v>8.9</v>
      </c>
      <c r="F34" s="39">
        <v>7.5</v>
      </c>
      <c r="G34" s="39">
        <v>10</v>
      </c>
      <c r="H34" s="39">
        <v>8.1999999999999993</v>
      </c>
      <c r="I34" s="72">
        <v>8.8000000000000007</v>
      </c>
      <c r="J34" s="72">
        <v>7.9</v>
      </c>
      <c r="K34" s="72">
        <v>7.5</v>
      </c>
      <c r="L34" s="72">
        <v>7.5</v>
      </c>
      <c r="M34" s="39">
        <v>7.5</v>
      </c>
      <c r="N34" s="73">
        <v>7.6426411569999999</v>
      </c>
      <c r="O34" s="40">
        <v>7.4</v>
      </c>
      <c r="P34" s="39">
        <v>7.5</v>
      </c>
      <c r="Q34" s="39">
        <v>7.6</v>
      </c>
      <c r="R34" s="72">
        <v>7.9</v>
      </c>
    </row>
    <row r="35" spans="1:18" ht="15.75" x14ac:dyDescent="0.25">
      <c r="A35" s="78">
        <v>34</v>
      </c>
      <c r="B35" s="56" t="s">
        <v>35</v>
      </c>
      <c r="C35" s="39">
        <v>6.8</v>
      </c>
      <c r="D35" s="39">
        <v>8.6</v>
      </c>
      <c r="E35" s="39">
        <v>6.4</v>
      </c>
      <c r="F35" s="39">
        <v>8.1</v>
      </c>
      <c r="G35" s="39">
        <v>10.4</v>
      </c>
      <c r="H35" s="39">
        <v>8</v>
      </c>
      <c r="I35" s="72">
        <v>6.9</v>
      </c>
      <c r="J35" s="72">
        <v>6</v>
      </c>
      <c r="K35" s="72">
        <v>6.6</v>
      </c>
      <c r="L35" s="72">
        <v>6.6</v>
      </c>
      <c r="M35" s="39">
        <v>7.2</v>
      </c>
      <c r="N35" s="73">
        <v>6.8280308300000003</v>
      </c>
      <c r="O35" s="39">
        <v>6</v>
      </c>
      <c r="P35" s="39">
        <v>5.6</v>
      </c>
      <c r="Q35" s="39">
        <v>5.3</v>
      </c>
      <c r="R35" s="72">
        <v>7.6</v>
      </c>
    </row>
    <row r="36" spans="1:18" ht="15.75" x14ac:dyDescent="0.25">
      <c r="A36" s="78">
        <v>35</v>
      </c>
      <c r="B36" s="56" t="s">
        <v>36</v>
      </c>
      <c r="C36" s="39">
        <v>8.6</v>
      </c>
      <c r="D36" s="39">
        <v>8</v>
      </c>
      <c r="E36" s="39">
        <v>6.8</v>
      </c>
      <c r="F36" s="39">
        <v>6.6</v>
      </c>
      <c r="G36" s="39">
        <v>8.4</v>
      </c>
      <c r="H36" s="39">
        <v>7.7</v>
      </c>
      <c r="I36" s="72">
        <v>7.3</v>
      </c>
      <c r="J36" s="72">
        <v>6</v>
      </c>
      <c r="K36" s="72">
        <v>6</v>
      </c>
      <c r="L36" s="72">
        <v>5.9</v>
      </c>
      <c r="M36" s="39">
        <v>6.1</v>
      </c>
      <c r="N36" s="73">
        <v>5.78861063</v>
      </c>
      <c r="O36" s="39">
        <v>5.6</v>
      </c>
      <c r="P36" s="39">
        <v>5.0999999999999996</v>
      </c>
      <c r="Q36" s="39">
        <v>4.8</v>
      </c>
      <c r="R36" s="72">
        <v>5</v>
      </c>
    </row>
    <row r="37" spans="1:18" ht="15.75" x14ac:dyDescent="0.25">
      <c r="A37" s="78">
        <v>36</v>
      </c>
      <c r="B37" s="56" t="s">
        <v>37</v>
      </c>
      <c r="C37" s="92"/>
      <c r="D37" s="92"/>
      <c r="E37" s="92"/>
      <c r="F37" s="92"/>
      <c r="G37" s="92"/>
      <c r="H37" s="92"/>
      <c r="I37" s="92"/>
      <c r="J37" s="92"/>
      <c r="K37" s="92"/>
      <c r="L37" s="92"/>
      <c r="M37" s="41">
        <v>8.3000000000000007</v>
      </c>
      <c r="N37" s="73">
        <v>6.2004372180000003</v>
      </c>
      <c r="O37" s="39">
        <v>4.5999999999999996</v>
      </c>
      <c r="P37" s="39">
        <v>4.2</v>
      </c>
      <c r="Q37" s="39">
        <v>3.9</v>
      </c>
      <c r="R37" s="72">
        <v>4.5999999999999996</v>
      </c>
    </row>
    <row r="38" spans="1:18" ht="15.75" x14ac:dyDescent="0.25">
      <c r="A38" s="78">
        <v>37</v>
      </c>
      <c r="B38" s="56" t="s">
        <v>38</v>
      </c>
      <c r="C38" s="39">
        <v>22.3</v>
      </c>
      <c r="D38" s="39">
        <v>22.3</v>
      </c>
      <c r="E38" s="39">
        <v>20.2</v>
      </c>
      <c r="F38" s="39">
        <v>13.4</v>
      </c>
      <c r="G38" s="39">
        <v>13.2</v>
      </c>
      <c r="H38" s="39">
        <v>14.8</v>
      </c>
      <c r="I38" s="72">
        <v>12.7</v>
      </c>
      <c r="J38" s="72">
        <v>11.7</v>
      </c>
      <c r="K38" s="72">
        <v>11.6</v>
      </c>
      <c r="L38" s="72">
        <v>10.199999999999999</v>
      </c>
      <c r="M38" s="39">
        <v>10.8</v>
      </c>
      <c r="N38" s="73">
        <v>10.949087914</v>
      </c>
      <c r="O38" s="40">
        <v>12</v>
      </c>
      <c r="P38" s="39">
        <v>11.6</v>
      </c>
      <c r="Q38" s="39">
        <v>13</v>
      </c>
      <c r="R38" s="72">
        <v>15.7</v>
      </c>
    </row>
    <row r="39" spans="1:18" ht="15.75" x14ac:dyDescent="0.25">
      <c r="A39" s="78">
        <v>38</v>
      </c>
      <c r="B39" s="56" t="s">
        <v>39</v>
      </c>
      <c r="C39" s="39">
        <v>64.900000000000006</v>
      </c>
      <c r="D39" s="39">
        <v>58.5</v>
      </c>
      <c r="E39" s="39">
        <v>47.3</v>
      </c>
      <c r="F39" s="39">
        <v>55</v>
      </c>
      <c r="G39" s="39">
        <v>52.9</v>
      </c>
      <c r="H39" s="39">
        <v>49.7</v>
      </c>
      <c r="I39" s="72">
        <v>48.1</v>
      </c>
      <c r="J39" s="72">
        <v>47.7</v>
      </c>
      <c r="K39" s="72">
        <v>43.7</v>
      </c>
      <c r="L39" s="72">
        <v>29.8</v>
      </c>
      <c r="M39" s="39">
        <v>30.5</v>
      </c>
      <c r="N39" s="73">
        <v>30.234884345000001</v>
      </c>
      <c r="O39" s="39">
        <v>26.4</v>
      </c>
      <c r="P39" s="39">
        <v>26.3</v>
      </c>
      <c r="Q39" s="39">
        <v>26.4</v>
      </c>
      <c r="R39" s="72">
        <v>29.8</v>
      </c>
    </row>
    <row r="40" spans="1:18" ht="15.75" x14ac:dyDescent="0.25">
      <c r="A40" s="78">
        <v>39</v>
      </c>
      <c r="B40" s="56" t="s">
        <v>40</v>
      </c>
      <c r="C40" s="39">
        <v>23.4</v>
      </c>
      <c r="D40" s="39">
        <v>20.7</v>
      </c>
      <c r="E40" s="39">
        <v>17.600000000000001</v>
      </c>
      <c r="F40" s="39">
        <v>18.3</v>
      </c>
      <c r="G40" s="39">
        <v>14.4</v>
      </c>
      <c r="H40" s="39">
        <v>12.7</v>
      </c>
      <c r="I40" s="72">
        <v>10.5</v>
      </c>
      <c r="J40" s="72">
        <v>8.9</v>
      </c>
      <c r="K40" s="72">
        <v>10.5</v>
      </c>
      <c r="L40" s="72">
        <v>9.5</v>
      </c>
      <c r="M40" s="39">
        <v>10.1</v>
      </c>
      <c r="N40" s="73">
        <v>10.299590154000001</v>
      </c>
      <c r="O40" s="39">
        <v>10.4</v>
      </c>
      <c r="P40" s="39">
        <v>10.4</v>
      </c>
      <c r="Q40" s="39">
        <v>10.7</v>
      </c>
      <c r="R40" s="72">
        <v>14.8</v>
      </c>
    </row>
    <row r="41" spans="1:18" ht="15.75" x14ac:dyDescent="0.25">
      <c r="A41" s="78">
        <v>40</v>
      </c>
      <c r="B41" s="56" t="s">
        <v>41</v>
      </c>
      <c r="C41" s="39">
        <v>13.6</v>
      </c>
      <c r="D41" s="39">
        <v>19.399999999999999</v>
      </c>
      <c r="E41" s="39">
        <v>18.3</v>
      </c>
      <c r="F41" s="39">
        <v>16</v>
      </c>
      <c r="G41" s="39">
        <v>12.2</v>
      </c>
      <c r="H41" s="39">
        <v>10.3</v>
      </c>
      <c r="I41" s="72">
        <v>9.8000000000000007</v>
      </c>
      <c r="J41" s="72">
        <v>8.9</v>
      </c>
      <c r="K41" s="72">
        <v>9.8000000000000007</v>
      </c>
      <c r="L41" s="72">
        <v>13</v>
      </c>
      <c r="M41" s="39">
        <v>15.1</v>
      </c>
      <c r="N41" s="73">
        <v>14.380071312</v>
      </c>
      <c r="O41" s="39">
        <v>13.5</v>
      </c>
      <c r="P41" s="39">
        <v>12</v>
      </c>
      <c r="Q41" s="39">
        <v>11.7</v>
      </c>
      <c r="R41" s="72">
        <v>14.7</v>
      </c>
    </row>
    <row r="42" spans="1:18" ht="15.75" x14ac:dyDescent="0.25">
      <c r="A42" s="78">
        <v>41</v>
      </c>
      <c r="B42" s="56" t="s">
        <v>61</v>
      </c>
      <c r="C42" s="39">
        <v>8.8000000000000007</v>
      </c>
      <c r="D42" s="39">
        <v>8.5</v>
      </c>
      <c r="E42" s="39">
        <v>9.6999999999999993</v>
      </c>
      <c r="F42" s="39">
        <v>10.1</v>
      </c>
      <c r="G42" s="39">
        <v>10.6</v>
      </c>
      <c r="H42" s="39">
        <v>9.6999999999999993</v>
      </c>
      <c r="I42" s="72">
        <v>8.3000000000000007</v>
      </c>
      <c r="J42" s="72">
        <v>7.9</v>
      </c>
      <c r="K42" s="72">
        <v>8.1</v>
      </c>
      <c r="L42" s="72">
        <v>8.6</v>
      </c>
      <c r="M42" s="39">
        <v>9.3000000000000007</v>
      </c>
      <c r="N42" s="73">
        <v>9.8504760149999999</v>
      </c>
      <c r="O42" s="39">
        <v>11.8</v>
      </c>
      <c r="P42" s="39">
        <v>10.3</v>
      </c>
      <c r="Q42" s="39">
        <v>12.1</v>
      </c>
      <c r="R42" s="72">
        <v>15.4</v>
      </c>
    </row>
    <row r="43" spans="1:18" ht="15.75" x14ac:dyDescent="0.25">
      <c r="A43" s="78">
        <v>42</v>
      </c>
      <c r="B43" s="56" t="s">
        <v>42</v>
      </c>
      <c r="C43" s="39">
        <v>0</v>
      </c>
      <c r="D43" s="39">
        <v>66.900000000000006</v>
      </c>
      <c r="E43" s="39">
        <v>53</v>
      </c>
      <c r="F43" s="39">
        <v>35.5</v>
      </c>
      <c r="G43" s="39">
        <v>35</v>
      </c>
      <c r="H43" s="39">
        <v>43.3</v>
      </c>
      <c r="I43" s="72">
        <v>37.299999999999997</v>
      </c>
      <c r="J43" s="72">
        <v>29.8</v>
      </c>
      <c r="K43" s="72">
        <v>26.9</v>
      </c>
      <c r="L43" s="72">
        <v>21.5</v>
      </c>
      <c r="M43" s="39">
        <v>17.100000000000001</v>
      </c>
      <c r="N43" s="73">
        <v>15.789303536</v>
      </c>
      <c r="O43" s="39">
        <v>14</v>
      </c>
      <c r="P43" s="39">
        <v>13.7</v>
      </c>
      <c r="Q43" s="39">
        <v>13.5</v>
      </c>
      <c r="R43" s="72">
        <v>18.5</v>
      </c>
    </row>
    <row r="44" spans="1:18" ht="15.75" x14ac:dyDescent="0.25">
      <c r="A44" s="78">
        <v>43</v>
      </c>
      <c r="B44" s="56" t="s">
        <v>43</v>
      </c>
      <c r="C44" s="39">
        <v>7</v>
      </c>
      <c r="D44" s="39">
        <v>8.9</v>
      </c>
      <c r="E44" s="39">
        <v>6.4</v>
      </c>
      <c r="F44" s="39">
        <v>7.8</v>
      </c>
      <c r="G44" s="39">
        <v>8.6999999999999993</v>
      </c>
      <c r="H44" s="39">
        <v>6.9</v>
      </c>
      <c r="I44" s="72">
        <v>6</v>
      </c>
      <c r="J44" s="72">
        <v>5.4</v>
      </c>
      <c r="K44" s="72">
        <v>5.6</v>
      </c>
      <c r="L44" s="72">
        <v>5.3</v>
      </c>
      <c r="M44" s="39">
        <v>5.6</v>
      </c>
      <c r="N44" s="73">
        <v>5.686846515</v>
      </c>
      <c r="O44" s="39">
        <v>5.2</v>
      </c>
      <c r="P44" s="39">
        <v>5</v>
      </c>
      <c r="Q44" s="39">
        <v>4.8</v>
      </c>
      <c r="R44" s="72">
        <v>6.2</v>
      </c>
    </row>
    <row r="45" spans="1:18" ht="15.75" x14ac:dyDescent="0.25">
      <c r="A45" s="78">
        <v>44</v>
      </c>
      <c r="B45" s="56" t="s">
        <v>44</v>
      </c>
      <c r="C45" s="39">
        <v>7.1</v>
      </c>
      <c r="D45" s="39">
        <v>6.5</v>
      </c>
      <c r="E45" s="39">
        <v>6.6</v>
      </c>
      <c r="F45" s="39">
        <v>5.2</v>
      </c>
      <c r="G45" s="39">
        <v>9.3000000000000007</v>
      </c>
      <c r="H45" s="39">
        <v>8.9</v>
      </c>
      <c r="I45" s="72">
        <v>7.6</v>
      </c>
      <c r="J45" s="72">
        <v>6.1</v>
      </c>
      <c r="K45" s="72">
        <v>5.8</v>
      </c>
      <c r="L45" s="72">
        <v>5.3</v>
      </c>
      <c r="M45" s="39">
        <v>6.1</v>
      </c>
      <c r="N45" s="73">
        <v>5.7660279279999997</v>
      </c>
      <c r="O45" s="39">
        <v>5.6</v>
      </c>
      <c r="P45" s="39">
        <v>4.9000000000000004</v>
      </c>
      <c r="Q45" s="39">
        <v>4.4000000000000004</v>
      </c>
      <c r="R45" s="72">
        <v>5.9</v>
      </c>
    </row>
    <row r="46" spans="1:18" ht="15.75" x14ac:dyDescent="0.25">
      <c r="A46" s="78">
        <v>45</v>
      </c>
      <c r="B46" s="56" t="s">
        <v>45</v>
      </c>
      <c r="C46" s="39">
        <v>9.9</v>
      </c>
      <c r="D46" s="39">
        <v>10.199999999999999</v>
      </c>
      <c r="E46" s="39">
        <v>9</v>
      </c>
      <c r="F46" s="39">
        <v>9.1999999999999993</v>
      </c>
      <c r="G46" s="39">
        <v>11.6</v>
      </c>
      <c r="H46" s="39">
        <v>10.5</v>
      </c>
      <c r="I46" s="72">
        <v>10.1</v>
      </c>
      <c r="J46" s="72">
        <v>6.5</v>
      </c>
      <c r="K46" s="72">
        <v>5.2</v>
      </c>
      <c r="L46" s="72">
        <v>4.8</v>
      </c>
      <c r="M46" s="39">
        <v>5.3</v>
      </c>
      <c r="N46" s="73">
        <v>6.0490430599999998</v>
      </c>
      <c r="O46" s="39">
        <v>6.1</v>
      </c>
      <c r="P46" s="39">
        <v>5</v>
      </c>
      <c r="Q46" s="39">
        <v>4.5999999999999996</v>
      </c>
      <c r="R46" s="72">
        <v>6.8</v>
      </c>
    </row>
    <row r="47" spans="1:18" ht="15.75" x14ac:dyDescent="0.25">
      <c r="A47" s="78">
        <v>46</v>
      </c>
      <c r="B47" s="56" t="s">
        <v>46</v>
      </c>
      <c r="C47" s="39">
        <v>7</v>
      </c>
      <c r="D47" s="39">
        <v>4.7</v>
      </c>
      <c r="E47" s="39">
        <v>3.6</v>
      </c>
      <c r="F47" s="39">
        <v>2.4</v>
      </c>
      <c r="G47" s="39">
        <v>5.4</v>
      </c>
      <c r="H47" s="39">
        <v>5.4</v>
      </c>
      <c r="I47" s="72">
        <v>5.2</v>
      </c>
      <c r="J47" s="72">
        <v>4.9000000000000004</v>
      </c>
      <c r="K47" s="72">
        <v>4.4000000000000004</v>
      </c>
      <c r="L47" s="72">
        <v>4.2</v>
      </c>
      <c r="M47" s="39">
        <v>4.2</v>
      </c>
      <c r="N47" s="73">
        <v>4.2300107919999999</v>
      </c>
      <c r="O47" s="39">
        <v>4.2</v>
      </c>
      <c r="P47" s="39">
        <v>4.2</v>
      </c>
      <c r="Q47" s="39">
        <v>4.2</v>
      </c>
      <c r="R47" s="72">
        <v>5.3</v>
      </c>
    </row>
    <row r="48" spans="1:18" ht="15.75" x14ac:dyDescent="0.25">
      <c r="A48" s="78">
        <v>47</v>
      </c>
      <c r="B48" s="56" t="s">
        <v>47</v>
      </c>
      <c r="C48" s="39">
        <v>6.7</v>
      </c>
      <c r="D48" s="39">
        <v>5.6</v>
      </c>
      <c r="E48" s="39">
        <v>5.6</v>
      </c>
      <c r="F48" s="39">
        <v>4.9000000000000004</v>
      </c>
      <c r="G48" s="39">
        <v>8.5</v>
      </c>
      <c r="H48" s="39">
        <v>6.2</v>
      </c>
      <c r="I48" s="72">
        <v>4.7</v>
      </c>
      <c r="J48" s="72">
        <v>4.0999999999999996</v>
      </c>
      <c r="K48" s="72">
        <v>4</v>
      </c>
      <c r="L48" s="72">
        <v>3.9</v>
      </c>
      <c r="M48" s="39">
        <v>4</v>
      </c>
      <c r="N48" s="73">
        <v>3.763819716</v>
      </c>
      <c r="O48" s="39">
        <v>3.5</v>
      </c>
      <c r="P48" s="39">
        <v>3.3</v>
      </c>
      <c r="Q48" s="39">
        <v>3.3</v>
      </c>
      <c r="R48" s="72">
        <v>3.6</v>
      </c>
    </row>
    <row r="49" spans="1:18" ht="15.75" x14ac:dyDescent="0.25">
      <c r="A49" s="78">
        <v>48</v>
      </c>
      <c r="B49" s="56" t="s">
        <v>48</v>
      </c>
      <c r="C49" s="39">
        <v>7.8</v>
      </c>
      <c r="D49" s="39">
        <v>8.4</v>
      </c>
      <c r="E49" s="39">
        <v>7.9</v>
      </c>
      <c r="F49" s="39">
        <v>7.9</v>
      </c>
      <c r="G49" s="39">
        <v>8.6999999999999993</v>
      </c>
      <c r="H49" s="39">
        <v>9.3000000000000007</v>
      </c>
      <c r="I49" s="72">
        <v>6.9</v>
      </c>
      <c r="J49" s="72">
        <v>6</v>
      </c>
      <c r="K49" s="72">
        <v>5.7</v>
      </c>
      <c r="L49" s="72">
        <v>5.0999999999999996</v>
      </c>
      <c r="M49" s="39">
        <v>5</v>
      </c>
      <c r="N49" s="73">
        <v>5.2465487350000002</v>
      </c>
      <c r="O49" s="39">
        <v>4.8</v>
      </c>
      <c r="P49" s="39">
        <v>4.8</v>
      </c>
      <c r="Q49" s="39">
        <v>4.3</v>
      </c>
      <c r="R49" s="72">
        <v>6.3</v>
      </c>
    </row>
    <row r="50" spans="1:18" ht="15.75" x14ac:dyDescent="0.25">
      <c r="A50" s="78">
        <v>49</v>
      </c>
      <c r="B50" s="56" t="s">
        <v>49</v>
      </c>
      <c r="C50" s="39">
        <v>11.4</v>
      </c>
      <c r="D50" s="39">
        <v>8.6</v>
      </c>
      <c r="E50" s="39">
        <v>8.8000000000000007</v>
      </c>
      <c r="F50" s="39">
        <v>8.1</v>
      </c>
      <c r="G50" s="39">
        <v>11.5</v>
      </c>
      <c r="H50" s="39">
        <v>9.5</v>
      </c>
      <c r="I50" s="72">
        <v>7.8</v>
      </c>
      <c r="J50" s="72">
        <v>5.9</v>
      </c>
      <c r="K50" s="72">
        <v>5.7</v>
      </c>
      <c r="L50" s="72">
        <v>5</v>
      </c>
      <c r="M50" s="39">
        <v>5</v>
      </c>
      <c r="N50" s="73">
        <v>5.2535726069999997</v>
      </c>
      <c r="O50" s="39">
        <v>5.0999999999999996</v>
      </c>
      <c r="P50" s="39">
        <v>5</v>
      </c>
      <c r="Q50" s="39">
        <v>4.7</v>
      </c>
      <c r="R50" s="72">
        <v>6.1</v>
      </c>
    </row>
    <row r="51" spans="1:18" ht="15.75" x14ac:dyDescent="0.25">
      <c r="A51" s="78">
        <v>50</v>
      </c>
      <c r="B51" s="56" t="s">
        <v>50</v>
      </c>
      <c r="C51" s="39">
        <v>7</v>
      </c>
      <c r="D51" s="39">
        <v>6.9</v>
      </c>
      <c r="E51" s="39">
        <v>6.5</v>
      </c>
      <c r="F51" s="39">
        <v>8.5</v>
      </c>
      <c r="G51" s="39">
        <v>10.1</v>
      </c>
      <c r="H51" s="39">
        <v>8.3000000000000007</v>
      </c>
      <c r="I51" s="72">
        <v>7.5</v>
      </c>
      <c r="J51" s="72">
        <v>6.3</v>
      </c>
      <c r="K51" s="72">
        <v>6.5</v>
      </c>
      <c r="L51" s="72">
        <v>5.8</v>
      </c>
      <c r="M51" s="39">
        <v>6.3</v>
      </c>
      <c r="N51" s="73">
        <v>5.8244474799999999</v>
      </c>
      <c r="O51" s="39">
        <v>6</v>
      </c>
      <c r="P51" s="39">
        <v>5.4</v>
      </c>
      <c r="Q51" s="39">
        <v>5.2</v>
      </c>
      <c r="R51" s="72">
        <v>5.7</v>
      </c>
    </row>
    <row r="52" spans="1:18" ht="15.75" x14ac:dyDescent="0.25">
      <c r="A52" s="78">
        <v>51</v>
      </c>
      <c r="B52" s="56" t="s">
        <v>51</v>
      </c>
      <c r="C52" s="39">
        <v>7.1</v>
      </c>
      <c r="D52" s="39">
        <v>7.9</v>
      </c>
      <c r="E52" s="39">
        <v>5.9</v>
      </c>
      <c r="F52" s="39">
        <v>7.3</v>
      </c>
      <c r="G52" s="39">
        <v>10.9</v>
      </c>
      <c r="H52" s="39">
        <v>8.6</v>
      </c>
      <c r="I52" s="72">
        <v>8.3000000000000007</v>
      </c>
      <c r="J52" s="72">
        <v>7.1</v>
      </c>
      <c r="K52" s="72">
        <v>5.6</v>
      </c>
      <c r="L52" s="72">
        <v>5.0999999999999996</v>
      </c>
      <c r="M52" s="39">
        <v>5.3</v>
      </c>
      <c r="N52" s="73">
        <v>5.3614144340000003</v>
      </c>
      <c r="O52" s="39">
        <v>5.3</v>
      </c>
      <c r="P52" s="39">
        <v>5.0999999999999996</v>
      </c>
      <c r="Q52" s="39">
        <v>4.8</v>
      </c>
      <c r="R52" s="72">
        <v>5.4</v>
      </c>
    </row>
    <row r="53" spans="1:18" ht="15.75" x14ac:dyDescent="0.25">
      <c r="A53" s="78">
        <v>52</v>
      </c>
      <c r="B53" s="56" t="s">
        <v>52</v>
      </c>
      <c r="C53" s="39">
        <v>6</v>
      </c>
      <c r="D53" s="39">
        <v>5.3</v>
      </c>
      <c r="E53" s="39">
        <v>4.5</v>
      </c>
      <c r="F53" s="39">
        <v>5.6</v>
      </c>
      <c r="G53" s="39">
        <v>7.4</v>
      </c>
      <c r="H53" s="39">
        <v>7.7</v>
      </c>
      <c r="I53" s="72">
        <v>7.2</v>
      </c>
      <c r="J53" s="72">
        <v>5.4</v>
      </c>
      <c r="K53" s="72">
        <v>4.3</v>
      </c>
      <c r="L53" s="72">
        <v>4.2</v>
      </c>
      <c r="M53" s="39">
        <v>4.3</v>
      </c>
      <c r="N53" s="73">
        <v>4.3041362840000001</v>
      </c>
      <c r="O53" s="39">
        <v>4.2</v>
      </c>
      <c r="P53" s="39">
        <v>4.2</v>
      </c>
      <c r="Q53" s="39">
        <v>4.0999999999999996</v>
      </c>
      <c r="R53" s="72">
        <v>4.5999999999999996</v>
      </c>
    </row>
    <row r="54" spans="1:18" ht="15.75" x14ac:dyDescent="0.25">
      <c r="A54" s="78">
        <v>53</v>
      </c>
      <c r="B54" s="56" t="s">
        <v>53</v>
      </c>
      <c r="C54" s="39">
        <v>9.4</v>
      </c>
      <c r="D54" s="39">
        <v>6.5</v>
      </c>
      <c r="E54" s="39">
        <v>7.2</v>
      </c>
      <c r="F54" s="39">
        <v>7.1</v>
      </c>
      <c r="G54" s="39">
        <v>8.8000000000000007</v>
      </c>
      <c r="H54" s="39">
        <v>7.2</v>
      </c>
      <c r="I54" s="72">
        <v>6.3</v>
      </c>
      <c r="J54" s="72">
        <v>5.4</v>
      </c>
      <c r="K54" s="72">
        <v>4.9000000000000004</v>
      </c>
      <c r="L54" s="72">
        <v>4.4000000000000004</v>
      </c>
      <c r="M54" s="39">
        <v>4.8</v>
      </c>
      <c r="N54" s="73">
        <v>4.9400270600000002</v>
      </c>
      <c r="O54" s="39">
        <v>4.5</v>
      </c>
      <c r="P54" s="39">
        <v>4.4000000000000004</v>
      </c>
      <c r="Q54" s="39">
        <v>4.4000000000000004</v>
      </c>
      <c r="R54" s="72">
        <v>5.9</v>
      </c>
    </row>
    <row r="55" spans="1:18" ht="15.75" x14ac:dyDescent="0.25">
      <c r="A55" s="78">
        <v>54</v>
      </c>
      <c r="B55" s="56" t="s">
        <v>54</v>
      </c>
      <c r="C55" s="39">
        <v>6.5</v>
      </c>
      <c r="D55" s="39">
        <v>6.5</v>
      </c>
      <c r="E55" s="39">
        <v>5.2</v>
      </c>
      <c r="F55" s="39">
        <v>7.8</v>
      </c>
      <c r="G55" s="39">
        <v>7.9</v>
      </c>
      <c r="H55" s="39">
        <v>6.4</v>
      </c>
      <c r="I55" s="72">
        <v>5.4</v>
      </c>
      <c r="J55" s="72">
        <v>4.9000000000000004</v>
      </c>
      <c r="K55" s="72">
        <v>4.8</v>
      </c>
      <c r="L55" s="72">
        <v>4.5999999999999996</v>
      </c>
      <c r="M55" s="39">
        <v>4.7</v>
      </c>
      <c r="N55" s="73">
        <v>4.6129005940000001</v>
      </c>
      <c r="O55" s="39">
        <v>4.5</v>
      </c>
      <c r="P55" s="39">
        <v>4.4000000000000004</v>
      </c>
      <c r="Q55" s="39">
        <v>4.3</v>
      </c>
      <c r="R55" s="72">
        <v>5</v>
      </c>
    </row>
    <row r="56" spans="1:18" ht="15.75" x14ac:dyDescent="0.25">
      <c r="A56" s="78">
        <v>55</v>
      </c>
      <c r="B56" s="56" t="s">
        <v>55</v>
      </c>
      <c r="C56" s="39">
        <v>5.3</v>
      </c>
      <c r="D56" s="39">
        <v>4.3</v>
      </c>
      <c r="E56" s="39">
        <v>4.3</v>
      </c>
      <c r="F56" s="39">
        <v>4.2</v>
      </c>
      <c r="G56" s="39">
        <v>6.1</v>
      </c>
      <c r="H56" s="39">
        <v>5.8</v>
      </c>
      <c r="I56" s="72">
        <v>5.0999999999999996</v>
      </c>
      <c r="J56" s="72">
        <v>3.4</v>
      </c>
      <c r="K56" s="72">
        <v>3.2</v>
      </c>
      <c r="L56" s="72">
        <v>3</v>
      </c>
      <c r="M56" s="39">
        <v>3.4</v>
      </c>
      <c r="N56" s="73">
        <v>4.086655468</v>
      </c>
      <c r="O56" s="39">
        <v>4.2</v>
      </c>
      <c r="P56" s="39">
        <v>3.7</v>
      </c>
      <c r="Q56" s="39">
        <v>3.9</v>
      </c>
      <c r="R56" s="72">
        <v>4.4000000000000004</v>
      </c>
    </row>
    <row r="57" spans="1:18" ht="15.75" x14ac:dyDescent="0.25">
      <c r="A57" s="78">
        <v>56</v>
      </c>
      <c r="B57" s="56" t="s">
        <v>56</v>
      </c>
      <c r="C57" s="39">
        <v>9.1</v>
      </c>
      <c r="D57" s="39">
        <v>8.1999999999999993</v>
      </c>
      <c r="E57" s="39">
        <v>8</v>
      </c>
      <c r="F57" s="39">
        <v>7.9</v>
      </c>
      <c r="G57" s="39">
        <v>8.8000000000000007</v>
      </c>
      <c r="H57" s="39">
        <v>6.3</v>
      </c>
      <c r="I57" s="72">
        <v>6</v>
      </c>
      <c r="J57" s="72">
        <v>5.4</v>
      </c>
      <c r="K57" s="72">
        <v>5.2</v>
      </c>
      <c r="L57" s="72">
        <v>4.5999999999999996</v>
      </c>
      <c r="M57" s="39">
        <v>4.7</v>
      </c>
      <c r="N57" s="73">
        <v>5.1247992230000001</v>
      </c>
      <c r="O57" s="39">
        <v>4.8</v>
      </c>
      <c r="P57" s="39">
        <v>5</v>
      </c>
      <c r="Q57" s="39">
        <v>4.3</v>
      </c>
      <c r="R57" s="72">
        <v>5.6</v>
      </c>
    </row>
    <row r="58" spans="1:18" ht="15.75" x14ac:dyDescent="0.25">
      <c r="A58" s="78">
        <v>57</v>
      </c>
      <c r="B58" s="56" t="s">
        <v>57</v>
      </c>
      <c r="C58" s="39">
        <v>7.7</v>
      </c>
      <c r="D58" s="39">
        <v>6.9</v>
      </c>
      <c r="E58" s="39">
        <v>4.7</v>
      </c>
      <c r="F58" s="39">
        <v>7.3</v>
      </c>
      <c r="G58" s="39">
        <v>9</v>
      </c>
      <c r="H58" s="39">
        <v>8.8000000000000007</v>
      </c>
      <c r="I58" s="72">
        <v>6.8</v>
      </c>
      <c r="J58" s="72">
        <v>5.6</v>
      </c>
      <c r="K58" s="72">
        <v>5.5</v>
      </c>
      <c r="L58" s="72">
        <v>4.8</v>
      </c>
      <c r="M58" s="39">
        <v>4.9000000000000004</v>
      </c>
      <c r="N58" s="73">
        <v>4.5525191329999997</v>
      </c>
      <c r="O58" s="39">
        <v>4.4000000000000004</v>
      </c>
      <c r="P58" s="39">
        <v>3.7</v>
      </c>
      <c r="Q58" s="39">
        <v>3.8</v>
      </c>
      <c r="R58" s="72">
        <v>4.9000000000000004</v>
      </c>
    </row>
    <row r="59" spans="1:18" ht="15.75" x14ac:dyDescent="0.25">
      <c r="A59" s="78">
        <v>58</v>
      </c>
      <c r="B59" s="56" t="s">
        <v>58</v>
      </c>
      <c r="C59" s="39">
        <v>11.3</v>
      </c>
      <c r="D59" s="39">
        <v>12.4</v>
      </c>
      <c r="E59" s="39">
        <v>8.6</v>
      </c>
      <c r="F59" s="39">
        <v>9.1999999999999993</v>
      </c>
      <c r="G59" s="39">
        <v>13.3</v>
      </c>
      <c r="H59" s="39">
        <v>12.1</v>
      </c>
      <c r="I59" s="72">
        <v>10</v>
      </c>
      <c r="J59" s="72">
        <v>8.6999999999999993</v>
      </c>
      <c r="K59" s="72">
        <v>7.5</v>
      </c>
      <c r="L59" s="72">
        <v>7</v>
      </c>
      <c r="M59" s="39">
        <v>7.5</v>
      </c>
      <c r="N59" s="73">
        <v>8.3827416729999999</v>
      </c>
      <c r="O59" s="39">
        <v>9.1</v>
      </c>
      <c r="P59" s="39">
        <v>8</v>
      </c>
      <c r="Q59" s="39">
        <v>7.8</v>
      </c>
      <c r="R59" s="72">
        <v>8.1999999999999993</v>
      </c>
    </row>
    <row r="60" spans="1:18" ht="15.75" x14ac:dyDescent="0.25">
      <c r="A60" s="78">
        <v>59</v>
      </c>
      <c r="B60" s="56" t="s">
        <v>59</v>
      </c>
      <c r="C60" s="39">
        <v>6.7</v>
      </c>
      <c r="D60" s="39">
        <v>7</v>
      </c>
      <c r="E60" s="39">
        <v>5.3</v>
      </c>
      <c r="F60" s="39">
        <v>4.8</v>
      </c>
      <c r="G60" s="39">
        <v>8.3000000000000007</v>
      </c>
      <c r="H60" s="39">
        <v>8.4</v>
      </c>
      <c r="I60" s="72">
        <v>7.2</v>
      </c>
      <c r="J60" s="72">
        <v>5.8</v>
      </c>
      <c r="K60" s="72">
        <v>5.9</v>
      </c>
      <c r="L60" s="72">
        <v>6.1</v>
      </c>
      <c r="M60" s="39">
        <v>6.5</v>
      </c>
      <c r="N60" s="73">
        <v>6.1766455919999999</v>
      </c>
      <c r="O60" s="39">
        <v>5.5</v>
      </c>
      <c r="P60" s="39">
        <v>4.8</v>
      </c>
      <c r="Q60" s="39">
        <v>4.2</v>
      </c>
      <c r="R60" s="72">
        <v>5.8</v>
      </c>
    </row>
    <row r="61" spans="1:18" ht="15.75" x14ac:dyDescent="0.25">
      <c r="A61" s="78">
        <v>60</v>
      </c>
      <c r="B61" s="56" t="s">
        <v>60</v>
      </c>
      <c r="C61" s="39">
        <v>6.7</v>
      </c>
      <c r="D61" s="39">
        <v>6.8</v>
      </c>
      <c r="E61" s="39">
        <v>5.8</v>
      </c>
      <c r="F61" s="39">
        <v>6.5</v>
      </c>
      <c r="G61" s="39">
        <v>6.8</v>
      </c>
      <c r="H61" s="39">
        <v>6.9</v>
      </c>
      <c r="I61" s="72">
        <v>5.8</v>
      </c>
      <c r="J61" s="72">
        <v>5.2</v>
      </c>
      <c r="K61" s="72">
        <v>4.7</v>
      </c>
      <c r="L61" s="72">
        <v>4.7</v>
      </c>
      <c r="M61" s="39">
        <v>4.9000000000000004</v>
      </c>
      <c r="N61" s="73">
        <v>4.6159761780000004</v>
      </c>
      <c r="O61" s="39">
        <v>3.9</v>
      </c>
      <c r="P61" s="39">
        <v>3.1</v>
      </c>
      <c r="Q61" s="39">
        <v>3</v>
      </c>
      <c r="R61" s="72">
        <v>3.6</v>
      </c>
    </row>
    <row r="62" spans="1:18" ht="15.75" x14ac:dyDescent="0.25">
      <c r="A62" s="78">
        <v>61</v>
      </c>
      <c r="B62" s="57" t="s">
        <v>62</v>
      </c>
      <c r="C62" s="39">
        <v>5.4</v>
      </c>
      <c r="D62" s="39">
        <v>5.0999999999999996</v>
      </c>
      <c r="E62" s="39">
        <v>2.5</v>
      </c>
      <c r="F62" s="39">
        <v>4.4000000000000004</v>
      </c>
      <c r="G62" s="39">
        <v>8</v>
      </c>
      <c r="H62" s="39">
        <v>7.5</v>
      </c>
      <c r="I62" s="72">
        <v>6.6</v>
      </c>
      <c r="J62" s="72">
        <v>6.4</v>
      </c>
      <c r="K62" s="72">
        <v>6</v>
      </c>
      <c r="L62" s="72">
        <v>6.2</v>
      </c>
      <c r="M62" s="39">
        <v>7</v>
      </c>
      <c r="N62" s="73">
        <v>7.0514639389999996</v>
      </c>
      <c r="O62" s="39">
        <v>6.6</v>
      </c>
      <c r="P62" s="39">
        <v>5.6</v>
      </c>
      <c r="Q62" s="39">
        <v>5.0999999999999996</v>
      </c>
      <c r="R62" s="72">
        <v>6.8</v>
      </c>
    </row>
    <row r="63" spans="1:18" ht="15.75" x14ac:dyDescent="0.25">
      <c r="A63" s="78">
        <v>62</v>
      </c>
      <c r="B63" s="56" t="s">
        <v>63</v>
      </c>
      <c r="C63" s="39">
        <v>10</v>
      </c>
      <c r="D63" s="39">
        <v>11.6</v>
      </c>
      <c r="E63" s="39">
        <v>8.8000000000000007</v>
      </c>
      <c r="F63" s="39">
        <v>12.6</v>
      </c>
      <c r="G63" s="39">
        <v>13.9</v>
      </c>
      <c r="H63" s="39">
        <v>12.2</v>
      </c>
      <c r="I63" s="72">
        <v>12.8</v>
      </c>
      <c r="J63" s="72">
        <v>11.6</v>
      </c>
      <c r="K63" s="72">
        <v>11.5</v>
      </c>
      <c r="L63" s="72">
        <v>10.4</v>
      </c>
      <c r="M63" s="39">
        <v>9.6999999999999993</v>
      </c>
      <c r="N63" s="73">
        <v>12.044686928999999</v>
      </c>
      <c r="O63" s="39">
        <v>12</v>
      </c>
      <c r="P63" s="39">
        <v>11.2</v>
      </c>
      <c r="Q63" s="39">
        <v>11</v>
      </c>
      <c r="R63" s="72">
        <v>14</v>
      </c>
    </row>
    <row r="64" spans="1:18" ht="15.75" x14ac:dyDescent="0.25">
      <c r="A64" s="78">
        <v>63</v>
      </c>
      <c r="B64" s="56" t="s">
        <v>73</v>
      </c>
      <c r="C64" s="39">
        <v>12</v>
      </c>
      <c r="D64" s="39">
        <v>13.5</v>
      </c>
      <c r="E64" s="39">
        <v>12.9</v>
      </c>
      <c r="F64" s="39">
        <v>11.6</v>
      </c>
      <c r="G64" s="39">
        <v>14.1</v>
      </c>
      <c r="H64" s="39">
        <v>10.4</v>
      </c>
      <c r="I64" s="72">
        <v>9</v>
      </c>
      <c r="J64" s="72">
        <v>7.9</v>
      </c>
      <c r="K64" s="72">
        <v>8</v>
      </c>
      <c r="L64" s="72">
        <v>8.4</v>
      </c>
      <c r="M64" s="39">
        <v>9.1999999999999993</v>
      </c>
      <c r="N64" s="73">
        <v>9.6239495369999997</v>
      </c>
      <c r="O64" s="39">
        <v>9.6</v>
      </c>
      <c r="P64" s="39">
        <v>9.3000000000000007</v>
      </c>
      <c r="Q64" s="39">
        <v>9.1999999999999993</v>
      </c>
      <c r="R64" s="72">
        <v>10.5</v>
      </c>
    </row>
    <row r="65" spans="1:18" ht="15.75" x14ac:dyDescent="0.25">
      <c r="A65" s="78">
        <v>64</v>
      </c>
      <c r="B65" s="56" t="s">
        <v>64</v>
      </c>
      <c r="C65" s="39">
        <v>21.8</v>
      </c>
      <c r="D65" s="39">
        <v>20.5</v>
      </c>
      <c r="E65" s="39">
        <v>17.100000000000001</v>
      </c>
      <c r="F65" s="39">
        <v>19.2</v>
      </c>
      <c r="G65" s="39">
        <v>21.5</v>
      </c>
      <c r="H65" s="39">
        <v>21.7</v>
      </c>
      <c r="I65" s="72">
        <v>17.3</v>
      </c>
      <c r="J65" s="72">
        <v>18.399999999999999</v>
      </c>
      <c r="K65" s="72">
        <v>19.3</v>
      </c>
      <c r="L65" s="72">
        <v>19.100000000000001</v>
      </c>
      <c r="M65" s="39">
        <v>18.600000000000001</v>
      </c>
      <c r="N65" s="73">
        <v>16.563990642</v>
      </c>
      <c r="O65" s="39">
        <v>18.3</v>
      </c>
      <c r="P65" s="39">
        <v>14.8</v>
      </c>
      <c r="Q65" s="39">
        <v>12.3</v>
      </c>
      <c r="R65" s="72">
        <v>18</v>
      </c>
    </row>
    <row r="66" spans="1:18" ht="15.75" x14ac:dyDescent="0.25">
      <c r="A66" s="78">
        <v>65</v>
      </c>
      <c r="B66" s="56" t="s">
        <v>65</v>
      </c>
      <c r="C66" s="39">
        <v>8.9</v>
      </c>
      <c r="D66" s="39">
        <v>9.1</v>
      </c>
      <c r="E66" s="39">
        <v>6.9</v>
      </c>
      <c r="F66" s="39">
        <v>7.3</v>
      </c>
      <c r="G66" s="39">
        <v>9</v>
      </c>
      <c r="H66" s="39">
        <v>9.1</v>
      </c>
      <c r="I66" s="72">
        <v>7.2</v>
      </c>
      <c r="J66" s="72">
        <v>7.9</v>
      </c>
      <c r="K66" s="72">
        <v>6</v>
      </c>
      <c r="L66" s="72">
        <v>6.2</v>
      </c>
      <c r="M66" s="39">
        <v>5.8</v>
      </c>
      <c r="N66" s="73">
        <v>6.2703871959999997</v>
      </c>
      <c r="O66" s="39">
        <v>4.9000000000000004</v>
      </c>
      <c r="P66" s="39">
        <v>5.2</v>
      </c>
      <c r="Q66" s="39">
        <v>6</v>
      </c>
      <c r="R66" s="72">
        <v>8.6999999999999993</v>
      </c>
    </row>
    <row r="67" spans="1:18" ht="15.75" x14ac:dyDescent="0.25">
      <c r="A67" s="78">
        <v>66</v>
      </c>
      <c r="B67" s="56" t="s">
        <v>66</v>
      </c>
      <c r="C67" s="39">
        <v>9</v>
      </c>
      <c r="D67" s="39">
        <v>8.8000000000000007</v>
      </c>
      <c r="E67" s="39">
        <v>6.5</v>
      </c>
      <c r="F67" s="39">
        <v>8.4</v>
      </c>
      <c r="G67" s="39">
        <v>12.3</v>
      </c>
      <c r="H67" s="39">
        <v>8.8000000000000007</v>
      </c>
      <c r="I67" s="72">
        <v>8.5</v>
      </c>
      <c r="J67" s="72">
        <v>6.2</v>
      </c>
      <c r="K67" s="72">
        <v>8.3000000000000007</v>
      </c>
      <c r="L67" s="72">
        <v>7.2</v>
      </c>
      <c r="M67" s="39">
        <v>8</v>
      </c>
      <c r="N67" s="73">
        <v>8.5953232810000006</v>
      </c>
      <c r="O67" s="39">
        <v>6.9</v>
      </c>
      <c r="P67" s="39">
        <v>6.1</v>
      </c>
      <c r="Q67" s="39">
        <v>5.8</v>
      </c>
      <c r="R67" s="72">
        <v>5.9</v>
      </c>
    </row>
    <row r="68" spans="1:18" ht="15.75" x14ac:dyDescent="0.25">
      <c r="A68" s="78">
        <v>67</v>
      </c>
      <c r="B68" s="56" t="s">
        <v>74</v>
      </c>
      <c r="C68" s="39">
        <v>11.1</v>
      </c>
      <c r="D68" s="39">
        <v>8.8000000000000007</v>
      </c>
      <c r="E68" s="39">
        <v>10.1</v>
      </c>
      <c r="F68" s="39">
        <v>14.9</v>
      </c>
      <c r="G68" s="39">
        <v>12.2</v>
      </c>
      <c r="H68" s="39">
        <v>11.1</v>
      </c>
      <c r="I68" s="72">
        <v>10.6</v>
      </c>
      <c r="J68" s="72">
        <v>10.6</v>
      </c>
      <c r="K68" s="72">
        <v>10.5</v>
      </c>
      <c r="L68" s="72">
        <v>10</v>
      </c>
      <c r="M68" s="39">
        <v>10.4</v>
      </c>
      <c r="N68" s="73">
        <v>10.762249202</v>
      </c>
      <c r="O68" s="39">
        <v>10.7</v>
      </c>
      <c r="P68" s="39">
        <v>10.199999999999999</v>
      </c>
      <c r="Q68" s="39">
        <v>9.3000000000000007</v>
      </c>
      <c r="R68" s="72">
        <v>9.8000000000000007</v>
      </c>
    </row>
    <row r="69" spans="1:18" ht="15.75" x14ac:dyDescent="0.25">
      <c r="A69" s="78">
        <v>68</v>
      </c>
      <c r="B69" s="56" t="s">
        <v>67</v>
      </c>
      <c r="C69" s="39">
        <v>9</v>
      </c>
      <c r="D69" s="39">
        <v>9.9</v>
      </c>
      <c r="E69" s="39">
        <v>8.1999999999999993</v>
      </c>
      <c r="F69" s="39">
        <v>6.5</v>
      </c>
      <c r="G69" s="39">
        <v>9.5</v>
      </c>
      <c r="H69" s="39">
        <v>6.2</v>
      </c>
      <c r="I69" s="72">
        <v>6</v>
      </c>
      <c r="J69" s="72">
        <v>5.5</v>
      </c>
      <c r="K69" s="72">
        <v>5.7</v>
      </c>
      <c r="L69" s="72">
        <v>5</v>
      </c>
      <c r="M69" s="39">
        <v>6.2</v>
      </c>
      <c r="N69" s="73">
        <v>6.0853011370000001</v>
      </c>
      <c r="O69" s="39">
        <v>5.7</v>
      </c>
      <c r="P69" s="39">
        <v>4.9000000000000004</v>
      </c>
      <c r="Q69" s="39">
        <v>4.5</v>
      </c>
      <c r="R69" s="72">
        <v>6</v>
      </c>
    </row>
    <row r="70" spans="1:18" ht="15.75" x14ac:dyDescent="0.25">
      <c r="A70" s="78">
        <v>69</v>
      </c>
      <c r="B70" s="56" t="s">
        <v>68</v>
      </c>
      <c r="C70" s="39">
        <v>10</v>
      </c>
      <c r="D70" s="39">
        <v>8.9</v>
      </c>
      <c r="E70" s="39">
        <v>8.1</v>
      </c>
      <c r="F70" s="39">
        <v>8.6999999999999993</v>
      </c>
      <c r="G70" s="39">
        <v>10.8</v>
      </c>
      <c r="H70" s="39">
        <v>10.1</v>
      </c>
      <c r="I70" s="72">
        <v>9.1</v>
      </c>
      <c r="J70" s="72">
        <v>7.8</v>
      </c>
      <c r="K70" s="72">
        <v>8.3000000000000007</v>
      </c>
      <c r="L70" s="72">
        <v>8.8000000000000007</v>
      </c>
      <c r="M70" s="39">
        <v>8.1999999999999993</v>
      </c>
      <c r="N70" s="73">
        <v>8.8304182729999994</v>
      </c>
      <c r="O70" s="39">
        <v>8.6999999999999993</v>
      </c>
      <c r="P70" s="39">
        <v>7.5</v>
      </c>
      <c r="Q70" s="39">
        <v>6.6</v>
      </c>
      <c r="R70" s="72">
        <v>7.7</v>
      </c>
    </row>
    <row r="71" spans="1:18" ht="15.75" x14ac:dyDescent="0.25">
      <c r="A71" s="78">
        <v>70</v>
      </c>
      <c r="B71" s="56" t="s">
        <v>69</v>
      </c>
      <c r="C71" s="39">
        <v>8.6</v>
      </c>
      <c r="D71" s="39">
        <v>7.3</v>
      </c>
      <c r="E71" s="39">
        <v>6.3</v>
      </c>
      <c r="F71" s="39">
        <v>6.7</v>
      </c>
      <c r="G71" s="39">
        <v>9.6999999999999993</v>
      </c>
      <c r="H71" s="39">
        <v>8.9</v>
      </c>
      <c r="I71" s="72">
        <v>8.1</v>
      </c>
      <c r="J71" s="72">
        <v>7.1</v>
      </c>
      <c r="K71" s="72">
        <v>6</v>
      </c>
      <c r="L71" s="72">
        <v>6.2</v>
      </c>
      <c r="M71" s="39">
        <v>7.7</v>
      </c>
      <c r="N71" s="73">
        <v>7.8528918770000002</v>
      </c>
      <c r="O71" s="39">
        <v>7.1</v>
      </c>
      <c r="P71" s="39">
        <v>6.1</v>
      </c>
      <c r="Q71" s="39">
        <v>5.5</v>
      </c>
      <c r="R71" s="72">
        <v>6.7</v>
      </c>
    </row>
    <row r="72" spans="1:18" ht="15.75" x14ac:dyDescent="0.25">
      <c r="A72" s="78">
        <v>71</v>
      </c>
      <c r="B72" s="56" t="s">
        <v>70</v>
      </c>
      <c r="C72" s="39">
        <v>7.8</v>
      </c>
      <c r="D72" s="39">
        <v>7.4</v>
      </c>
      <c r="E72" s="39">
        <v>7.1</v>
      </c>
      <c r="F72" s="39">
        <v>7.3</v>
      </c>
      <c r="G72" s="39">
        <v>10</v>
      </c>
      <c r="H72" s="39">
        <v>7.7</v>
      </c>
      <c r="I72" s="72">
        <v>6.8</v>
      </c>
      <c r="J72" s="72">
        <v>5.6</v>
      </c>
      <c r="K72" s="72">
        <v>5.9</v>
      </c>
      <c r="L72" s="72">
        <v>5.0999999999999996</v>
      </c>
      <c r="M72" s="39">
        <v>6.9</v>
      </c>
      <c r="N72" s="73">
        <v>7.4073494369999997</v>
      </c>
      <c r="O72" s="39">
        <v>6</v>
      </c>
      <c r="P72" s="39">
        <v>6.7</v>
      </c>
      <c r="Q72" s="39">
        <v>6.1</v>
      </c>
      <c r="R72" s="72">
        <v>6.7</v>
      </c>
    </row>
    <row r="73" spans="1:18" ht="15.75" x14ac:dyDescent="0.25">
      <c r="A73" s="78">
        <v>72</v>
      </c>
      <c r="B73" s="56" t="s">
        <v>71</v>
      </c>
      <c r="C73" s="39">
        <v>8.6</v>
      </c>
      <c r="D73" s="39">
        <v>9.3000000000000007</v>
      </c>
      <c r="E73" s="39">
        <v>8</v>
      </c>
      <c r="F73" s="39">
        <v>8</v>
      </c>
      <c r="G73" s="39">
        <v>8.5</v>
      </c>
      <c r="H73" s="39">
        <v>8.1</v>
      </c>
      <c r="I73" s="72">
        <v>7.9</v>
      </c>
      <c r="J73" s="72">
        <v>6.9</v>
      </c>
      <c r="K73" s="72">
        <v>6.8</v>
      </c>
      <c r="L73" s="72">
        <v>6.7</v>
      </c>
      <c r="M73" s="39">
        <v>6.8</v>
      </c>
      <c r="N73" s="73">
        <v>7.2216303179999999</v>
      </c>
      <c r="O73" s="39">
        <v>7</v>
      </c>
      <c r="P73" s="39">
        <v>6.7</v>
      </c>
      <c r="Q73" s="39">
        <v>6.4</v>
      </c>
      <c r="R73" s="72">
        <v>8.9</v>
      </c>
    </row>
    <row r="74" spans="1:18" ht="15.75" x14ac:dyDescent="0.25">
      <c r="A74" s="78">
        <v>73</v>
      </c>
      <c r="B74" s="56" t="s">
        <v>72</v>
      </c>
      <c r="C74" s="39">
        <v>10.5</v>
      </c>
      <c r="D74" s="39">
        <v>9</v>
      </c>
      <c r="E74" s="39">
        <v>6.9</v>
      </c>
      <c r="F74" s="39">
        <v>8</v>
      </c>
      <c r="G74" s="39">
        <v>8.6999999999999993</v>
      </c>
      <c r="H74" s="39">
        <v>7.7</v>
      </c>
      <c r="I74" s="72">
        <v>9.1</v>
      </c>
      <c r="J74" s="72">
        <v>8.4</v>
      </c>
      <c r="K74" s="72">
        <v>7.6</v>
      </c>
      <c r="L74" s="72">
        <v>7.6</v>
      </c>
      <c r="M74" s="39">
        <v>7.7</v>
      </c>
      <c r="N74" s="73">
        <v>7.2271428389999999</v>
      </c>
      <c r="O74" s="39">
        <v>6.3</v>
      </c>
      <c r="P74" s="39">
        <v>6.3</v>
      </c>
      <c r="Q74" s="39">
        <v>5.5</v>
      </c>
      <c r="R74" s="72">
        <v>8.6</v>
      </c>
    </row>
    <row r="75" spans="1:18" ht="15.75" x14ac:dyDescent="0.25">
      <c r="A75" s="78">
        <v>74</v>
      </c>
      <c r="B75" s="56" t="s">
        <v>75</v>
      </c>
      <c r="C75" s="39">
        <v>8.9</v>
      </c>
      <c r="D75" s="39">
        <v>9.5</v>
      </c>
      <c r="E75" s="39">
        <v>7.6</v>
      </c>
      <c r="F75" s="39">
        <v>9</v>
      </c>
      <c r="G75" s="39">
        <v>8.6999999999999993</v>
      </c>
      <c r="H75" s="39">
        <v>8.9</v>
      </c>
      <c r="I75" s="72">
        <v>9</v>
      </c>
      <c r="J75" s="72">
        <v>8</v>
      </c>
      <c r="K75" s="72">
        <v>7.4</v>
      </c>
      <c r="L75" s="72">
        <v>7.4</v>
      </c>
      <c r="M75" s="39">
        <v>7.3</v>
      </c>
      <c r="N75" s="73">
        <v>7.1533088349999998</v>
      </c>
      <c r="O75" s="39">
        <v>7.1</v>
      </c>
      <c r="P75" s="39">
        <v>6.9</v>
      </c>
      <c r="Q75" s="39">
        <v>6.9</v>
      </c>
      <c r="R75" s="72">
        <v>7.4</v>
      </c>
    </row>
    <row r="76" spans="1:18" ht="15.75" x14ac:dyDescent="0.25">
      <c r="A76" s="78">
        <v>75</v>
      </c>
      <c r="B76" s="56" t="s">
        <v>76</v>
      </c>
      <c r="C76" s="39">
        <v>9.5</v>
      </c>
      <c r="D76" s="39">
        <v>9.1</v>
      </c>
      <c r="E76" s="39">
        <v>9.8000000000000007</v>
      </c>
      <c r="F76" s="39">
        <v>8.9</v>
      </c>
      <c r="G76" s="39">
        <v>7.7</v>
      </c>
      <c r="H76" s="39">
        <v>7</v>
      </c>
      <c r="I76" s="72">
        <v>6.1</v>
      </c>
      <c r="J76" s="72">
        <v>5.8</v>
      </c>
      <c r="K76" s="72">
        <v>5.7</v>
      </c>
      <c r="L76" s="72">
        <v>6.1</v>
      </c>
      <c r="M76" s="39">
        <v>4.5</v>
      </c>
      <c r="N76" s="73">
        <v>4.1260774649999998</v>
      </c>
      <c r="O76" s="39">
        <v>4.3</v>
      </c>
      <c r="P76" s="39">
        <v>4.9000000000000004</v>
      </c>
      <c r="Q76" s="39">
        <v>3.8</v>
      </c>
      <c r="R76" s="72">
        <v>3.8</v>
      </c>
    </row>
    <row r="77" spans="1:18" ht="15.75" x14ac:dyDescent="0.25">
      <c r="A77" s="78">
        <v>76</v>
      </c>
      <c r="B77" s="56" t="s">
        <v>77</v>
      </c>
      <c r="C77" s="39">
        <v>8</v>
      </c>
      <c r="D77" s="39">
        <v>8</v>
      </c>
      <c r="E77" s="39">
        <v>7</v>
      </c>
      <c r="F77" s="39">
        <v>7.5</v>
      </c>
      <c r="G77" s="39">
        <v>9.8000000000000007</v>
      </c>
      <c r="H77" s="39">
        <v>9.5</v>
      </c>
      <c r="I77" s="72">
        <v>8</v>
      </c>
      <c r="J77" s="72">
        <v>6.9</v>
      </c>
      <c r="K77" s="72">
        <v>7.1</v>
      </c>
      <c r="L77" s="72">
        <v>6.9</v>
      </c>
      <c r="M77" s="39">
        <v>6.9</v>
      </c>
      <c r="N77" s="73">
        <v>5.98802126</v>
      </c>
      <c r="O77" s="39">
        <v>5.4</v>
      </c>
      <c r="P77" s="39">
        <v>5.4</v>
      </c>
      <c r="Q77" s="39">
        <v>5.2</v>
      </c>
      <c r="R77" s="72">
        <v>5.5</v>
      </c>
    </row>
    <row r="78" spans="1:18" ht="15.75" x14ac:dyDescent="0.25">
      <c r="A78" s="78">
        <v>77</v>
      </c>
      <c r="B78" s="56" t="s">
        <v>78</v>
      </c>
      <c r="C78" s="39">
        <v>5.7</v>
      </c>
      <c r="D78" s="39">
        <v>6</v>
      </c>
      <c r="E78" s="39">
        <v>5.9</v>
      </c>
      <c r="F78" s="39">
        <v>8.6999999999999993</v>
      </c>
      <c r="G78" s="39">
        <v>10.5</v>
      </c>
      <c r="H78" s="39">
        <v>8.9</v>
      </c>
      <c r="I78" s="72">
        <v>6.6</v>
      </c>
      <c r="J78" s="72">
        <v>6.4</v>
      </c>
      <c r="K78" s="72">
        <v>5.7</v>
      </c>
      <c r="L78" s="72">
        <v>5.9</v>
      </c>
      <c r="M78" s="39">
        <v>5.3</v>
      </c>
      <c r="N78" s="73">
        <v>4.987862797</v>
      </c>
      <c r="O78" s="39">
        <v>4.8</v>
      </c>
      <c r="P78" s="39">
        <v>3.8</v>
      </c>
      <c r="Q78" s="39">
        <v>3.8</v>
      </c>
      <c r="R78" s="72">
        <v>4</v>
      </c>
    </row>
    <row r="79" spans="1:18" ht="15.75" x14ac:dyDescent="0.25">
      <c r="A79" s="78">
        <v>78</v>
      </c>
      <c r="B79" s="56" t="s">
        <v>79</v>
      </c>
      <c r="C79" s="39">
        <v>10.3</v>
      </c>
      <c r="D79" s="39">
        <v>8.1999999999999993</v>
      </c>
      <c r="E79" s="39">
        <v>6.4</v>
      </c>
      <c r="F79" s="39">
        <v>5.0999999999999996</v>
      </c>
      <c r="G79" s="39">
        <v>8.6999999999999993</v>
      </c>
      <c r="H79" s="39">
        <v>6.9</v>
      </c>
      <c r="I79" s="72">
        <v>6</v>
      </c>
      <c r="J79" s="72">
        <v>5.3</v>
      </c>
      <c r="K79" s="72">
        <v>6.1</v>
      </c>
      <c r="L79" s="72">
        <v>5.6</v>
      </c>
      <c r="M79" s="39">
        <v>5.8</v>
      </c>
      <c r="N79" s="73">
        <v>5.9389075660000001</v>
      </c>
      <c r="O79" s="39">
        <v>5.9</v>
      </c>
      <c r="P79" s="39">
        <v>5.6</v>
      </c>
      <c r="Q79" s="39">
        <v>5.4</v>
      </c>
      <c r="R79" s="72">
        <v>6</v>
      </c>
    </row>
    <row r="80" spans="1:18" ht="15.75" x14ac:dyDescent="0.25">
      <c r="A80" s="78">
        <v>79</v>
      </c>
      <c r="B80" s="56" t="s">
        <v>80</v>
      </c>
      <c r="C80" s="39">
        <v>7</v>
      </c>
      <c r="D80" s="39">
        <v>5.4</v>
      </c>
      <c r="E80" s="39">
        <v>5.7</v>
      </c>
      <c r="F80" s="39">
        <v>7.3</v>
      </c>
      <c r="G80" s="39">
        <v>6.6</v>
      </c>
      <c r="H80" s="39">
        <v>5.6</v>
      </c>
      <c r="I80" s="72">
        <v>4.5</v>
      </c>
      <c r="J80" s="72">
        <v>3.4</v>
      </c>
      <c r="K80" s="72">
        <v>2.9</v>
      </c>
      <c r="L80" s="72">
        <v>3.1</v>
      </c>
      <c r="M80" s="39">
        <v>4.3</v>
      </c>
      <c r="N80" s="73">
        <v>4.3972844750000002</v>
      </c>
      <c r="O80" s="39">
        <v>5.2</v>
      </c>
      <c r="P80" s="39">
        <v>5</v>
      </c>
      <c r="Q80" s="39">
        <v>4.5999999999999996</v>
      </c>
      <c r="R80" s="72">
        <v>5.6</v>
      </c>
    </row>
    <row r="81" spans="1:18" ht="15.75" x14ac:dyDescent="0.25">
      <c r="A81" s="78">
        <v>80</v>
      </c>
      <c r="B81" s="56" t="s">
        <v>81</v>
      </c>
      <c r="C81" s="39">
        <v>7.6</v>
      </c>
      <c r="D81" s="39">
        <v>4.5999999999999996</v>
      </c>
      <c r="E81" s="39">
        <v>4.7</v>
      </c>
      <c r="F81" s="39">
        <v>8.1</v>
      </c>
      <c r="G81" s="39">
        <v>10</v>
      </c>
      <c r="H81" s="39">
        <v>8.9</v>
      </c>
      <c r="I81" s="72">
        <v>7.9</v>
      </c>
      <c r="J81" s="72">
        <v>7.7</v>
      </c>
      <c r="K81" s="72">
        <v>7.2</v>
      </c>
      <c r="L81" s="72">
        <v>6.5</v>
      </c>
      <c r="M81" s="39">
        <v>6.3</v>
      </c>
      <c r="N81" s="73">
        <v>6.3404132439999996</v>
      </c>
      <c r="O81" s="39">
        <v>5.9</v>
      </c>
      <c r="P81" s="39">
        <v>5.3</v>
      </c>
      <c r="Q81" s="39">
        <v>5.2</v>
      </c>
      <c r="R81" s="72">
        <v>5.5</v>
      </c>
    </row>
    <row r="82" spans="1:18" ht="15.75" x14ac:dyDescent="0.25">
      <c r="A82" s="78">
        <v>81</v>
      </c>
      <c r="B82" s="56" t="s">
        <v>82</v>
      </c>
      <c r="C82" s="39">
        <v>7.9</v>
      </c>
      <c r="D82" s="39">
        <v>9.8000000000000007</v>
      </c>
      <c r="E82" s="39">
        <v>9.6999999999999993</v>
      </c>
      <c r="F82" s="39">
        <v>10.1</v>
      </c>
      <c r="G82" s="39">
        <v>8.5</v>
      </c>
      <c r="H82" s="39">
        <v>9.3000000000000007</v>
      </c>
      <c r="I82" s="72">
        <v>8.5</v>
      </c>
      <c r="J82" s="72">
        <v>8.5</v>
      </c>
      <c r="K82" s="72">
        <v>8.3000000000000007</v>
      </c>
      <c r="L82" s="72">
        <v>8.6999999999999993</v>
      </c>
      <c r="M82" s="39">
        <v>7.9</v>
      </c>
      <c r="N82" s="73">
        <v>8.1590399639999998</v>
      </c>
      <c r="O82" s="39">
        <v>8.3000000000000007</v>
      </c>
      <c r="P82" s="39">
        <v>7</v>
      </c>
      <c r="Q82" s="39">
        <v>6.2</v>
      </c>
      <c r="R82" s="72">
        <v>6.3</v>
      </c>
    </row>
    <row r="83" spans="1:18" ht="15.75" x14ac:dyDescent="0.25">
      <c r="A83" s="78">
        <v>82</v>
      </c>
      <c r="B83" s="56" t="s">
        <v>83</v>
      </c>
      <c r="C83" s="39">
        <v>4.4000000000000004</v>
      </c>
      <c r="D83" s="39">
        <v>3.7</v>
      </c>
      <c r="E83" s="39">
        <v>3.6</v>
      </c>
      <c r="F83" s="39">
        <v>4.7</v>
      </c>
      <c r="G83" s="39">
        <v>4.4000000000000004</v>
      </c>
      <c r="H83" s="39">
        <v>4.5</v>
      </c>
      <c r="I83" s="72">
        <v>5.6</v>
      </c>
      <c r="J83" s="72">
        <v>4.3</v>
      </c>
      <c r="K83" s="72">
        <v>3.3</v>
      </c>
      <c r="L83" s="74">
        <v>3.2</v>
      </c>
      <c r="M83" s="39">
        <v>4</v>
      </c>
      <c r="N83" s="73">
        <v>3.5314836879999998</v>
      </c>
      <c r="O83" s="39">
        <v>2.9</v>
      </c>
      <c r="P83" s="39">
        <v>3.1</v>
      </c>
      <c r="Q83" s="39">
        <v>3.8</v>
      </c>
      <c r="R83" s="72">
        <v>4.4000000000000004</v>
      </c>
    </row>
  </sheetData>
  <phoneticPr fontId="0"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85"/>
  <sheetViews>
    <sheetView workbookViewId="0">
      <selection activeCell="U11" sqref="U11"/>
    </sheetView>
  </sheetViews>
  <sheetFormatPr defaultRowHeight="15" x14ac:dyDescent="0.25"/>
  <cols>
    <col min="1" max="1" width="9.85546875" style="71" bestFit="1" customWidth="1"/>
    <col min="2" max="2" width="40.7109375" style="71" customWidth="1"/>
    <col min="3" max="3" width="12.28515625" style="75" bestFit="1" customWidth="1"/>
    <col min="4" max="4" width="9.42578125" style="75" bestFit="1" customWidth="1"/>
    <col min="5" max="18" width="8.7109375" style="75" customWidth="1"/>
    <col min="19" max="19" width="12.28515625" style="71" bestFit="1" customWidth="1"/>
    <col min="20" max="16384" width="9.140625" style="71"/>
  </cols>
  <sheetData>
    <row r="1" spans="1:17" ht="15.75" x14ac:dyDescent="0.25">
      <c r="A1" s="80" t="s">
        <v>218</v>
      </c>
      <c r="B1" s="83" t="s">
        <v>219</v>
      </c>
      <c r="C1" s="228" t="s">
        <v>220</v>
      </c>
      <c r="D1" s="228" t="s">
        <v>221</v>
      </c>
      <c r="E1" s="83"/>
      <c r="F1" s="83"/>
      <c r="G1" s="83"/>
      <c r="H1" s="83"/>
      <c r="I1" s="83"/>
      <c r="J1" s="83"/>
      <c r="K1" s="83"/>
      <c r="L1" s="83"/>
      <c r="M1" s="83"/>
      <c r="N1" s="83"/>
      <c r="O1" s="83"/>
      <c r="P1" s="83"/>
      <c r="Q1" s="83"/>
    </row>
    <row r="2" spans="1:17" ht="15.75" x14ac:dyDescent="0.25">
      <c r="A2" s="78">
        <v>1</v>
      </c>
      <c r="B2" s="39">
        <v>0.42779751284130108</v>
      </c>
      <c r="C2" s="229">
        <v>43831</v>
      </c>
      <c r="D2" s="71">
        <v>7</v>
      </c>
      <c r="E2" s="39"/>
      <c r="F2" s="39"/>
      <c r="G2" s="39"/>
      <c r="H2" s="39"/>
      <c r="I2" s="39"/>
      <c r="J2" s="39"/>
      <c r="K2" s="39"/>
      <c r="L2" s="39"/>
      <c r="M2" s="39"/>
      <c r="N2" s="39"/>
      <c r="O2" s="39"/>
      <c r="P2" s="39"/>
      <c r="Q2" s="39"/>
    </row>
    <row r="3" spans="1:17" ht="15.75" x14ac:dyDescent="0.25">
      <c r="A3" s="78">
        <v>2</v>
      </c>
      <c r="B3" s="39">
        <v>0.5</v>
      </c>
      <c r="C3" s="229">
        <v>43831</v>
      </c>
      <c r="D3" s="71">
        <v>7</v>
      </c>
      <c r="E3" s="39"/>
      <c r="F3" s="39"/>
      <c r="G3" s="39"/>
      <c r="H3" s="39"/>
      <c r="I3" s="39"/>
      <c r="J3" s="39"/>
      <c r="K3" s="39"/>
      <c r="L3" s="39"/>
      <c r="M3" s="39"/>
      <c r="N3" s="39"/>
      <c r="O3" s="39"/>
      <c r="P3" s="39"/>
      <c r="Q3" s="39"/>
    </row>
    <row r="4" spans="1:17" ht="15.75" x14ac:dyDescent="0.25">
      <c r="A4" s="78">
        <v>3</v>
      </c>
      <c r="B4" s="39">
        <v>0.37892914162759955</v>
      </c>
      <c r="C4" s="229">
        <v>43831</v>
      </c>
      <c r="D4" s="71">
        <v>7</v>
      </c>
      <c r="E4" s="39"/>
      <c r="F4" s="39"/>
      <c r="G4" s="39"/>
      <c r="H4" s="39"/>
      <c r="I4" s="39"/>
      <c r="J4" s="39"/>
      <c r="K4" s="39"/>
      <c r="L4" s="39"/>
      <c r="M4" s="39"/>
      <c r="N4" s="39"/>
      <c r="O4" s="39"/>
      <c r="P4" s="39"/>
      <c r="Q4" s="39"/>
    </row>
    <row r="5" spans="1:17" ht="15.75" x14ac:dyDescent="0.25">
      <c r="A5" s="78">
        <v>4</v>
      </c>
      <c r="B5" s="39">
        <v>0.47467106047525964</v>
      </c>
      <c r="C5" s="229">
        <v>43831</v>
      </c>
      <c r="D5" s="71">
        <v>7</v>
      </c>
      <c r="E5" s="39"/>
      <c r="F5" s="39"/>
      <c r="G5" s="39"/>
      <c r="H5" s="39"/>
      <c r="I5" s="39"/>
      <c r="J5" s="39"/>
      <c r="K5" s="39"/>
      <c r="L5" s="39"/>
      <c r="M5" s="39"/>
      <c r="N5" s="39"/>
      <c r="O5" s="39"/>
      <c r="P5" s="39"/>
      <c r="Q5" s="39"/>
    </row>
    <row r="6" spans="1:17" ht="15.75" x14ac:dyDescent="0.25">
      <c r="A6" s="78">
        <v>5</v>
      </c>
      <c r="B6" s="39">
        <v>0.39229204894837533</v>
      </c>
      <c r="C6" s="229">
        <v>43831</v>
      </c>
      <c r="D6" s="71">
        <v>7</v>
      </c>
      <c r="E6" s="39"/>
      <c r="F6" s="39"/>
      <c r="G6" s="39"/>
      <c r="H6" s="39"/>
      <c r="I6" s="39"/>
      <c r="J6" s="39"/>
      <c r="K6" s="39"/>
      <c r="L6" s="39"/>
      <c r="M6" s="39"/>
      <c r="N6" s="39"/>
      <c r="O6" s="39"/>
      <c r="P6" s="39"/>
      <c r="Q6" s="39"/>
    </row>
    <row r="7" spans="1:17" ht="15.75" x14ac:dyDescent="0.25">
      <c r="A7" s="78">
        <v>6</v>
      </c>
      <c r="B7" s="39">
        <v>0.44288375955118031</v>
      </c>
      <c r="C7" s="229">
        <v>43831</v>
      </c>
      <c r="D7" s="71">
        <v>7</v>
      </c>
      <c r="E7" s="39"/>
      <c r="F7" s="39"/>
      <c r="G7" s="39"/>
      <c r="H7" s="39"/>
      <c r="I7" s="39"/>
      <c r="J7" s="39"/>
      <c r="K7" s="39"/>
      <c r="L7" s="39"/>
      <c r="M7" s="39"/>
      <c r="N7" s="39"/>
      <c r="O7" s="39"/>
      <c r="P7" s="39"/>
      <c r="Q7" s="39"/>
    </row>
    <row r="8" spans="1:17" ht="15.75" x14ac:dyDescent="0.25">
      <c r="A8" s="78">
        <v>7</v>
      </c>
      <c r="B8" s="39">
        <v>0.38555270635198519</v>
      </c>
      <c r="C8" s="229">
        <v>43831</v>
      </c>
      <c r="D8" s="71">
        <v>7</v>
      </c>
      <c r="E8" s="39"/>
      <c r="F8" s="39"/>
      <c r="G8" s="39"/>
      <c r="H8" s="39"/>
      <c r="I8" s="39"/>
      <c r="J8" s="39"/>
      <c r="K8" s="39"/>
      <c r="L8" s="39"/>
      <c r="M8" s="39"/>
      <c r="N8" s="39"/>
      <c r="O8" s="39"/>
      <c r="P8" s="39"/>
      <c r="Q8" s="39"/>
    </row>
    <row r="9" spans="1:17" ht="15.75" x14ac:dyDescent="0.25">
      <c r="A9" s="78">
        <v>8</v>
      </c>
      <c r="B9" s="39">
        <v>0.42779751284130108</v>
      </c>
      <c r="C9" s="229">
        <v>43831</v>
      </c>
      <c r="D9" s="71">
        <v>7</v>
      </c>
      <c r="E9" s="39"/>
      <c r="F9" s="39"/>
      <c r="G9" s="39"/>
      <c r="H9" s="39"/>
      <c r="I9" s="39"/>
      <c r="J9" s="39"/>
      <c r="K9" s="39"/>
      <c r="L9" s="39"/>
      <c r="M9" s="39"/>
      <c r="N9" s="39"/>
      <c r="O9" s="39"/>
      <c r="P9" s="39"/>
      <c r="Q9" s="39"/>
    </row>
    <row r="10" spans="1:17" ht="15.75" x14ac:dyDescent="0.25">
      <c r="A10" s="78">
        <v>9</v>
      </c>
      <c r="B10" s="39">
        <v>0.47467106047525964</v>
      </c>
      <c r="C10" s="229">
        <v>43831</v>
      </c>
      <c r="D10" s="71">
        <v>7</v>
      </c>
      <c r="E10" s="39"/>
      <c r="F10" s="39"/>
      <c r="G10" s="39"/>
      <c r="H10" s="39"/>
      <c r="I10" s="39"/>
      <c r="J10" s="39"/>
      <c r="K10" s="39"/>
      <c r="L10" s="39"/>
      <c r="M10" s="39"/>
      <c r="N10" s="39"/>
      <c r="O10" s="39"/>
      <c r="P10" s="39"/>
      <c r="Q10" s="39"/>
    </row>
    <row r="11" spans="1:17" ht="15.75" x14ac:dyDescent="0.25">
      <c r="A11" s="78">
        <v>10</v>
      </c>
      <c r="B11" s="39">
        <v>0.53588673126814657</v>
      </c>
      <c r="C11" s="229">
        <v>43831</v>
      </c>
      <c r="D11" s="71">
        <v>7</v>
      </c>
      <c r="E11" s="39"/>
      <c r="F11" s="39"/>
      <c r="G11" s="39"/>
      <c r="H11" s="39"/>
      <c r="I11" s="39"/>
      <c r="J11" s="39"/>
      <c r="K11" s="39"/>
      <c r="L11" s="39"/>
      <c r="M11" s="39"/>
      <c r="N11" s="39"/>
      <c r="O11" s="39"/>
      <c r="P11" s="39"/>
      <c r="Q11" s="39"/>
    </row>
    <row r="12" spans="1:17" ht="15.75" x14ac:dyDescent="0.25">
      <c r="A12" s="78">
        <v>11</v>
      </c>
      <c r="B12" s="39">
        <v>0.3474795549605843</v>
      </c>
      <c r="C12" s="229">
        <v>43831</v>
      </c>
      <c r="D12" s="71">
        <v>7</v>
      </c>
      <c r="E12" s="39"/>
      <c r="F12" s="39"/>
      <c r="G12" s="39"/>
      <c r="H12" s="39"/>
      <c r="I12" s="39"/>
      <c r="J12" s="39"/>
      <c r="K12" s="39"/>
      <c r="L12" s="39"/>
      <c r="M12" s="39"/>
      <c r="N12" s="39"/>
      <c r="O12" s="39"/>
      <c r="P12" s="39"/>
      <c r="Q12" s="39"/>
    </row>
    <row r="13" spans="1:17" ht="15.75" x14ac:dyDescent="0.25">
      <c r="A13" s="78">
        <v>12</v>
      </c>
      <c r="B13" s="39">
        <v>0.39229204894837533</v>
      </c>
      <c r="C13" s="229">
        <v>43831</v>
      </c>
      <c r="D13" s="71">
        <v>7</v>
      </c>
      <c r="E13" s="39"/>
      <c r="F13" s="39"/>
      <c r="G13" s="39"/>
      <c r="H13" s="39"/>
      <c r="I13" s="39"/>
      <c r="J13" s="39"/>
      <c r="K13" s="39"/>
      <c r="L13" s="39"/>
      <c r="M13" s="39"/>
      <c r="N13" s="39"/>
      <c r="O13" s="39"/>
      <c r="P13" s="39"/>
      <c r="Q13" s="39"/>
    </row>
    <row r="14" spans="1:17" ht="15.75" x14ac:dyDescent="0.25">
      <c r="A14" s="78">
        <v>13</v>
      </c>
      <c r="B14" s="39">
        <v>0.39914919317832503</v>
      </c>
      <c r="C14" s="229">
        <v>43831</v>
      </c>
      <c r="D14" s="71">
        <v>7</v>
      </c>
      <c r="E14" s="39"/>
      <c r="F14" s="39"/>
      <c r="G14" s="39"/>
      <c r="H14" s="39"/>
      <c r="I14" s="39"/>
      <c r="J14" s="39"/>
      <c r="K14" s="39"/>
      <c r="L14" s="39"/>
      <c r="M14" s="39"/>
      <c r="N14" s="39"/>
      <c r="O14" s="39"/>
      <c r="P14" s="39"/>
      <c r="Q14" s="39"/>
    </row>
    <row r="15" spans="1:17" ht="15.75" x14ac:dyDescent="0.25">
      <c r="A15" s="78">
        <v>14</v>
      </c>
      <c r="B15" s="39">
        <v>0.45062523130541521</v>
      </c>
      <c r="C15" s="229">
        <v>43831</v>
      </c>
      <c r="D15" s="71">
        <v>7</v>
      </c>
      <c r="E15" s="39"/>
      <c r="F15" s="39"/>
      <c r="G15" s="39"/>
      <c r="H15" s="39"/>
      <c r="I15" s="39"/>
      <c r="J15" s="39"/>
      <c r="K15" s="39"/>
      <c r="L15" s="39"/>
      <c r="M15" s="39"/>
      <c r="N15" s="39"/>
      <c r="O15" s="39"/>
      <c r="P15" s="39"/>
      <c r="Q15" s="39"/>
    </row>
    <row r="16" spans="1:17" ht="15.75" x14ac:dyDescent="0.25">
      <c r="A16" s="78">
        <v>15</v>
      </c>
      <c r="B16" s="39">
        <v>0.46651649576840371</v>
      </c>
      <c r="C16" s="229">
        <v>43831</v>
      </c>
      <c r="D16" s="71">
        <v>7</v>
      </c>
      <c r="E16" s="39"/>
      <c r="F16" s="39"/>
      <c r="G16" s="39"/>
      <c r="H16" s="39"/>
      <c r="I16" s="39"/>
      <c r="J16" s="39"/>
      <c r="K16" s="39"/>
      <c r="L16" s="39"/>
      <c r="M16" s="39"/>
      <c r="N16" s="39"/>
      <c r="O16" s="39"/>
      <c r="P16" s="39"/>
      <c r="Q16" s="39"/>
    </row>
    <row r="17" spans="1:17" ht="15.75" x14ac:dyDescent="0.25">
      <c r="A17" s="78">
        <v>16</v>
      </c>
      <c r="B17" s="39">
        <v>0.46651649576840371</v>
      </c>
      <c r="C17" s="229">
        <v>43831</v>
      </c>
      <c r="D17" s="71">
        <v>7</v>
      </c>
      <c r="E17" s="39"/>
      <c r="F17" s="39"/>
      <c r="G17" s="39"/>
      <c r="H17" s="39"/>
      <c r="I17" s="39"/>
      <c r="J17" s="39"/>
      <c r="K17" s="39"/>
      <c r="L17" s="39"/>
      <c r="M17" s="39"/>
      <c r="N17" s="39"/>
      <c r="O17" s="39"/>
      <c r="P17" s="39"/>
      <c r="Q17" s="39"/>
    </row>
    <row r="18" spans="1:17" ht="15.75" x14ac:dyDescent="0.25">
      <c r="A18" s="78">
        <v>17</v>
      </c>
      <c r="B18" s="39">
        <v>0.28224110120153284</v>
      </c>
      <c r="C18" s="229">
        <v>43831</v>
      </c>
      <c r="D18" s="71">
        <v>7</v>
      </c>
      <c r="E18" s="39"/>
      <c r="F18" s="39"/>
      <c r="G18" s="39"/>
      <c r="H18" s="39"/>
      <c r="I18" s="39"/>
      <c r="J18" s="39"/>
      <c r="K18" s="39"/>
      <c r="L18" s="39"/>
      <c r="M18" s="39"/>
      <c r="N18" s="39"/>
      <c r="O18" s="39"/>
      <c r="P18" s="39"/>
      <c r="Q18" s="39"/>
    </row>
    <row r="19" spans="1:17" ht="15.75" x14ac:dyDescent="0.25">
      <c r="A19" s="78">
        <v>18</v>
      </c>
      <c r="B19" s="39">
        <v>0.637280313659631</v>
      </c>
      <c r="C19" s="229">
        <v>43831</v>
      </c>
      <c r="D19" s="71">
        <v>7</v>
      </c>
      <c r="E19" s="39"/>
      <c r="F19" s="39"/>
      <c r="G19" s="39"/>
      <c r="H19" s="39"/>
      <c r="I19" s="39"/>
      <c r="J19" s="39"/>
      <c r="K19" s="39"/>
      <c r="L19" s="39"/>
      <c r="M19" s="39"/>
      <c r="N19" s="39"/>
      <c r="O19" s="39"/>
      <c r="P19" s="39"/>
      <c r="Q19" s="39"/>
    </row>
    <row r="20" spans="1:17" ht="15.75" x14ac:dyDescent="0.25">
      <c r="A20" s="78">
        <v>19</v>
      </c>
      <c r="B20" s="39">
        <v>0.22144187977559021</v>
      </c>
      <c r="C20" s="229">
        <v>43831</v>
      </c>
      <c r="D20" s="71">
        <v>7</v>
      </c>
      <c r="E20" s="39"/>
      <c r="F20" s="39"/>
      <c r="G20" s="39"/>
      <c r="H20" s="39"/>
      <c r="I20" s="39"/>
      <c r="J20" s="39"/>
      <c r="K20" s="39"/>
      <c r="L20" s="39"/>
      <c r="M20" s="39"/>
      <c r="N20" s="39"/>
      <c r="O20" s="39"/>
      <c r="P20" s="39"/>
      <c r="Q20" s="39"/>
    </row>
    <row r="21" spans="1:17" ht="15.75" x14ac:dyDescent="0.25">
      <c r="A21" s="78">
        <v>20</v>
      </c>
      <c r="B21" s="39">
        <v>0.263340258988709</v>
      </c>
      <c r="C21" s="229">
        <v>43831</v>
      </c>
      <c r="D21" s="71">
        <v>7</v>
      </c>
      <c r="E21" s="39"/>
      <c r="F21" s="39"/>
      <c r="G21" s="39"/>
      <c r="H21" s="39"/>
      <c r="I21" s="39"/>
      <c r="J21" s="39"/>
      <c r="K21" s="39"/>
      <c r="L21" s="39"/>
      <c r="M21" s="39"/>
      <c r="N21" s="39"/>
      <c r="O21" s="39"/>
      <c r="P21" s="39"/>
      <c r="Q21" s="39"/>
    </row>
    <row r="22" spans="1:17" ht="15.75" x14ac:dyDescent="0.25">
      <c r="A22" s="78">
        <v>21</v>
      </c>
      <c r="B22" s="39">
        <v>0.27739236801696127</v>
      </c>
      <c r="C22" s="229">
        <v>43831</v>
      </c>
      <c r="D22" s="71">
        <v>7</v>
      </c>
      <c r="E22" s="39"/>
      <c r="F22" s="39"/>
      <c r="G22" s="39"/>
      <c r="H22" s="39"/>
      <c r="I22" s="39"/>
      <c r="J22" s="39"/>
      <c r="K22" s="39"/>
      <c r="L22" s="39"/>
      <c r="M22" s="39"/>
      <c r="N22" s="39"/>
      <c r="O22" s="39"/>
      <c r="P22" s="39"/>
      <c r="Q22" s="39"/>
    </row>
    <row r="23" spans="1:17" ht="15.75" x14ac:dyDescent="0.25">
      <c r="A23" s="78">
        <v>22</v>
      </c>
      <c r="B23" s="39">
        <v>0.3474795549605843</v>
      </c>
      <c r="C23" s="229">
        <v>43831</v>
      </c>
      <c r="D23" s="71">
        <v>7</v>
      </c>
      <c r="E23" s="39"/>
      <c r="F23" s="39"/>
      <c r="G23" s="39"/>
      <c r="H23" s="39"/>
      <c r="I23" s="39"/>
      <c r="J23" s="39"/>
      <c r="K23" s="39"/>
      <c r="L23" s="39"/>
      <c r="M23" s="39"/>
      <c r="N23" s="39"/>
      <c r="O23" s="39"/>
      <c r="P23" s="39"/>
      <c r="Q23" s="39"/>
    </row>
    <row r="24" spans="1:17" ht="15.75" x14ac:dyDescent="0.25">
      <c r="A24" s="78">
        <v>23</v>
      </c>
      <c r="B24" s="39">
        <v>0.35973339500270496</v>
      </c>
      <c r="C24" s="229">
        <v>43831</v>
      </c>
      <c r="D24" s="71">
        <v>7</v>
      </c>
      <c r="E24" s="39"/>
      <c r="F24" s="39"/>
      <c r="G24" s="39"/>
      <c r="H24" s="39"/>
      <c r="I24" s="39"/>
      <c r="J24" s="39"/>
      <c r="K24" s="39"/>
      <c r="L24" s="39"/>
      <c r="M24" s="39"/>
      <c r="N24" s="39"/>
      <c r="O24" s="39"/>
      <c r="P24" s="39"/>
      <c r="Q24" s="39"/>
    </row>
    <row r="25" spans="1:17" ht="15.75" x14ac:dyDescent="0.25">
      <c r="A25" s="78">
        <v>24</v>
      </c>
      <c r="B25" s="39">
        <v>0.39914919317832503</v>
      </c>
      <c r="C25" s="229">
        <v>43831</v>
      </c>
      <c r="D25" s="71">
        <v>7</v>
      </c>
      <c r="E25" s="39"/>
      <c r="F25" s="39"/>
      <c r="G25" s="39"/>
      <c r="H25" s="39"/>
      <c r="I25" s="39"/>
      <c r="J25" s="39"/>
      <c r="K25" s="39"/>
      <c r="L25" s="39"/>
      <c r="M25" s="39"/>
      <c r="N25" s="39"/>
      <c r="O25" s="39"/>
      <c r="P25" s="39"/>
      <c r="Q25" s="39"/>
    </row>
    <row r="26" spans="1:17" ht="15.75" x14ac:dyDescent="0.25">
      <c r="A26" s="78">
        <v>25</v>
      </c>
      <c r="B26" s="39">
        <v>0.263340258988709</v>
      </c>
      <c r="C26" s="229">
        <v>43831</v>
      </c>
      <c r="D26" s="71">
        <v>7</v>
      </c>
      <c r="E26" s="39"/>
      <c r="F26" s="39"/>
      <c r="G26" s="39"/>
      <c r="H26" s="39"/>
      <c r="I26" s="39"/>
      <c r="J26" s="39"/>
      <c r="K26" s="39"/>
      <c r="L26" s="39"/>
      <c r="M26" s="39"/>
      <c r="N26" s="39"/>
      <c r="O26" s="39"/>
      <c r="P26" s="39"/>
      <c r="Q26" s="39"/>
    </row>
    <row r="27" spans="1:17" ht="15.75" x14ac:dyDescent="0.25">
      <c r="A27" s="78">
        <v>26</v>
      </c>
      <c r="B27" s="39">
        <v>0.36602142398640636</v>
      </c>
      <c r="C27" s="229">
        <v>43831</v>
      </c>
      <c r="D27" s="71">
        <v>7</v>
      </c>
      <c r="E27" s="39"/>
      <c r="F27" s="39"/>
      <c r="G27" s="39"/>
      <c r="H27" s="39"/>
      <c r="I27" s="39"/>
      <c r="J27" s="39"/>
      <c r="K27" s="39"/>
      <c r="L27" s="39"/>
      <c r="M27" s="39"/>
      <c r="N27" s="39"/>
      <c r="O27" s="39"/>
      <c r="P27" s="39"/>
      <c r="Q27" s="39"/>
    </row>
    <row r="28" spans="1:17" ht="15.75" x14ac:dyDescent="0.25">
      <c r="A28" s="78">
        <v>27</v>
      </c>
      <c r="B28" s="39">
        <v>0.32420988866275241</v>
      </c>
      <c r="C28" s="229">
        <v>43831</v>
      </c>
      <c r="D28" s="71">
        <v>7</v>
      </c>
      <c r="E28" s="39"/>
      <c r="F28" s="39"/>
      <c r="G28" s="39"/>
      <c r="H28" s="39"/>
      <c r="I28" s="39"/>
      <c r="J28" s="39"/>
      <c r="K28" s="39"/>
      <c r="L28" s="39"/>
      <c r="M28" s="39"/>
      <c r="N28" s="39"/>
      <c r="O28" s="39"/>
      <c r="P28" s="39"/>
      <c r="Q28" s="39"/>
    </row>
    <row r="29" spans="1:17" ht="15.75" x14ac:dyDescent="0.25">
      <c r="A29" s="78">
        <v>28</v>
      </c>
      <c r="B29" s="39">
        <v>0.60499704460964632</v>
      </c>
      <c r="C29" s="229">
        <v>43831</v>
      </c>
      <c r="D29" s="71">
        <v>7</v>
      </c>
      <c r="E29" s="39"/>
      <c r="F29" s="39"/>
      <c r="G29" s="39"/>
      <c r="H29" s="39"/>
      <c r="I29" s="39"/>
      <c r="J29" s="39"/>
      <c r="K29" s="39"/>
      <c r="L29" s="39"/>
      <c r="M29" s="39"/>
      <c r="N29" s="39"/>
      <c r="O29" s="39"/>
      <c r="P29" s="39"/>
      <c r="Q29" s="39"/>
    </row>
    <row r="30" spans="1:17" ht="15.75" x14ac:dyDescent="0.25">
      <c r="A30" s="78">
        <v>29</v>
      </c>
      <c r="B30" s="39">
        <v>0.2292510108011678</v>
      </c>
      <c r="C30" s="229">
        <v>43831</v>
      </c>
      <c r="D30" s="71">
        <v>7</v>
      </c>
      <c r="E30" s="39"/>
      <c r="F30" s="39"/>
      <c r="G30" s="39"/>
      <c r="H30" s="39"/>
      <c r="I30" s="39"/>
      <c r="J30" s="39"/>
      <c r="K30" s="39"/>
      <c r="L30" s="39"/>
      <c r="M30" s="39"/>
      <c r="N30" s="39"/>
      <c r="O30" s="39"/>
      <c r="P30" s="39"/>
      <c r="Q30" s="39"/>
    </row>
    <row r="31" spans="1:17" ht="15.75" x14ac:dyDescent="0.25">
      <c r="A31" s="78">
        <v>30</v>
      </c>
      <c r="B31" s="39">
        <v>0.18946457081379978</v>
      </c>
      <c r="C31" s="229">
        <v>43831</v>
      </c>
      <c r="D31" s="71">
        <v>7</v>
      </c>
      <c r="E31" s="39"/>
      <c r="F31" s="39"/>
      <c r="G31" s="39"/>
      <c r="H31" s="39"/>
      <c r="I31" s="39"/>
      <c r="J31" s="39"/>
      <c r="K31" s="39"/>
      <c r="L31" s="39"/>
      <c r="M31" s="39"/>
      <c r="N31" s="39"/>
      <c r="O31" s="39"/>
      <c r="P31" s="39"/>
      <c r="Q31" s="39"/>
    </row>
    <row r="32" spans="1:17" ht="15.75" x14ac:dyDescent="0.25">
      <c r="A32" s="78">
        <v>31</v>
      </c>
      <c r="B32" s="39">
        <v>0.33564312569506588</v>
      </c>
      <c r="C32" s="229">
        <v>43831</v>
      </c>
      <c r="D32" s="71">
        <v>7</v>
      </c>
      <c r="E32" s="92"/>
      <c r="F32" s="92"/>
      <c r="G32" s="92"/>
      <c r="H32" s="92"/>
      <c r="I32" s="92"/>
      <c r="J32" s="92"/>
      <c r="K32" s="92"/>
      <c r="L32" s="92"/>
      <c r="M32" s="39"/>
      <c r="N32" s="39"/>
      <c r="O32" s="39"/>
      <c r="P32" s="39"/>
      <c r="Q32" s="39"/>
    </row>
    <row r="33" spans="1:17" ht="15.75" x14ac:dyDescent="0.25">
      <c r="A33" s="78">
        <v>32</v>
      </c>
      <c r="B33" s="39">
        <v>0.37241936578067553</v>
      </c>
      <c r="C33" s="229">
        <v>43831</v>
      </c>
      <c r="D33" s="71">
        <v>7</v>
      </c>
      <c r="E33" s="39"/>
      <c r="F33" s="39"/>
      <c r="G33" s="39"/>
      <c r="H33" s="39"/>
      <c r="I33" s="39"/>
      <c r="J33" s="39"/>
      <c r="K33" s="39"/>
      <c r="L33" s="39"/>
      <c r="M33" s="39"/>
      <c r="N33" s="39"/>
      <c r="O33" s="39"/>
      <c r="P33" s="39"/>
      <c r="Q33" s="39"/>
    </row>
    <row r="34" spans="1:17" ht="15.75" x14ac:dyDescent="0.25">
      <c r="A34" s="78">
        <v>33</v>
      </c>
      <c r="B34" s="39">
        <v>0.25436992302567157</v>
      </c>
      <c r="C34" s="229">
        <v>43831</v>
      </c>
      <c r="D34" s="71">
        <v>7</v>
      </c>
      <c r="E34" s="39"/>
      <c r="F34" s="39"/>
      <c r="G34" s="39"/>
      <c r="H34" s="39"/>
      <c r="I34" s="39"/>
      <c r="J34" s="39"/>
      <c r="K34" s="39"/>
      <c r="L34" s="39"/>
      <c r="M34" s="39"/>
      <c r="N34" s="39"/>
      <c r="O34" s="39"/>
      <c r="P34" s="39"/>
      <c r="Q34" s="39"/>
    </row>
    <row r="35" spans="1:17" ht="15.75" x14ac:dyDescent="0.25">
      <c r="A35" s="78">
        <v>34</v>
      </c>
      <c r="B35" s="39">
        <v>0.26794336563407328</v>
      </c>
      <c r="C35" s="229">
        <v>43831</v>
      </c>
      <c r="D35" s="71">
        <v>7</v>
      </c>
      <c r="E35" s="39"/>
      <c r="F35" s="39"/>
      <c r="G35" s="39"/>
      <c r="H35" s="39"/>
      <c r="I35" s="39"/>
      <c r="J35" s="39"/>
      <c r="K35" s="39"/>
      <c r="L35" s="39"/>
      <c r="M35" s="39"/>
      <c r="N35" s="39"/>
      <c r="O35" s="39"/>
      <c r="P35" s="39"/>
      <c r="Q35" s="39"/>
    </row>
    <row r="36" spans="1:17" ht="15.75" x14ac:dyDescent="0.25">
      <c r="A36" s="78">
        <v>35</v>
      </c>
      <c r="B36" s="39">
        <v>0.42044820762685731</v>
      </c>
      <c r="C36" s="229">
        <v>43831</v>
      </c>
      <c r="D36" s="71">
        <v>7</v>
      </c>
      <c r="E36" s="39"/>
      <c r="F36" s="39"/>
      <c r="G36" s="39"/>
      <c r="H36" s="39"/>
      <c r="I36" s="39"/>
      <c r="J36" s="39"/>
      <c r="K36" s="39"/>
      <c r="L36" s="39"/>
      <c r="M36" s="39"/>
      <c r="N36" s="39"/>
      <c r="O36" s="39"/>
      <c r="P36" s="39"/>
      <c r="Q36" s="39"/>
    </row>
    <row r="37" spans="1:17" ht="15.75" x14ac:dyDescent="0.25">
      <c r="A37" s="78">
        <v>36</v>
      </c>
      <c r="B37" s="39">
        <v>0.45062523130541521</v>
      </c>
      <c r="C37" s="229">
        <v>43831</v>
      </c>
      <c r="D37" s="71">
        <v>7</v>
      </c>
      <c r="E37" s="92"/>
      <c r="F37" s="92"/>
      <c r="G37" s="92"/>
      <c r="H37" s="92"/>
      <c r="I37" s="92"/>
      <c r="J37" s="92"/>
      <c r="K37" s="92"/>
      <c r="L37" s="92"/>
      <c r="M37" s="39"/>
      <c r="N37" s="39"/>
      <c r="O37" s="39"/>
      <c r="P37" s="39"/>
      <c r="Q37" s="39"/>
    </row>
    <row r="38" spans="1:17" ht="15.75" x14ac:dyDescent="0.25">
      <c r="A38" s="78">
        <v>37</v>
      </c>
      <c r="B38" s="39">
        <v>6.5835064747177263E-2</v>
      </c>
      <c r="C38" s="229">
        <v>43831</v>
      </c>
      <c r="D38" s="71">
        <v>7</v>
      </c>
      <c r="E38" s="39"/>
      <c r="F38" s="39"/>
      <c r="G38" s="39"/>
      <c r="H38" s="39"/>
      <c r="I38" s="39"/>
      <c r="J38" s="39"/>
      <c r="K38" s="39"/>
      <c r="L38" s="39"/>
      <c r="M38" s="39"/>
      <c r="N38" s="39"/>
      <c r="O38" s="39"/>
      <c r="P38" s="39"/>
      <c r="Q38" s="39"/>
    </row>
    <row r="39" spans="1:17" ht="15.75" x14ac:dyDescent="0.25">
      <c r="A39" s="78">
        <v>38</v>
      </c>
      <c r="B39" s="39">
        <v>5.7190847497875976E-3</v>
      </c>
      <c r="C39" s="229">
        <v>43831</v>
      </c>
      <c r="D39" s="71">
        <v>7</v>
      </c>
      <c r="E39" s="39"/>
      <c r="F39" s="39"/>
      <c r="G39" s="39"/>
      <c r="H39" s="39"/>
      <c r="I39" s="39"/>
      <c r="J39" s="39"/>
      <c r="K39" s="39"/>
      <c r="L39" s="39"/>
      <c r="M39" s="39"/>
      <c r="N39" s="39"/>
      <c r="O39" s="39"/>
      <c r="P39" s="39"/>
      <c r="Q39" s="39"/>
    </row>
    <row r="40" spans="1:17" ht="15.75" x14ac:dyDescent="0.25">
      <c r="A40" s="78">
        <v>39</v>
      </c>
      <c r="B40" s="39">
        <v>7.6946525834057269E-2</v>
      </c>
      <c r="C40" s="229">
        <v>43831</v>
      </c>
      <c r="D40" s="71">
        <v>7</v>
      </c>
      <c r="E40" s="39"/>
      <c r="F40" s="39"/>
      <c r="G40" s="39"/>
      <c r="H40" s="39"/>
      <c r="I40" s="39"/>
      <c r="J40" s="39"/>
      <c r="K40" s="39"/>
      <c r="L40" s="39"/>
      <c r="M40" s="39"/>
      <c r="N40" s="39"/>
      <c r="O40" s="39"/>
      <c r="P40" s="39"/>
      <c r="Q40" s="39"/>
    </row>
    <row r="41" spans="1:17" ht="15.75" x14ac:dyDescent="0.25">
      <c r="A41" s="78">
        <v>40</v>
      </c>
      <c r="B41" s="39">
        <v>7.8291527414008022E-2</v>
      </c>
      <c r="C41" s="229">
        <v>43831</v>
      </c>
      <c r="D41" s="71">
        <v>7</v>
      </c>
      <c r="E41" s="39"/>
      <c r="F41" s="39"/>
      <c r="G41" s="39"/>
      <c r="H41" s="39"/>
      <c r="I41" s="39"/>
      <c r="J41" s="39"/>
      <c r="K41" s="39"/>
      <c r="L41" s="39"/>
      <c r="M41" s="39"/>
      <c r="N41" s="39"/>
      <c r="O41" s="39"/>
      <c r="P41" s="39"/>
      <c r="Q41" s="39"/>
    </row>
    <row r="42" spans="1:17" ht="15.75" x14ac:dyDescent="0.25">
      <c r="A42" s="78">
        <v>41</v>
      </c>
      <c r="B42" s="39">
        <v>6.9348092004240316E-2</v>
      </c>
      <c r="C42" s="229">
        <v>43831</v>
      </c>
      <c r="D42" s="71">
        <v>7</v>
      </c>
      <c r="E42" s="39"/>
      <c r="F42" s="39"/>
      <c r="G42" s="39"/>
      <c r="H42" s="39"/>
      <c r="I42" s="39"/>
      <c r="J42" s="39"/>
      <c r="K42" s="39"/>
      <c r="L42" s="39"/>
      <c r="M42" s="39"/>
      <c r="N42" s="39"/>
      <c r="O42" s="39"/>
      <c r="P42" s="39"/>
      <c r="Q42" s="39"/>
    </row>
    <row r="43" spans="1:17" ht="15.75" x14ac:dyDescent="0.25">
      <c r="A43" s="78">
        <v>42</v>
      </c>
      <c r="B43" s="39">
        <v>4.0526236082844058E-2</v>
      </c>
      <c r="C43" s="229">
        <v>43831</v>
      </c>
      <c r="D43" s="71">
        <v>7</v>
      </c>
      <c r="E43" s="39"/>
      <c r="F43" s="39"/>
      <c r="G43" s="39"/>
      <c r="H43" s="39"/>
      <c r="I43" s="39"/>
      <c r="J43" s="39"/>
      <c r="K43" s="39"/>
      <c r="L43" s="39"/>
      <c r="M43" s="39"/>
      <c r="N43" s="39"/>
      <c r="O43" s="39"/>
      <c r="P43" s="39"/>
      <c r="Q43" s="39"/>
    </row>
    <row r="44" spans="1:17" ht="15.75" x14ac:dyDescent="0.25">
      <c r="A44" s="78">
        <v>43</v>
      </c>
      <c r="B44" s="39">
        <v>0.34151006418859892</v>
      </c>
      <c r="C44" s="229">
        <v>43831</v>
      </c>
      <c r="D44" s="71">
        <v>7</v>
      </c>
      <c r="E44" s="39"/>
      <c r="F44" s="39"/>
      <c r="G44" s="39"/>
      <c r="H44" s="39"/>
      <c r="I44" s="39"/>
      <c r="J44" s="39"/>
      <c r="K44" s="39"/>
      <c r="L44" s="39"/>
      <c r="M44" s="39"/>
      <c r="N44" s="39"/>
      <c r="O44" s="39"/>
      <c r="P44" s="39"/>
      <c r="Q44" s="39"/>
    </row>
    <row r="45" spans="1:17" ht="15.75" x14ac:dyDescent="0.25">
      <c r="A45" s="78">
        <v>44</v>
      </c>
      <c r="B45" s="39">
        <v>0.35973339500270496</v>
      </c>
      <c r="C45" s="229">
        <v>43831</v>
      </c>
      <c r="D45" s="71">
        <v>7</v>
      </c>
      <c r="E45" s="39"/>
      <c r="F45" s="39"/>
      <c r="G45" s="39"/>
      <c r="H45" s="39"/>
      <c r="I45" s="39"/>
      <c r="J45" s="39"/>
      <c r="K45" s="39"/>
      <c r="L45" s="39"/>
      <c r="M45" s="39"/>
      <c r="N45" s="39"/>
      <c r="O45" s="39"/>
      <c r="P45" s="39"/>
      <c r="Q45" s="39"/>
    </row>
    <row r="46" spans="1:17" ht="15.75" x14ac:dyDescent="0.25">
      <c r="A46" s="78">
        <v>45</v>
      </c>
      <c r="B46" s="39">
        <v>0.30778610333622908</v>
      </c>
      <c r="C46" s="229">
        <v>43831</v>
      </c>
      <c r="D46" s="71">
        <v>7</v>
      </c>
      <c r="E46" s="39"/>
      <c r="F46" s="39"/>
      <c r="G46" s="39"/>
      <c r="H46" s="39"/>
      <c r="I46" s="39"/>
      <c r="J46" s="39"/>
      <c r="K46" s="39"/>
      <c r="L46" s="39"/>
      <c r="M46" s="39"/>
      <c r="N46" s="39"/>
      <c r="O46" s="39"/>
      <c r="P46" s="39"/>
      <c r="Q46" s="39"/>
    </row>
    <row r="47" spans="1:17" ht="15.75" x14ac:dyDescent="0.25">
      <c r="A47" s="78">
        <v>46</v>
      </c>
      <c r="B47" s="39">
        <v>0.39914919317832503</v>
      </c>
      <c r="C47" s="229">
        <v>43831</v>
      </c>
      <c r="D47" s="71">
        <v>7</v>
      </c>
      <c r="E47" s="39"/>
      <c r="F47" s="39"/>
      <c r="G47" s="39"/>
      <c r="H47" s="39"/>
      <c r="I47" s="39"/>
      <c r="J47" s="39"/>
      <c r="K47" s="39"/>
      <c r="L47" s="39"/>
      <c r="M47" s="39"/>
      <c r="N47" s="39"/>
      <c r="O47" s="39"/>
      <c r="P47" s="39"/>
      <c r="Q47" s="39"/>
    </row>
    <row r="48" spans="1:17" ht="15.75" x14ac:dyDescent="0.25">
      <c r="A48" s="78">
        <v>47</v>
      </c>
      <c r="B48" s="39">
        <v>0.53588673126814657</v>
      </c>
      <c r="C48" s="229">
        <v>43831</v>
      </c>
      <c r="D48" s="71">
        <v>7</v>
      </c>
      <c r="E48" s="39"/>
      <c r="F48" s="39"/>
      <c r="G48" s="39"/>
      <c r="H48" s="39"/>
      <c r="I48" s="39"/>
      <c r="J48" s="39"/>
      <c r="K48" s="39"/>
      <c r="L48" s="39"/>
      <c r="M48" s="39"/>
      <c r="N48" s="39"/>
      <c r="O48" s="39"/>
      <c r="P48" s="39"/>
      <c r="Q48" s="39"/>
    </row>
    <row r="49" spans="1:17" ht="15.75" x14ac:dyDescent="0.25">
      <c r="A49" s="78">
        <v>48</v>
      </c>
      <c r="B49" s="39">
        <v>0.33564312569506588</v>
      </c>
      <c r="C49" s="229">
        <v>43831</v>
      </c>
      <c r="D49" s="71">
        <v>7</v>
      </c>
      <c r="E49" s="39"/>
      <c r="F49" s="39"/>
      <c r="G49" s="39"/>
      <c r="H49" s="39"/>
      <c r="I49" s="39"/>
      <c r="J49" s="39"/>
      <c r="K49" s="39"/>
      <c r="L49" s="39"/>
      <c r="M49" s="39"/>
      <c r="N49" s="39"/>
      <c r="O49" s="39"/>
      <c r="P49" s="39"/>
      <c r="Q49" s="39"/>
    </row>
    <row r="50" spans="1:17" ht="15.75" x14ac:dyDescent="0.25">
      <c r="A50" s="78">
        <v>49</v>
      </c>
      <c r="B50" s="39">
        <v>0.3474795549605843</v>
      </c>
      <c r="C50" s="229">
        <v>43831</v>
      </c>
      <c r="D50" s="71">
        <v>7</v>
      </c>
      <c r="E50" s="39"/>
      <c r="F50" s="39"/>
      <c r="G50" s="39"/>
      <c r="H50" s="39"/>
      <c r="I50" s="39"/>
      <c r="J50" s="39"/>
      <c r="K50" s="39"/>
      <c r="L50" s="39"/>
      <c r="M50" s="39"/>
      <c r="N50" s="39"/>
      <c r="O50" s="39"/>
      <c r="P50" s="39"/>
      <c r="Q50" s="39"/>
    </row>
    <row r="51" spans="1:17" ht="15.75" x14ac:dyDescent="0.25">
      <c r="A51" s="78">
        <v>50</v>
      </c>
      <c r="B51" s="39">
        <v>0.37241936578067553</v>
      </c>
      <c r="C51" s="229">
        <v>43831</v>
      </c>
      <c r="D51" s="71">
        <v>7</v>
      </c>
      <c r="E51" s="39"/>
      <c r="F51" s="39"/>
      <c r="G51" s="39"/>
      <c r="H51" s="39"/>
      <c r="I51" s="39"/>
      <c r="J51" s="39"/>
      <c r="K51" s="39"/>
      <c r="L51" s="39"/>
      <c r="M51" s="39"/>
      <c r="N51" s="39"/>
      <c r="O51" s="39"/>
      <c r="P51" s="39"/>
      <c r="Q51" s="39"/>
    </row>
    <row r="52" spans="1:17" ht="15.75" x14ac:dyDescent="0.25">
      <c r="A52" s="78">
        <v>51</v>
      </c>
      <c r="B52" s="39">
        <v>0.39229204894837533</v>
      </c>
      <c r="C52" s="229">
        <v>43831</v>
      </c>
      <c r="D52" s="71">
        <v>7</v>
      </c>
      <c r="E52" s="39"/>
      <c r="F52" s="39"/>
      <c r="G52" s="39"/>
      <c r="H52" s="39"/>
      <c r="I52" s="39"/>
      <c r="J52" s="39"/>
      <c r="K52" s="39"/>
      <c r="L52" s="39"/>
      <c r="M52" s="39"/>
      <c r="N52" s="39"/>
      <c r="O52" s="39"/>
      <c r="P52" s="39"/>
      <c r="Q52" s="39"/>
    </row>
    <row r="53" spans="1:17" ht="15.75" x14ac:dyDescent="0.25">
      <c r="A53" s="78">
        <v>52</v>
      </c>
      <c r="B53" s="39">
        <v>0.45062523130541521</v>
      </c>
      <c r="C53" s="229">
        <v>43831</v>
      </c>
      <c r="D53" s="71">
        <v>7</v>
      </c>
      <c r="E53" s="39"/>
      <c r="F53" s="39"/>
      <c r="G53" s="39"/>
      <c r="H53" s="39"/>
      <c r="I53" s="39"/>
      <c r="J53" s="39"/>
      <c r="K53" s="39"/>
      <c r="L53" s="39"/>
      <c r="M53" s="39"/>
      <c r="N53" s="39"/>
      <c r="O53" s="39"/>
      <c r="P53" s="39"/>
      <c r="Q53" s="39"/>
    </row>
    <row r="54" spans="1:17" ht="15.75" x14ac:dyDescent="0.25">
      <c r="A54" s="78">
        <v>53</v>
      </c>
      <c r="B54" s="39">
        <v>0.35973339500270496</v>
      </c>
      <c r="C54" s="229">
        <v>43831</v>
      </c>
      <c r="D54" s="71">
        <v>7</v>
      </c>
      <c r="E54" s="39"/>
      <c r="F54" s="39"/>
      <c r="G54" s="39"/>
      <c r="H54" s="39"/>
      <c r="I54" s="39"/>
      <c r="J54" s="39"/>
      <c r="K54" s="39"/>
      <c r="L54" s="39"/>
      <c r="M54" s="39"/>
      <c r="N54" s="39"/>
      <c r="O54" s="39"/>
      <c r="P54" s="39"/>
      <c r="Q54" s="39"/>
    </row>
    <row r="55" spans="1:17" ht="15.75" x14ac:dyDescent="0.25">
      <c r="A55" s="78">
        <v>54</v>
      </c>
      <c r="B55" s="39">
        <v>0.42044820762685731</v>
      </c>
      <c r="C55" s="229">
        <v>43831</v>
      </c>
      <c r="D55" s="71">
        <v>7</v>
      </c>
      <c r="E55" s="39"/>
      <c r="F55" s="39"/>
      <c r="G55" s="39"/>
      <c r="H55" s="39"/>
      <c r="I55" s="39"/>
      <c r="J55" s="39"/>
      <c r="K55" s="39"/>
      <c r="L55" s="39"/>
      <c r="M55" s="39"/>
      <c r="N55" s="39"/>
      <c r="O55" s="39"/>
      <c r="P55" s="39"/>
      <c r="Q55" s="39"/>
    </row>
    <row r="56" spans="1:17" ht="15.75" x14ac:dyDescent="0.25">
      <c r="A56" s="78">
        <v>55</v>
      </c>
      <c r="B56" s="39">
        <v>0.46651649576840371</v>
      </c>
      <c r="C56" s="229">
        <v>43831</v>
      </c>
      <c r="D56" s="71">
        <v>7</v>
      </c>
      <c r="E56" s="39"/>
      <c r="F56" s="39"/>
      <c r="G56" s="39"/>
      <c r="H56" s="39"/>
      <c r="I56" s="39"/>
      <c r="J56" s="39"/>
      <c r="K56" s="39"/>
      <c r="L56" s="39"/>
      <c r="M56" s="39"/>
      <c r="N56" s="39"/>
      <c r="O56" s="39"/>
      <c r="P56" s="39"/>
      <c r="Q56" s="39"/>
    </row>
    <row r="57" spans="1:17" ht="15.75" x14ac:dyDescent="0.25">
      <c r="A57" s="78">
        <v>56</v>
      </c>
      <c r="B57" s="39">
        <v>0.37892914162759955</v>
      </c>
      <c r="C57" s="229">
        <v>43831</v>
      </c>
      <c r="D57" s="71">
        <v>7</v>
      </c>
      <c r="E57" s="39"/>
      <c r="F57" s="39"/>
      <c r="G57" s="39"/>
      <c r="H57" s="39"/>
      <c r="I57" s="39"/>
      <c r="J57" s="39"/>
      <c r="K57" s="39"/>
      <c r="L57" s="39"/>
      <c r="M57" s="39"/>
      <c r="N57" s="39"/>
      <c r="O57" s="39"/>
      <c r="P57" s="39"/>
      <c r="Q57" s="39"/>
    </row>
    <row r="58" spans="1:17" ht="15.75" x14ac:dyDescent="0.25">
      <c r="A58" s="78">
        <v>57</v>
      </c>
      <c r="B58" s="39">
        <v>0.42779751284130108</v>
      </c>
      <c r="C58" s="229">
        <v>43831</v>
      </c>
      <c r="D58" s="71">
        <v>7</v>
      </c>
      <c r="E58" s="39"/>
      <c r="F58" s="39"/>
      <c r="G58" s="39"/>
      <c r="H58" s="39"/>
      <c r="I58" s="39"/>
      <c r="J58" s="39"/>
      <c r="K58" s="39"/>
      <c r="L58" s="39"/>
      <c r="M58" s="39"/>
      <c r="N58" s="39"/>
      <c r="O58" s="39"/>
      <c r="P58" s="39"/>
      <c r="Q58" s="39"/>
    </row>
    <row r="59" spans="1:17" ht="15.75" x14ac:dyDescent="0.25">
      <c r="A59" s="78">
        <v>58</v>
      </c>
      <c r="B59" s="39">
        <v>0.24148408223121148</v>
      </c>
      <c r="C59" s="229">
        <v>43831</v>
      </c>
      <c r="D59" s="71">
        <v>7</v>
      </c>
      <c r="E59" s="39"/>
      <c r="F59" s="39"/>
      <c r="G59" s="39"/>
      <c r="H59" s="39"/>
      <c r="I59" s="39"/>
      <c r="J59" s="39"/>
      <c r="K59" s="39"/>
      <c r="L59" s="39"/>
      <c r="M59" s="39"/>
      <c r="N59" s="39"/>
      <c r="O59" s="39"/>
      <c r="P59" s="39"/>
      <c r="Q59" s="39"/>
    </row>
    <row r="60" spans="1:17" ht="15.75" x14ac:dyDescent="0.25">
      <c r="A60" s="78">
        <v>59</v>
      </c>
      <c r="B60" s="39">
        <v>0.36602142398640636</v>
      </c>
      <c r="C60" s="229">
        <v>43831</v>
      </c>
      <c r="D60" s="71">
        <v>7</v>
      </c>
      <c r="E60" s="39"/>
      <c r="F60" s="39"/>
      <c r="G60" s="39"/>
      <c r="H60" s="39"/>
      <c r="I60" s="39"/>
      <c r="J60" s="39"/>
      <c r="K60" s="39"/>
      <c r="L60" s="39"/>
      <c r="M60" s="39"/>
      <c r="N60" s="39"/>
      <c r="O60" s="39"/>
      <c r="P60" s="39"/>
      <c r="Q60" s="39"/>
    </row>
    <row r="61" spans="1:17" ht="15.75" x14ac:dyDescent="0.25">
      <c r="A61" s="78">
        <v>60</v>
      </c>
      <c r="B61" s="39">
        <v>0.53588673126814657</v>
      </c>
      <c r="C61" s="229">
        <v>43831</v>
      </c>
      <c r="D61" s="71">
        <v>7</v>
      </c>
      <c r="E61" s="39"/>
      <c r="F61" s="39"/>
      <c r="G61" s="39"/>
      <c r="H61" s="39"/>
      <c r="I61" s="39"/>
      <c r="J61" s="39"/>
      <c r="K61" s="39"/>
      <c r="L61" s="39"/>
      <c r="M61" s="39"/>
      <c r="N61" s="39"/>
      <c r="O61" s="39"/>
      <c r="P61" s="39"/>
      <c r="Q61" s="39"/>
    </row>
    <row r="62" spans="1:17" ht="15.75" x14ac:dyDescent="0.25">
      <c r="A62" s="78">
        <v>61</v>
      </c>
      <c r="B62" s="39">
        <v>0.30778610333622908</v>
      </c>
      <c r="C62" s="229">
        <v>43831</v>
      </c>
      <c r="D62" s="71">
        <v>7</v>
      </c>
      <c r="E62" s="39"/>
      <c r="F62" s="39"/>
      <c r="G62" s="39"/>
      <c r="H62" s="39"/>
      <c r="I62" s="39"/>
      <c r="J62" s="39"/>
      <c r="K62" s="39"/>
      <c r="L62" s="39"/>
      <c r="M62" s="39"/>
      <c r="N62" s="39"/>
      <c r="O62" s="39"/>
      <c r="P62" s="39"/>
      <c r="Q62" s="39"/>
    </row>
    <row r="63" spans="1:17" ht="15.75" x14ac:dyDescent="0.25">
      <c r="A63" s="78">
        <v>62</v>
      </c>
      <c r="B63" s="39">
        <v>8.8388347648318447E-2</v>
      </c>
      <c r="C63" s="229">
        <v>43831</v>
      </c>
      <c r="D63" s="71">
        <v>7</v>
      </c>
      <c r="E63" s="39"/>
      <c r="F63" s="39"/>
      <c r="G63" s="39"/>
      <c r="H63" s="39"/>
      <c r="I63" s="39"/>
      <c r="J63" s="39"/>
      <c r="K63" s="39"/>
      <c r="L63" s="39"/>
      <c r="M63" s="39"/>
      <c r="N63" s="39"/>
      <c r="O63" s="39"/>
      <c r="P63" s="39"/>
      <c r="Q63" s="39"/>
    </row>
    <row r="64" spans="1:17" ht="15.75" x14ac:dyDescent="0.25">
      <c r="A64" s="78">
        <v>63</v>
      </c>
      <c r="B64" s="39">
        <v>0.16210494433137621</v>
      </c>
      <c r="C64" s="229">
        <v>43831</v>
      </c>
      <c r="D64" s="71">
        <v>7</v>
      </c>
      <c r="E64" s="39"/>
      <c r="F64" s="39"/>
      <c r="G64" s="39"/>
      <c r="H64" s="39"/>
      <c r="I64" s="39"/>
      <c r="J64" s="39"/>
      <c r="K64" s="39"/>
      <c r="L64" s="39"/>
      <c r="M64" s="39"/>
      <c r="N64" s="39"/>
      <c r="O64" s="39"/>
      <c r="P64" s="39"/>
      <c r="Q64" s="39"/>
    </row>
    <row r="65" spans="1:17" ht="15.75" x14ac:dyDescent="0.25">
      <c r="A65" s="78">
        <v>64</v>
      </c>
      <c r="B65" s="39">
        <v>4.4194173824159223E-2</v>
      </c>
      <c r="C65" s="229">
        <v>43831</v>
      </c>
      <c r="D65" s="71">
        <v>7</v>
      </c>
      <c r="E65" s="39"/>
      <c r="F65" s="39"/>
      <c r="G65" s="39"/>
      <c r="H65" s="39"/>
      <c r="I65" s="39"/>
      <c r="J65" s="39"/>
      <c r="K65" s="39"/>
      <c r="L65" s="39"/>
      <c r="M65" s="39"/>
      <c r="N65" s="39"/>
      <c r="O65" s="39"/>
      <c r="P65" s="39"/>
      <c r="Q65" s="39"/>
    </row>
    <row r="66" spans="1:17" ht="15.75" x14ac:dyDescent="0.25">
      <c r="A66" s="78">
        <v>65</v>
      </c>
      <c r="B66" s="39">
        <v>0.22144187977559021</v>
      </c>
      <c r="C66" s="229">
        <v>43831</v>
      </c>
      <c r="D66" s="71">
        <v>7</v>
      </c>
      <c r="E66" s="39"/>
      <c r="F66" s="39"/>
      <c r="G66" s="39"/>
      <c r="H66" s="39"/>
      <c r="I66" s="39"/>
      <c r="J66" s="39"/>
      <c r="K66" s="39"/>
      <c r="L66" s="39"/>
      <c r="M66" s="39"/>
      <c r="N66" s="39"/>
      <c r="O66" s="39"/>
      <c r="P66" s="39"/>
      <c r="Q66" s="39"/>
    </row>
    <row r="67" spans="1:17" ht="15.75" x14ac:dyDescent="0.25">
      <c r="A67" s="78">
        <v>66</v>
      </c>
      <c r="B67" s="39">
        <v>0.35973339500270496</v>
      </c>
      <c r="C67" s="229">
        <v>43831</v>
      </c>
      <c r="D67" s="71">
        <v>7</v>
      </c>
      <c r="E67" s="39"/>
      <c r="F67" s="39"/>
      <c r="G67" s="39"/>
      <c r="H67" s="39"/>
      <c r="I67" s="39"/>
      <c r="J67" s="39"/>
      <c r="K67" s="39"/>
      <c r="L67" s="39"/>
      <c r="M67" s="39"/>
      <c r="N67" s="39"/>
      <c r="O67" s="39"/>
      <c r="P67" s="39"/>
      <c r="Q67" s="39"/>
    </row>
    <row r="68" spans="1:17" ht="15.75" x14ac:dyDescent="0.25">
      <c r="A68" s="78">
        <v>67</v>
      </c>
      <c r="B68" s="39">
        <v>0.18301071199320318</v>
      </c>
      <c r="C68" s="229">
        <v>43831</v>
      </c>
      <c r="D68" s="71">
        <v>7</v>
      </c>
      <c r="E68" s="39"/>
      <c r="F68" s="39"/>
      <c r="G68" s="39"/>
      <c r="H68" s="39"/>
      <c r="I68" s="39"/>
      <c r="J68" s="39"/>
      <c r="K68" s="39"/>
      <c r="L68" s="39"/>
      <c r="M68" s="39"/>
      <c r="N68" s="39"/>
      <c r="O68" s="39"/>
      <c r="P68" s="39"/>
      <c r="Q68" s="39"/>
    </row>
    <row r="69" spans="1:17" ht="15.75" x14ac:dyDescent="0.25">
      <c r="A69" s="78">
        <v>68</v>
      </c>
      <c r="B69" s="39">
        <v>0.35355339059327379</v>
      </c>
      <c r="C69" s="229">
        <v>43831</v>
      </c>
      <c r="D69" s="71">
        <v>7</v>
      </c>
      <c r="E69" s="39"/>
      <c r="F69" s="39"/>
      <c r="G69" s="39"/>
      <c r="H69" s="39"/>
      <c r="I69" s="39"/>
      <c r="J69" s="39"/>
      <c r="K69" s="39"/>
      <c r="L69" s="39"/>
      <c r="M69" s="39"/>
      <c r="N69" s="39"/>
      <c r="O69" s="39"/>
      <c r="P69" s="39"/>
      <c r="Q69" s="39"/>
    </row>
    <row r="70" spans="1:17" ht="15.75" x14ac:dyDescent="0.25">
      <c r="A70" s="78">
        <v>69</v>
      </c>
      <c r="B70" s="39">
        <v>0.263340258988709</v>
      </c>
      <c r="C70" s="229">
        <v>43831</v>
      </c>
      <c r="D70" s="71">
        <v>7</v>
      </c>
      <c r="E70" s="39"/>
      <c r="F70" s="39"/>
      <c r="G70" s="39"/>
      <c r="H70" s="39"/>
      <c r="I70" s="39"/>
      <c r="J70" s="39"/>
      <c r="K70" s="39"/>
      <c r="L70" s="39"/>
      <c r="M70" s="39"/>
      <c r="N70" s="39"/>
      <c r="O70" s="39"/>
      <c r="P70" s="39"/>
      <c r="Q70" s="39"/>
    </row>
    <row r="71" spans="1:17" ht="15.75" x14ac:dyDescent="0.25">
      <c r="A71" s="78">
        <v>70</v>
      </c>
      <c r="B71" s="39">
        <v>0.31316610965603198</v>
      </c>
      <c r="C71" s="229">
        <v>43831</v>
      </c>
      <c r="D71" s="71">
        <v>7</v>
      </c>
      <c r="E71" s="39"/>
      <c r="F71" s="39"/>
      <c r="G71" s="39"/>
      <c r="H71" s="39"/>
      <c r="I71" s="39"/>
      <c r="J71" s="39"/>
      <c r="K71" s="39"/>
      <c r="L71" s="39"/>
      <c r="M71" s="39"/>
      <c r="N71" s="39"/>
      <c r="O71" s="39"/>
      <c r="P71" s="39"/>
      <c r="Q71" s="39"/>
    </row>
    <row r="72" spans="1:17" ht="15.75" x14ac:dyDescent="0.25">
      <c r="A72" s="78">
        <v>71</v>
      </c>
      <c r="B72" s="39">
        <v>0.31316610965603198</v>
      </c>
      <c r="C72" s="229">
        <v>43831</v>
      </c>
      <c r="D72" s="71">
        <v>7</v>
      </c>
      <c r="E72" s="39"/>
      <c r="F72" s="39"/>
      <c r="G72" s="39"/>
      <c r="H72" s="39"/>
      <c r="I72" s="39"/>
      <c r="J72" s="39"/>
      <c r="K72" s="39"/>
      <c r="L72" s="39"/>
      <c r="M72" s="39"/>
      <c r="N72" s="39"/>
      <c r="O72" s="39"/>
      <c r="P72" s="39"/>
      <c r="Q72" s="39"/>
    </row>
    <row r="73" spans="1:17" ht="15.75" x14ac:dyDescent="0.25">
      <c r="A73" s="78">
        <v>72</v>
      </c>
      <c r="B73" s="39">
        <v>0.21389875642065054</v>
      </c>
      <c r="C73" s="229">
        <v>43831</v>
      </c>
      <c r="D73" s="71">
        <v>7</v>
      </c>
      <c r="E73" s="39"/>
      <c r="F73" s="39"/>
      <c r="G73" s="39"/>
      <c r="H73" s="39"/>
      <c r="I73" s="39"/>
      <c r="J73" s="39"/>
      <c r="K73" s="39"/>
      <c r="L73" s="39"/>
      <c r="M73" s="39"/>
      <c r="N73" s="39"/>
      <c r="O73" s="39"/>
      <c r="P73" s="39"/>
      <c r="Q73" s="39"/>
    </row>
    <row r="74" spans="1:17" ht="15.75" x14ac:dyDescent="0.25">
      <c r="A74" s="78">
        <v>73</v>
      </c>
      <c r="B74" s="39">
        <v>0.22531261565270755</v>
      </c>
      <c r="C74" s="229">
        <v>43831</v>
      </c>
      <c r="D74" s="71">
        <v>7</v>
      </c>
      <c r="E74" s="39"/>
      <c r="F74" s="39"/>
      <c r="G74" s="39"/>
      <c r="H74" s="39"/>
      <c r="I74" s="39"/>
      <c r="J74" s="39"/>
      <c r="K74" s="39"/>
      <c r="L74" s="39"/>
      <c r="M74" s="39"/>
      <c r="N74" s="39"/>
      <c r="O74" s="39"/>
      <c r="P74" s="39"/>
      <c r="Q74" s="39"/>
    </row>
    <row r="75" spans="1:17" ht="15.75" x14ac:dyDescent="0.25">
      <c r="A75" s="78">
        <v>74</v>
      </c>
      <c r="B75" s="39">
        <v>0.27739236801696127</v>
      </c>
      <c r="C75" s="229">
        <v>43831</v>
      </c>
      <c r="D75" s="71">
        <v>7</v>
      </c>
      <c r="E75" s="39"/>
      <c r="F75" s="39"/>
      <c r="G75" s="39"/>
      <c r="H75" s="39"/>
      <c r="I75" s="39"/>
      <c r="J75" s="39"/>
      <c r="K75" s="39"/>
      <c r="L75" s="39"/>
      <c r="M75" s="39"/>
      <c r="N75" s="39"/>
      <c r="O75" s="39"/>
      <c r="P75" s="39"/>
      <c r="Q75" s="39"/>
    </row>
    <row r="76" spans="1:17" ht="15.75" x14ac:dyDescent="0.25">
      <c r="A76" s="78">
        <v>75</v>
      </c>
      <c r="B76" s="39">
        <v>0.51763246192068879</v>
      </c>
      <c r="C76" s="229">
        <v>43831</v>
      </c>
      <c r="D76" s="71">
        <v>7</v>
      </c>
      <c r="E76" s="39"/>
      <c r="F76" s="39"/>
      <c r="G76" s="39"/>
      <c r="H76" s="39"/>
      <c r="I76" s="39"/>
      <c r="J76" s="39"/>
      <c r="K76" s="39"/>
      <c r="L76" s="39"/>
      <c r="M76" s="39"/>
      <c r="N76" s="39"/>
      <c r="O76" s="39"/>
      <c r="P76" s="39"/>
      <c r="Q76" s="39"/>
    </row>
    <row r="77" spans="1:17" ht="15.75" x14ac:dyDescent="0.25">
      <c r="A77" s="78">
        <v>76</v>
      </c>
      <c r="B77" s="39">
        <v>0.38555270635198519</v>
      </c>
      <c r="C77" s="229">
        <v>43831</v>
      </c>
      <c r="D77" s="71">
        <v>7</v>
      </c>
      <c r="E77" s="39"/>
      <c r="F77" s="39"/>
      <c r="G77" s="39"/>
      <c r="H77" s="39"/>
      <c r="I77" s="39"/>
      <c r="J77" s="39"/>
      <c r="K77" s="39"/>
      <c r="L77" s="39"/>
      <c r="M77" s="39"/>
      <c r="N77" s="39"/>
      <c r="O77" s="39"/>
      <c r="P77" s="39"/>
      <c r="Q77" s="39"/>
    </row>
    <row r="78" spans="1:17" ht="15.75" x14ac:dyDescent="0.25">
      <c r="A78" s="78">
        <v>77</v>
      </c>
      <c r="B78" s="39">
        <v>0.5</v>
      </c>
      <c r="C78" s="229">
        <v>43831</v>
      </c>
      <c r="D78" s="71">
        <v>7</v>
      </c>
      <c r="E78" s="39"/>
      <c r="F78" s="39"/>
      <c r="G78" s="39"/>
      <c r="H78" s="39"/>
      <c r="I78" s="39"/>
      <c r="J78" s="39"/>
      <c r="K78" s="39"/>
      <c r="L78" s="39"/>
      <c r="M78" s="39"/>
      <c r="N78" s="39"/>
      <c r="O78" s="39"/>
      <c r="P78" s="39"/>
      <c r="Q78" s="39"/>
    </row>
    <row r="79" spans="1:17" ht="15.75" x14ac:dyDescent="0.25">
      <c r="A79" s="78">
        <v>78</v>
      </c>
      <c r="B79" s="39">
        <v>0.35355339059327379</v>
      </c>
      <c r="C79" s="229">
        <v>43831</v>
      </c>
      <c r="D79" s="71">
        <v>7</v>
      </c>
      <c r="E79" s="39"/>
      <c r="F79" s="39"/>
      <c r="G79" s="39"/>
      <c r="H79" s="39"/>
      <c r="I79" s="39"/>
      <c r="J79" s="39"/>
      <c r="K79" s="39"/>
      <c r="L79" s="39"/>
      <c r="M79" s="39"/>
      <c r="N79" s="39"/>
      <c r="O79" s="39"/>
      <c r="P79" s="39"/>
      <c r="Q79" s="39"/>
    </row>
    <row r="80" spans="1:17" ht="15.75" x14ac:dyDescent="0.25">
      <c r="A80" s="78">
        <v>79</v>
      </c>
      <c r="B80" s="39">
        <v>0.37892914162759955</v>
      </c>
      <c r="C80" s="229">
        <v>43831</v>
      </c>
      <c r="D80" s="71">
        <v>7</v>
      </c>
      <c r="E80" s="39"/>
      <c r="F80" s="39"/>
      <c r="G80" s="39"/>
      <c r="H80" s="39"/>
      <c r="I80" s="39"/>
      <c r="J80" s="39"/>
      <c r="K80" s="39"/>
      <c r="L80" s="39"/>
      <c r="M80" s="39"/>
      <c r="N80" s="39"/>
      <c r="O80" s="39"/>
      <c r="P80" s="39"/>
      <c r="Q80" s="39"/>
    </row>
    <row r="81" spans="1:18" ht="15.75" x14ac:dyDescent="0.25">
      <c r="A81" s="78">
        <v>80</v>
      </c>
      <c r="B81" s="39">
        <v>0.38555270635198519</v>
      </c>
      <c r="C81" s="229">
        <v>43831</v>
      </c>
      <c r="D81" s="71">
        <v>7</v>
      </c>
      <c r="E81" s="39"/>
      <c r="F81" s="39"/>
      <c r="G81" s="39"/>
      <c r="H81" s="39"/>
      <c r="I81" s="39"/>
      <c r="J81" s="39"/>
      <c r="K81" s="39"/>
      <c r="L81" s="39"/>
      <c r="M81" s="39"/>
      <c r="N81" s="39"/>
      <c r="O81" s="39"/>
      <c r="P81" s="39"/>
      <c r="Q81" s="39"/>
    </row>
    <row r="82" spans="1:18" ht="15.75" x14ac:dyDescent="0.25">
      <c r="A82" s="78">
        <v>81</v>
      </c>
      <c r="B82" s="39">
        <v>0.33564312569506588</v>
      </c>
      <c r="C82" s="229">
        <v>43831</v>
      </c>
      <c r="D82" s="71">
        <v>7</v>
      </c>
      <c r="E82" s="39"/>
      <c r="F82" s="39"/>
      <c r="G82" s="39"/>
      <c r="H82" s="39"/>
      <c r="I82" s="39"/>
      <c r="J82" s="39"/>
      <c r="K82" s="39"/>
      <c r="L82" s="39"/>
      <c r="M82" s="39"/>
      <c r="N82" s="39"/>
      <c r="O82" s="39"/>
      <c r="P82" s="39"/>
      <c r="Q82" s="39"/>
    </row>
    <row r="83" spans="1:18" ht="15.75" x14ac:dyDescent="0.25">
      <c r="A83" s="78">
        <v>82</v>
      </c>
      <c r="B83" s="39">
        <v>0.46651649576840371</v>
      </c>
      <c r="C83" s="229">
        <v>43831</v>
      </c>
      <c r="D83" s="71">
        <v>7</v>
      </c>
      <c r="E83" s="39"/>
      <c r="F83" s="39"/>
      <c r="G83" s="39"/>
      <c r="H83" s="39"/>
      <c r="I83" s="39"/>
      <c r="J83" s="39"/>
      <c r="K83" s="39"/>
      <c r="L83" s="39"/>
      <c r="M83" s="39"/>
      <c r="N83" s="39"/>
      <c r="O83" s="39"/>
      <c r="P83" s="39"/>
      <c r="Q83" s="39"/>
    </row>
    <row r="85" spans="1:18" ht="15.75" x14ac:dyDescent="0.25">
      <c r="B85" s="14"/>
      <c r="C85" s="114"/>
      <c r="D85" s="114"/>
      <c r="E85" s="114"/>
      <c r="F85" s="114"/>
      <c r="G85" s="114"/>
      <c r="H85" s="114"/>
      <c r="I85" s="114"/>
      <c r="J85" s="114"/>
      <c r="K85" s="114"/>
      <c r="L85" s="114"/>
      <c r="M85" s="114"/>
      <c r="N85" s="114"/>
      <c r="O85" s="114"/>
      <c r="P85" s="114"/>
      <c r="Q85" s="114"/>
      <c r="R85" s="114"/>
    </row>
  </sheetData>
  <phoneticPr fontId="13"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R84"/>
  <sheetViews>
    <sheetView topLeftCell="D58" workbookViewId="0">
      <selection activeCell="R24" sqref="R24"/>
    </sheetView>
  </sheetViews>
  <sheetFormatPr defaultRowHeight="15" x14ac:dyDescent="0.25"/>
  <cols>
    <col min="1" max="1" width="4.140625" customWidth="1"/>
    <col min="2" max="2" width="40.7109375" customWidth="1"/>
    <col min="3" max="18" width="8.7109375" customWidth="1"/>
  </cols>
  <sheetData>
    <row r="1" spans="1:18" ht="15.75" x14ac:dyDescent="0.25">
      <c r="A1" s="82" t="s">
        <v>0</v>
      </c>
      <c r="B1" s="96" t="s">
        <v>1</v>
      </c>
      <c r="C1" s="96">
        <v>2005</v>
      </c>
      <c r="D1" s="96">
        <v>2006</v>
      </c>
      <c r="E1" s="96">
        <v>2007</v>
      </c>
      <c r="F1" s="96">
        <v>2008</v>
      </c>
      <c r="G1" s="96">
        <v>2009</v>
      </c>
      <c r="H1" s="96">
        <v>2010</v>
      </c>
      <c r="I1" s="96">
        <v>2011</v>
      </c>
      <c r="J1" s="96">
        <v>2012</v>
      </c>
      <c r="K1" s="96">
        <v>2013</v>
      </c>
      <c r="L1" s="96">
        <v>2014</v>
      </c>
      <c r="M1" s="96">
        <v>2015</v>
      </c>
      <c r="N1" s="96">
        <v>2016</v>
      </c>
      <c r="O1" s="96">
        <v>2017</v>
      </c>
      <c r="P1" s="96">
        <v>2018</v>
      </c>
      <c r="Q1" s="96">
        <v>2019</v>
      </c>
      <c r="R1" s="96">
        <v>2020</v>
      </c>
    </row>
    <row r="2" spans="1:18" ht="15.75" x14ac:dyDescent="0.25">
      <c r="A2" s="78">
        <v>1</v>
      </c>
      <c r="B2" s="14" t="s">
        <v>2</v>
      </c>
      <c r="C2" s="100">
        <f>Зарплата!C2/1000</f>
        <v>6.7753999999999994</v>
      </c>
      <c r="D2" s="100">
        <f>Зарплата!D2/1000</f>
        <v>8.3369</v>
      </c>
      <c r="E2" s="100">
        <f>Зарплата!E2/1000</f>
        <v>10.4795</v>
      </c>
      <c r="F2" s="100">
        <f>Зарплата!F2/1000</f>
        <v>13.5085</v>
      </c>
      <c r="G2" s="100">
        <f>Зарплата!G2/1000</f>
        <v>14.061</v>
      </c>
      <c r="H2" s="100">
        <f>Зарплата!H2/1000</f>
        <v>15.9384</v>
      </c>
      <c r="I2" s="100">
        <f>Зарплата!I2/1000</f>
        <v>17.6676</v>
      </c>
      <c r="J2" s="100">
        <f>Зарплата!J2/1000</f>
        <v>20.002099999999999</v>
      </c>
      <c r="K2" s="100">
        <f>Зарплата!K2/1000</f>
        <v>22.2209</v>
      </c>
      <c r="L2" s="100">
        <f>Зарплата!L2/1000</f>
        <v>23.895</v>
      </c>
      <c r="M2" s="100">
        <f>Зарплата!M2/1000</f>
        <v>25.456</v>
      </c>
      <c r="N2" s="100">
        <f>Зарплата!N2/1000</f>
        <v>27.091000000000001</v>
      </c>
      <c r="O2" s="100">
        <f>Зарплата!O2/1000</f>
        <v>29.065999999999999</v>
      </c>
      <c r="P2" s="100">
        <f>Зарплата!P2/1000</f>
        <v>31.852</v>
      </c>
      <c r="Q2" s="100">
        <f>Зарплата!Q2/1000</f>
        <v>34.615000000000002</v>
      </c>
      <c r="R2" s="100">
        <f>Зарплата!R2/1000</f>
        <v>37.442</v>
      </c>
    </row>
    <row r="3" spans="1:18" ht="15.75" x14ac:dyDescent="0.25">
      <c r="A3" s="78">
        <v>2</v>
      </c>
      <c r="B3" s="14" t="s">
        <v>3</v>
      </c>
      <c r="C3" s="100">
        <f>Зарплата!C3/1000</f>
        <v>5.2353000000000005</v>
      </c>
      <c r="D3" s="100">
        <f>Зарплата!D3/1000</f>
        <v>6.5335000000000001</v>
      </c>
      <c r="E3" s="100">
        <f>Зарплата!E3/1000</f>
        <v>8.1896000000000004</v>
      </c>
      <c r="F3" s="100">
        <f>Зарплата!F3/1000</f>
        <v>10.2201</v>
      </c>
      <c r="G3" s="100">
        <f>Зарплата!G3/1000</f>
        <v>10.950700000000001</v>
      </c>
      <c r="H3" s="100">
        <f>Зарплата!H3/1000</f>
        <v>12.3256</v>
      </c>
      <c r="I3" s="100">
        <f>Зарплата!I3/1000</f>
        <v>13.912000000000001</v>
      </c>
      <c r="J3" s="100">
        <f>Зарплата!J3/1000</f>
        <v>16.53</v>
      </c>
      <c r="K3" s="100">
        <f>Зарплата!K3/1000</f>
        <v>18.9739</v>
      </c>
      <c r="L3" s="100">
        <f>Зарплата!L3/1000</f>
        <v>20.911000000000001</v>
      </c>
      <c r="M3" s="100">
        <f>Зарплата!M3/1000</f>
        <v>21.678999999999998</v>
      </c>
      <c r="N3" s="100">
        <f>Зарплата!N3/1000</f>
        <v>22.922999999999998</v>
      </c>
      <c r="O3" s="100">
        <f>Зарплата!O3/1000</f>
        <v>24.742999999999999</v>
      </c>
      <c r="P3" s="100">
        <f>Зарплата!P3/1000</f>
        <v>27.251000000000001</v>
      </c>
      <c r="Q3" s="100">
        <f>Зарплата!Q3/1000</f>
        <v>29.853000000000002</v>
      </c>
      <c r="R3" s="100">
        <f>Зарплата!R3/1000</f>
        <v>31.946000000000002</v>
      </c>
    </row>
    <row r="4" spans="1:18" ht="15.75" x14ac:dyDescent="0.25">
      <c r="A4" s="78">
        <v>3</v>
      </c>
      <c r="B4" s="14" t="s">
        <v>4</v>
      </c>
      <c r="C4" s="100">
        <f>Зарплата!C4/1000</f>
        <v>6.0667999999999997</v>
      </c>
      <c r="D4" s="100">
        <f>Зарплата!D4/1000</f>
        <v>7.4348999999999998</v>
      </c>
      <c r="E4" s="100">
        <f>Зарплата!E4/1000</f>
        <v>9.6881000000000004</v>
      </c>
      <c r="F4" s="100">
        <f>Зарплата!F4/1000</f>
        <v>12.126100000000001</v>
      </c>
      <c r="G4" s="100">
        <f>Зарплата!G4/1000</f>
        <v>13.131200000000002</v>
      </c>
      <c r="H4" s="100">
        <f>Зарплата!H4/1000</f>
        <v>14.484399999999999</v>
      </c>
      <c r="I4" s="100">
        <f>Зарплата!I4/1000</f>
        <v>16.3139</v>
      </c>
      <c r="J4" s="100">
        <f>Зарплата!J4/1000</f>
        <v>18.343400000000003</v>
      </c>
      <c r="K4" s="100">
        <f>Зарплата!K4/1000</f>
        <v>20.927299999999999</v>
      </c>
      <c r="L4" s="100">
        <f>Зарплата!L4/1000</f>
        <v>22.581</v>
      </c>
      <c r="M4" s="100">
        <f>Зарплата!M4/1000</f>
        <v>23.876999999999999</v>
      </c>
      <c r="N4" s="100">
        <f>Зарплата!N4/1000</f>
        <v>25.135000000000002</v>
      </c>
      <c r="O4" s="100">
        <f>Зарплата!O4/1000</f>
        <v>26.975000000000001</v>
      </c>
      <c r="P4" s="100">
        <f>Зарплата!P4/1000</f>
        <v>30.46</v>
      </c>
      <c r="Q4" s="100">
        <f>Зарплата!Q4/1000</f>
        <v>33.076000000000001</v>
      </c>
      <c r="R4" s="100">
        <f>Зарплата!R4/1000</f>
        <v>35.24</v>
      </c>
    </row>
    <row r="5" spans="1:18" ht="15.75" x14ac:dyDescent="0.25">
      <c r="A5" s="78">
        <v>4</v>
      </c>
      <c r="B5" s="14" t="s">
        <v>5</v>
      </c>
      <c r="C5" s="100">
        <f>Зарплата!C5/1000</f>
        <v>5.3822000000000001</v>
      </c>
      <c r="D5" s="100">
        <f>Зарплата!D5/1000</f>
        <v>6.75</v>
      </c>
      <c r="E5" s="100">
        <f>Зарплата!E5/1000</f>
        <v>8.7309000000000001</v>
      </c>
      <c r="F5" s="100">
        <f>Зарплата!F5/1000</f>
        <v>11.490200000000002</v>
      </c>
      <c r="G5" s="100">
        <f>Зарплата!G5/1000</f>
        <v>12.786100000000001</v>
      </c>
      <c r="H5" s="100">
        <f>Зарплата!H5/1000</f>
        <v>14.337299999999999</v>
      </c>
      <c r="I5" s="100">
        <f>Зарплата!I5/1000</f>
        <v>16.0547</v>
      </c>
      <c r="J5" s="100">
        <f>Зарплата!J5/1000</f>
        <v>19.5381</v>
      </c>
      <c r="K5" s="100">
        <f>Зарплата!K5/1000</f>
        <v>21.825200000000002</v>
      </c>
      <c r="L5" s="100">
        <f>Зарплата!L5/1000</f>
        <v>24.001000000000001</v>
      </c>
      <c r="M5" s="100">
        <f>Зарплата!M5/1000</f>
        <v>24.905999999999999</v>
      </c>
      <c r="N5" s="100">
        <f>Зарплата!N5/1000</f>
        <v>26.335000000000001</v>
      </c>
      <c r="O5" s="100">
        <f>Зарплата!O5/1000</f>
        <v>28.007000000000001</v>
      </c>
      <c r="P5" s="100">
        <f>Зарплата!P5/1000</f>
        <v>31.207000000000001</v>
      </c>
      <c r="Q5" s="100">
        <f>Зарплата!Q5/1000</f>
        <v>33.69</v>
      </c>
      <c r="R5" s="100">
        <f>Зарплата!R5/1000</f>
        <v>36.317</v>
      </c>
    </row>
    <row r="6" spans="1:18" ht="15.75" x14ac:dyDescent="0.25">
      <c r="A6" s="78">
        <v>5</v>
      </c>
      <c r="B6" s="14" t="s">
        <v>6</v>
      </c>
      <c r="C6" s="100">
        <f>Зарплата!C6/1000</f>
        <v>5.1436999999999999</v>
      </c>
      <c r="D6" s="100">
        <f>Зарплата!D6/1000</f>
        <v>6.3626000000000005</v>
      </c>
      <c r="E6" s="100">
        <f>Зарплата!E6/1000</f>
        <v>8.1715999999999998</v>
      </c>
      <c r="F6" s="100">
        <f>Зарплата!F6/1000</f>
        <v>10.2088</v>
      </c>
      <c r="G6" s="100">
        <f>Зарплата!G6/1000</f>
        <v>11.4879</v>
      </c>
      <c r="H6" s="100">
        <f>Зарплата!H6/1000</f>
        <v>13.123299999999999</v>
      </c>
      <c r="I6" s="100">
        <f>Зарплата!I6/1000</f>
        <v>14.436200000000001</v>
      </c>
      <c r="J6" s="100">
        <f>Зарплата!J6/1000</f>
        <v>16.998099999999997</v>
      </c>
      <c r="K6" s="100">
        <f>Зарплата!K6/1000</f>
        <v>18.9815</v>
      </c>
      <c r="L6" s="100">
        <f>Зарплата!L6/1000</f>
        <v>20.591999999999999</v>
      </c>
      <c r="M6" s="100">
        <f>Зарплата!M6/1000</f>
        <v>21.161000000000001</v>
      </c>
      <c r="N6" s="100">
        <f>Зарплата!N6/1000</f>
        <v>22.143999999999998</v>
      </c>
      <c r="O6" s="100">
        <f>Зарплата!O6/1000</f>
        <v>23.47</v>
      </c>
      <c r="P6" s="100">
        <f>Зарплата!P6/1000</f>
        <v>25.728999999999999</v>
      </c>
      <c r="Q6" s="100">
        <f>Зарплата!Q6/1000</f>
        <v>27.553000000000001</v>
      </c>
      <c r="R6" s="100">
        <f>Зарплата!R6/1000</f>
        <v>29.082999999999998</v>
      </c>
    </row>
    <row r="7" spans="1:18" ht="15.75" x14ac:dyDescent="0.25">
      <c r="A7" s="78">
        <v>6</v>
      </c>
      <c r="B7" s="14" t="s">
        <v>7</v>
      </c>
      <c r="C7" s="100">
        <f>Зарплата!C7/1000</f>
        <v>7.0663999999999998</v>
      </c>
      <c r="D7" s="100">
        <f>Зарплата!D7/1000</f>
        <v>8.5924999999999994</v>
      </c>
      <c r="E7" s="100">
        <f>Зарплата!E7/1000</f>
        <v>10.9268</v>
      </c>
      <c r="F7" s="100">
        <f>Зарплата!F7/1000</f>
        <v>14.0852</v>
      </c>
      <c r="G7" s="100">
        <f>Зарплата!G7/1000</f>
        <v>15.411100000000001</v>
      </c>
      <c r="H7" s="100">
        <f>Зарплата!H7/1000</f>
        <v>17.6816</v>
      </c>
      <c r="I7" s="100">
        <f>Зарплата!I7/1000</f>
        <v>20.000799999999998</v>
      </c>
      <c r="J7" s="100">
        <f>Зарплата!J7/1000</f>
        <v>23.709599999999998</v>
      </c>
      <c r="K7" s="100">
        <f>Зарплата!K7/1000</f>
        <v>25.756599999999999</v>
      </c>
      <c r="L7" s="100">
        <f>Зарплата!L7/1000</f>
        <v>28.248000000000001</v>
      </c>
      <c r="M7" s="100">
        <f>Зарплата!M7/1000</f>
        <v>29.939</v>
      </c>
      <c r="N7" s="100">
        <f>Зарплата!N7/1000</f>
        <v>31.667000000000002</v>
      </c>
      <c r="O7" s="100">
        <f>Зарплата!O7/1000</f>
        <v>34.332000000000001</v>
      </c>
      <c r="P7" s="100">
        <f>Зарплата!P7/1000</f>
        <v>38.197000000000003</v>
      </c>
      <c r="Q7" s="100">
        <f>Зарплата!Q7/1000</f>
        <v>41.442</v>
      </c>
      <c r="R7" s="100">
        <f>Зарплата!R7/1000</f>
        <v>43.994</v>
      </c>
    </row>
    <row r="8" spans="1:18" ht="15.75" x14ac:dyDescent="0.25">
      <c r="A8" s="78">
        <v>7</v>
      </c>
      <c r="B8" s="14" t="s">
        <v>8</v>
      </c>
      <c r="C8" s="100">
        <f>Зарплата!C8/1000</f>
        <v>5.9746000000000006</v>
      </c>
      <c r="D8" s="100">
        <f>Зарплата!D8/1000</f>
        <v>7.3258000000000001</v>
      </c>
      <c r="E8" s="100">
        <f>Зарплата!E8/1000</f>
        <v>9.0580999999999996</v>
      </c>
      <c r="F8" s="100">
        <f>Зарплата!F8/1000</f>
        <v>11.456899999999999</v>
      </c>
      <c r="G8" s="100">
        <f>Зарплата!G8/1000</f>
        <v>12.447100000000001</v>
      </c>
      <c r="H8" s="100">
        <f>Зарплата!H8/1000</f>
        <v>13.525799999999998</v>
      </c>
      <c r="I8" s="100">
        <f>Зарплата!I8/1000</f>
        <v>14.890499999999999</v>
      </c>
      <c r="J8" s="100">
        <f>Зарплата!J8/1000</f>
        <v>16.895499999999998</v>
      </c>
      <c r="K8" s="100">
        <f>Зарплата!K8/1000</f>
        <v>19.156500000000001</v>
      </c>
      <c r="L8" s="100">
        <f>Зарплата!L8/1000</f>
        <v>20.867000000000001</v>
      </c>
      <c r="M8" s="100">
        <f>Зарплата!M8/1000</f>
        <v>21.795999999999999</v>
      </c>
      <c r="N8" s="100">
        <f>Зарплата!N8/1000</f>
        <v>22.989000000000001</v>
      </c>
      <c r="O8" s="100">
        <f>Зарплата!O8/1000</f>
        <v>24.553999999999998</v>
      </c>
      <c r="P8" s="100">
        <f>Зарплата!P8/1000</f>
        <v>27.724</v>
      </c>
      <c r="Q8" s="100">
        <f>Зарплата!Q8/1000</f>
        <v>31.420999999999999</v>
      </c>
      <c r="R8" s="100">
        <f>Зарплата!R8/1000</f>
        <v>32.22</v>
      </c>
    </row>
    <row r="9" spans="1:18" ht="15.75" x14ac:dyDescent="0.25">
      <c r="A9" s="78">
        <v>8</v>
      </c>
      <c r="B9" s="14" t="s">
        <v>9</v>
      </c>
      <c r="C9" s="100">
        <f>Зарплата!C9/1000</f>
        <v>5.4758999999999993</v>
      </c>
      <c r="D9" s="100">
        <f>Зарплата!D9/1000</f>
        <v>6.9249000000000001</v>
      </c>
      <c r="E9" s="100">
        <f>Зарплата!E9/1000</f>
        <v>8.8567999999999998</v>
      </c>
      <c r="F9" s="100">
        <f>Зарплата!F9/1000</f>
        <v>11.4374</v>
      </c>
      <c r="G9" s="100">
        <f>Зарплата!G9/1000</f>
        <v>12.4877</v>
      </c>
      <c r="H9" s="100">
        <f>Зарплата!H9/1000</f>
        <v>14.006500000000001</v>
      </c>
      <c r="I9" s="100">
        <f>Зарплата!I9/1000</f>
        <v>16.2408</v>
      </c>
      <c r="J9" s="100">
        <f>Зарплата!J9/1000</f>
        <v>18.690000000000001</v>
      </c>
      <c r="K9" s="100">
        <f>Зарплата!K9/1000</f>
        <v>21.234200000000001</v>
      </c>
      <c r="L9" s="100">
        <f>Зарплата!L9/1000</f>
        <v>23.099</v>
      </c>
      <c r="M9" s="100">
        <f>Зарплата!M9/1000</f>
        <v>23.920999999999999</v>
      </c>
      <c r="N9" s="100">
        <f>Зарплата!N9/1000</f>
        <v>25.327000000000002</v>
      </c>
      <c r="O9" s="100">
        <f>Зарплата!O9/1000</f>
        <v>27.274000000000001</v>
      </c>
      <c r="P9" s="100">
        <f>Зарплата!P9/1000</f>
        <v>29.937000000000001</v>
      </c>
      <c r="Q9" s="100">
        <f>Зарплата!Q9/1000</f>
        <v>32.709000000000003</v>
      </c>
      <c r="R9" s="100">
        <f>Зарплата!R9/1000</f>
        <v>35.805</v>
      </c>
    </row>
    <row r="10" spans="1:18" ht="15.75" x14ac:dyDescent="0.25">
      <c r="A10" s="78">
        <v>9</v>
      </c>
      <c r="B10" s="14" t="s">
        <v>10</v>
      </c>
      <c r="C10" s="100">
        <f>Зарплата!C10/1000</f>
        <v>6.9293999999999993</v>
      </c>
      <c r="D10" s="100">
        <f>Зарплата!D10/1000</f>
        <v>8.6342999999999996</v>
      </c>
      <c r="E10" s="100">
        <f>Зарплата!E10/1000</f>
        <v>10.9071</v>
      </c>
      <c r="F10" s="100">
        <f>Зарплата!F10/1000</f>
        <v>13.372399999999999</v>
      </c>
      <c r="G10" s="100">
        <f>Зарплата!G10/1000</f>
        <v>13.871</v>
      </c>
      <c r="H10" s="100">
        <f>Зарплата!H10/1000</f>
        <v>15.429799999999998</v>
      </c>
      <c r="I10" s="100">
        <f>Зарплата!I10/1000</f>
        <v>17.010400000000001</v>
      </c>
      <c r="J10" s="100">
        <f>Зарплата!J10/1000</f>
        <v>19.416599999999999</v>
      </c>
      <c r="K10" s="100">
        <f>Зарплата!K10/1000</f>
        <v>21.390499999999999</v>
      </c>
      <c r="L10" s="100">
        <f>Зарплата!L10/1000</f>
        <v>23.132999999999999</v>
      </c>
      <c r="M10" s="100">
        <f>Зарплата!M10/1000</f>
        <v>24.524000000000001</v>
      </c>
      <c r="N10" s="100">
        <f>Зарплата!N10/1000</f>
        <v>26.213999999999999</v>
      </c>
      <c r="O10" s="100">
        <f>Зарплата!O10/1000</f>
        <v>28.454999999999998</v>
      </c>
      <c r="P10" s="100">
        <f>Зарплата!P10/1000</f>
        <v>31.622</v>
      </c>
      <c r="Q10" s="100">
        <f>Зарплата!Q10/1000</f>
        <v>34.311999999999998</v>
      </c>
      <c r="R10" s="100">
        <f>Зарплата!R10/1000</f>
        <v>36.79</v>
      </c>
    </row>
    <row r="11" spans="1:18" ht="15.75" x14ac:dyDescent="0.25">
      <c r="A11" s="78">
        <v>10</v>
      </c>
      <c r="B11" s="14" t="s">
        <v>11</v>
      </c>
      <c r="C11" s="100">
        <f>Зарплата!C11/1000</f>
        <v>9.5577000000000005</v>
      </c>
      <c r="D11" s="100">
        <f>Зарплата!D11/1000</f>
        <v>12.263399999999999</v>
      </c>
      <c r="E11" s="100">
        <f>Зарплата!E11/1000</f>
        <v>16.234500000000001</v>
      </c>
      <c r="F11" s="100">
        <f>Зарплата!F11/1000</f>
        <v>21.502800000000001</v>
      </c>
      <c r="G11" s="100">
        <f>Зарплата!G11/1000</f>
        <v>23.341799999999999</v>
      </c>
      <c r="H11" s="100">
        <f>Зарплата!H11/1000</f>
        <v>25.417400000000001</v>
      </c>
      <c r="I11" s="100">
        <f>Зарплата!I11/1000</f>
        <v>28.585599999999999</v>
      </c>
      <c r="J11" s="100">
        <f>Зарплата!J11/1000</f>
        <v>32.302500000000002</v>
      </c>
      <c r="K11" s="100">
        <f>Зарплата!K11/1000</f>
        <v>35.690300000000001</v>
      </c>
      <c r="L11" s="100">
        <f>Зарплата!L11/1000</f>
        <v>38.597999999999999</v>
      </c>
      <c r="M11" s="100">
        <f>Зарплата!M11/1000</f>
        <v>40.643000000000001</v>
      </c>
      <c r="N11" s="100">
        <f>Зарплата!N11/1000</f>
        <v>42.655999999999999</v>
      </c>
      <c r="O11" s="100">
        <f>Зарплата!O11/1000</f>
        <v>46.835999999999999</v>
      </c>
      <c r="P11" s="100">
        <f>Зарплата!P11/1000</f>
        <v>51.938000000000002</v>
      </c>
      <c r="Q11" s="100">
        <f>Зарплата!Q11/1000</f>
        <v>55.555</v>
      </c>
      <c r="R11" s="100">
        <f>Зарплата!R11/1000</f>
        <v>58.066000000000003</v>
      </c>
    </row>
    <row r="12" spans="1:18" ht="15.75" x14ac:dyDescent="0.25">
      <c r="A12" s="78">
        <v>11</v>
      </c>
      <c r="B12" s="14" t="s">
        <v>12</v>
      </c>
      <c r="C12" s="100">
        <f>Зарплата!C12/1000</f>
        <v>5.4306000000000001</v>
      </c>
      <c r="D12" s="100">
        <f>Зарплата!D12/1000</f>
        <v>6.7736999999999998</v>
      </c>
      <c r="E12" s="100">
        <f>Зарплата!E12/1000</f>
        <v>8.6107000000000014</v>
      </c>
      <c r="F12" s="100">
        <f>Зарплата!F12/1000</f>
        <v>11.152200000000001</v>
      </c>
      <c r="G12" s="100">
        <f>Зарплата!G12/1000</f>
        <v>11.854299999999999</v>
      </c>
      <c r="H12" s="100">
        <f>Зарплата!H12/1000</f>
        <v>13.174200000000001</v>
      </c>
      <c r="I12" s="100">
        <f>Зарплата!I12/1000</f>
        <v>14.528600000000001</v>
      </c>
      <c r="J12" s="100">
        <f>Зарплата!J12/1000</f>
        <v>16.888000000000002</v>
      </c>
      <c r="K12" s="100">
        <f>Зарплата!K12/1000</f>
        <v>19.272500000000001</v>
      </c>
      <c r="L12" s="100">
        <f>Зарплата!L12/1000</f>
        <v>20.885000000000002</v>
      </c>
      <c r="M12" s="100">
        <f>Зарплата!M12/1000</f>
        <v>21.771999999999998</v>
      </c>
      <c r="N12" s="100">
        <f>Зарплата!N12/1000</f>
        <v>23.126999999999999</v>
      </c>
      <c r="O12" s="100">
        <f>Зарплата!O12/1000</f>
        <v>24.811</v>
      </c>
      <c r="P12" s="100">
        <f>Зарплата!P12/1000</f>
        <v>27.475999999999999</v>
      </c>
      <c r="Q12" s="100">
        <f>Зарплата!Q12/1000</f>
        <v>29.683</v>
      </c>
      <c r="R12" s="100">
        <f>Зарплата!R12/1000</f>
        <v>31.861999999999998</v>
      </c>
    </row>
    <row r="13" spans="1:18" ht="15.75" x14ac:dyDescent="0.25">
      <c r="A13" s="78">
        <v>12</v>
      </c>
      <c r="B13" s="14" t="s">
        <v>13</v>
      </c>
      <c r="C13" s="100">
        <f>Зарплата!C13/1000</f>
        <v>6.1497000000000002</v>
      </c>
      <c r="D13" s="100">
        <f>Зарплата!D13/1000</f>
        <v>7.6771000000000003</v>
      </c>
      <c r="E13" s="100">
        <f>Зарплата!E13/1000</f>
        <v>9.7965999999999998</v>
      </c>
      <c r="F13" s="100">
        <f>Зарплата!F13/1000</f>
        <v>12.686299999999999</v>
      </c>
      <c r="G13" s="100">
        <f>Зарплата!G13/1000</f>
        <v>13.439500000000001</v>
      </c>
      <c r="H13" s="100">
        <f>Зарплата!H13/1000</f>
        <v>15.2889</v>
      </c>
      <c r="I13" s="100">
        <f>Зарплата!I13/1000</f>
        <v>16.717700000000001</v>
      </c>
      <c r="J13" s="100">
        <f>Зарплата!J13/1000</f>
        <v>19.098400000000002</v>
      </c>
      <c r="K13" s="100">
        <f>Зарплата!K13/1000</f>
        <v>21.796500000000002</v>
      </c>
      <c r="L13" s="100">
        <f>Зарплата!L13/1000</f>
        <v>24.28</v>
      </c>
      <c r="M13" s="100">
        <f>Зарплата!M13/1000</f>
        <v>25.481999999999999</v>
      </c>
      <c r="N13" s="100">
        <f>Зарплата!N13/1000</f>
        <v>27.260999999999999</v>
      </c>
      <c r="O13" s="100">
        <f>Зарплата!O13/1000</f>
        <v>28.818999999999999</v>
      </c>
      <c r="P13" s="100">
        <f>Зарплата!P13/1000</f>
        <v>31.916</v>
      </c>
      <c r="Q13" s="100">
        <f>Зарплата!Q13/1000</f>
        <v>34.488</v>
      </c>
      <c r="R13" s="100">
        <f>Зарплата!R13/1000</f>
        <v>36.459000000000003</v>
      </c>
    </row>
    <row r="14" spans="1:18" ht="15.75" x14ac:dyDescent="0.25">
      <c r="A14" s="78">
        <v>13</v>
      </c>
      <c r="B14" s="14" t="s">
        <v>14</v>
      </c>
      <c r="C14" s="100">
        <f>Зарплата!C14/1000</f>
        <v>6.1906000000000008</v>
      </c>
      <c r="D14" s="100">
        <f>Зарплата!D14/1000</f>
        <v>7.4746999999999995</v>
      </c>
      <c r="E14" s="100">
        <f>Зарплата!E14/1000</f>
        <v>9.5521000000000011</v>
      </c>
      <c r="F14" s="100">
        <f>Зарплата!F14/1000</f>
        <v>12.050700000000001</v>
      </c>
      <c r="G14" s="100">
        <f>Зарплата!G14/1000</f>
        <v>13.031499999999999</v>
      </c>
      <c r="H14" s="100">
        <f>Зарплата!H14/1000</f>
        <v>14.513</v>
      </c>
      <c r="I14" s="100">
        <f>Зарплата!I14/1000</f>
        <v>16.189399999999999</v>
      </c>
      <c r="J14" s="100">
        <f>Зарплата!J14/1000</f>
        <v>17.941599999999998</v>
      </c>
      <c r="K14" s="100">
        <f>Зарплата!K14/1000</f>
        <v>20.447299999999998</v>
      </c>
      <c r="L14" s="100">
        <f>Зарплата!L14/1000</f>
        <v>22.279</v>
      </c>
      <c r="M14" s="100">
        <f>Зарплата!M14/1000</f>
        <v>23.47</v>
      </c>
      <c r="N14" s="100">
        <f>Зарплата!N14/1000</f>
        <v>25.097000000000001</v>
      </c>
      <c r="O14" s="100">
        <f>Зарплата!O14/1000</f>
        <v>26.268999999999998</v>
      </c>
      <c r="P14" s="100">
        <f>Зарплата!P14/1000</f>
        <v>29.396999999999998</v>
      </c>
      <c r="Q14" s="100">
        <f>Зарплата!Q14/1000</f>
        <v>31.268999999999998</v>
      </c>
      <c r="R14" s="100">
        <f>Зарплата!R14/1000</f>
        <v>33.139000000000003</v>
      </c>
    </row>
    <row r="15" spans="1:18" ht="15.75" x14ac:dyDescent="0.25">
      <c r="A15" s="78">
        <v>14</v>
      </c>
      <c r="B15" s="14" t="s">
        <v>15</v>
      </c>
      <c r="C15" s="100">
        <f>Зарплата!C15/1000</f>
        <v>5.0084999999999997</v>
      </c>
      <c r="D15" s="100">
        <f>Зарплата!D15/1000</f>
        <v>6.2759</v>
      </c>
      <c r="E15" s="100">
        <f>Зарплата!E15/1000</f>
        <v>7.9029999999999996</v>
      </c>
      <c r="F15" s="100">
        <f>Зарплата!F15/1000</f>
        <v>10.2957</v>
      </c>
      <c r="G15" s="100">
        <f>Зарплата!G15/1000</f>
        <v>11.605799999999999</v>
      </c>
      <c r="H15" s="100">
        <f>Зарплата!H15/1000</f>
        <v>12.623899999999999</v>
      </c>
      <c r="I15" s="100">
        <f>Зарплата!I15/1000</f>
        <v>14.292899999999999</v>
      </c>
      <c r="J15" s="100">
        <f>Зарплата!J15/1000</f>
        <v>16.866299999999999</v>
      </c>
      <c r="K15" s="100">
        <f>Зарплата!K15/1000</f>
        <v>19.056000000000001</v>
      </c>
      <c r="L15" s="100">
        <f>Зарплата!L15/1000</f>
        <v>20.757000000000001</v>
      </c>
      <c r="M15" s="100">
        <f>Зарплата!M15/1000</f>
        <v>21.725000000000001</v>
      </c>
      <c r="N15" s="100">
        <f>Зарплата!N15/1000</f>
        <v>22.795000000000002</v>
      </c>
      <c r="O15" s="100">
        <f>Зарплата!O15/1000</f>
        <v>24.253</v>
      </c>
      <c r="P15" s="100">
        <f>Зарплата!P15/1000</f>
        <v>26.66</v>
      </c>
      <c r="Q15" s="100">
        <f>Зарплата!Q15/1000</f>
        <v>28.696999999999999</v>
      </c>
      <c r="R15" s="100">
        <f>Зарплата!R15/1000</f>
        <v>31.062999999999999</v>
      </c>
    </row>
    <row r="16" spans="1:18" ht="15.75" x14ac:dyDescent="0.25">
      <c r="A16" s="78">
        <v>15</v>
      </c>
      <c r="B16" s="14" t="s">
        <v>16</v>
      </c>
      <c r="C16" s="100">
        <f>Зарплата!C16/1000</f>
        <v>6.4863</v>
      </c>
      <c r="D16" s="100">
        <f>Зарплата!D16/1000</f>
        <v>8.0403000000000002</v>
      </c>
      <c r="E16" s="100">
        <f>Зарплата!E16/1000</f>
        <v>10.177</v>
      </c>
      <c r="F16" s="100">
        <f>Зарплата!F16/1000</f>
        <v>13.0647</v>
      </c>
      <c r="G16" s="100">
        <f>Зарплата!G16/1000</f>
        <v>14.1607</v>
      </c>
      <c r="H16" s="100">
        <f>Зарплата!H16/1000</f>
        <v>16.1553</v>
      </c>
      <c r="I16" s="100">
        <f>Зарплата!I16/1000</f>
        <v>17.747299999999999</v>
      </c>
      <c r="J16" s="100">
        <f>Зарплата!J16/1000</f>
        <v>20.246099999999998</v>
      </c>
      <c r="K16" s="100">
        <f>Зарплата!K16/1000</f>
        <v>22.449900000000003</v>
      </c>
      <c r="L16" s="100">
        <f>Зарплата!L16/1000</f>
        <v>23.866</v>
      </c>
      <c r="M16" s="100">
        <f>Зарплата!M16/1000</f>
        <v>24.803999999999998</v>
      </c>
      <c r="N16" s="100">
        <f>Зарплата!N16/1000</f>
        <v>26.193000000000001</v>
      </c>
      <c r="O16" s="100">
        <f>Зарплата!O16/1000</f>
        <v>27.611999999999998</v>
      </c>
      <c r="P16" s="100">
        <f>Зарплата!P16/1000</f>
        <v>31.048999999999999</v>
      </c>
      <c r="Q16" s="100">
        <f>Зарплата!Q16/1000</f>
        <v>33.524000000000001</v>
      </c>
      <c r="R16" s="100">
        <f>Зарплата!R16/1000</f>
        <v>36.076999999999998</v>
      </c>
    </row>
    <row r="17" spans="1:18" ht="15.75" x14ac:dyDescent="0.25">
      <c r="A17" s="78">
        <v>16</v>
      </c>
      <c r="B17" s="14" t="s">
        <v>17</v>
      </c>
      <c r="C17" s="100">
        <f>Зарплата!C17/1000</f>
        <v>6.4123999999999999</v>
      </c>
      <c r="D17" s="100">
        <f>Зарплата!D17/1000</f>
        <v>7.851</v>
      </c>
      <c r="E17" s="100">
        <f>Зарплата!E17/1000</f>
        <v>10.1371</v>
      </c>
      <c r="F17" s="100">
        <f>Зарплата!F17/1000</f>
        <v>12.9941</v>
      </c>
      <c r="G17" s="100">
        <f>Зарплата!G17/1000</f>
        <v>14.338299999999998</v>
      </c>
      <c r="H17" s="100">
        <f>Зарплата!H17/1000</f>
        <v>15.640700000000001</v>
      </c>
      <c r="I17" s="100">
        <f>Зарплата!I17/1000</f>
        <v>17.225099999999998</v>
      </c>
      <c r="J17" s="100">
        <f>Зарплата!J17/1000</f>
        <v>20.121299999999998</v>
      </c>
      <c r="K17" s="100">
        <f>Зарплата!K17/1000</f>
        <v>23.0303</v>
      </c>
      <c r="L17" s="100">
        <f>Зарплата!L17/1000</f>
        <v>25.873000000000001</v>
      </c>
      <c r="M17" s="100">
        <f>Зарплата!M17/1000</f>
        <v>27.555</v>
      </c>
      <c r="N17" s="100">
        <f>Зарплата!N17/1000</f>
        <v>29.402000000000001</v>
      </c>
      <c r="O17" s="100">
        <f>Зарплата!O17/1000</f>
        <v>31.637</v>
      </c>
      <c r="P17" s="100">
        <f>Зарплата!P17/1000</f>
        <v>34.661999999999999</v>
      </c>
      <c r="Q17" s="100">
        <f>Зарплата!Q17/1000</f>
        <v>38.151000000000003</v>
      </c>
      <c r="R17" s="100">
        <f>Зарплата!R17/1000</f>
        <v>40.889000000000003</v>
      </c>
    </row>
    <row r="18" spans="1:18" ht="15.75" x14ac:dyDescent="0.25">
      <c r="A18" s="78">
        <v>17</v>
      </c>
      <c r="B18" s="14" t="s">
        <v>18</v>
      </c>
      <c r="C18" s="100">
        <f>Зарплата!C18/1000</f>
        <v>7.3662000000000001</v>
      </c>
      <c r="D18" s="100">
        <f>Зарплата!D18/1000</f>
        <v>8.9945000000000004</v>
      </c>
      <c r="E18" s="100">
        <f>Зарплата!E18/1000</f>
        <v>11.214799999999999</v>
      </c>
      <c r="F18" s="100">
        <f>Зарплата!F18/1000</f>
        <v>13.802899999999999</v>
      </c>
      <c r="G18" s="100">
        <f>Зарплата!G18/1000</f>
        <v>14.4176</v>
      </c>
      <c r="H18" s="100">
        <f>Зарплата!H18/1000</f>
        <v>16.075800000000001</v>
      </c>
      <c r="I18" s="100">
        <f>Зарплата!I18/1000</f>
        <v>18.111000000000001</v>
      </c>
      <c r="J18" s="100">
        <f>Зарплата!J18/1000</f>
        <v>20.396999999999998</v>
      </c>
      <c r="K18" s="100">
        <f>Зарплата!K18/1000</f>
        <v>23.003299999999999</v>
      </c>
      <c r="L18" s="100">
        <f>Зарплата!L18/1000</f>
        <v>25.434000000000001</v>
      </c>
      <c r="M18" s="100">
        <f>Зарплата!M18/1000</f>
        <v>26.748000000000001</v>
      </c>
      <c r="N18" s="100">
        <f>Зарплата!N18/1000</f>
        <v>28.52</v>
      </c>
      <c r="O18" s="100">
        <f>Зарплата!O18/1000</f>
        <v>30.72</v>
      </c>
      <c r="P18" s="100">
        <f>Зарплата!P18/1000</f>
        <v>33.473999999999997</v>
      </c>
      <c r="Q18" s="100">
        <f>Зарплата!Q18/1000</f>
        <v>36.015999999999998</v>
      </c>
      <c r="R18" s="100">
        <f>Зарплата!R18/1000</f>
        <v>37.82</v>
      </c>
    </row>
    <row r="19" spans="1:18" ht="15.75" x14ac:dyDescent="0.25">
      <c r="A19" s="78">
        <v>18</v>
      </c>
      <c r="B19" s="14" t="s">
        <v>19</v>
      </c>
      <c r="C19" s="100">
        <f>Зарплата!C19/1000</f>
        <v>14.4246</v>
      </c>
      <c r="D19" s="100">
        <f>Зарплата!D19/1000</f>
        <v>17.997900000000001</v>
      </c>
      <c r="E19" s="100">
        <f>Зарплата!E19/1000</f>
        <v>23.6233</v>
      </c>
      <c r="F19" s="100">
        <f>Зарплата!F19/1000</f>
        <v>30.552099999999999</v>
      </c>
      <c r="G19" s="100">
        <f>Зарплата!G19/1000</f>
        <v>33.357999999999997</v>
      </c>
      <c r="H19" s="100">
        <f>Зарплата!H19/1000</f>
        <v>38.410499999999999</v>
      </c>
      <c r="I19" s="100">
        <f>Зарплата!I19/1000</f>
        <v>44.898699999999998</v>
      </c>
      <c r="J19" s="100">
        <f>Зарплата!J19/1000</f>
        <v>48.830400000000004</v>
      </c>
      <c r="K19" s="100">
        <f>Зарплата!K19/1000</f>
        <v>55.485199999999999</v>
      </c>
      <c r="L19" s="100">
        <f>Зарплата!L19/1000</f>
        <v>61.207999999999998</v>
      </c>
      <c r="M19" s="100">
        <f>Зарплата!M19/1000</f>
        <v>64.31</v>
      </c>
      <c r="N19" s="100">
        <f>Зарплата!N19/1000</f>
        <v>71.379000000000005</v>
      </c>
      <c r="O19" s="100">
        <f>Зарплата!O19/1000</f>
        <v>73.811999999999998</v>
      </c>
      <c r="P19" s="100">
        <f>Зарплата!P19/1000</f>
        <v>83.801000000000002</v>
      </c>
      <c r="Q19" s="100">
        <f>Зарплата!Q19/1000</f>
        <v>94.293999999999997</v>
      </c>
      <c r="R19" s="100">
        <f>Зарплата!R19/1000</f>
        <v>100.07</v>
      </c>
    </row>
    <row r="20" spans="1:18" ht="15.75" x14ac:dyDescent="0.25">
      <c r="A20" s="78">
        <v>19</v>
      </c>
      <c r="B20" s="14" t="s">
        <v>20</v>
      </c>
      <c r="C20" s="100">
        <f>Зарплата!C20/1000</f>
        <v>8.7302999999999997</v>
      </c>
      <c r="D20" s="100">
        <f>Зарплата!D20/1000</f>
        <v>10.6974</v>
      </c>
      <c r="E20" s="100">
        <f>Зарплата!E20/1000</f>
        <v>13.3421</v>
      </c>
      <c r="F20" s="100">
        <f>Зарплата!F20/1000</f>
        <v>16.892900000000001</v>
      </c>
      <c r="G20" s="100">
        <f>Зарплата!G20/1000</f>
        <v>18.393999999999998</v>
      </c>
      <c r="H20" s="100">
        <f>Зарплата!H20/1000</f>
        <v>20.056000000000001</v>
      </c>
      <c r="I20" s="100">
        <f>Зарплата!I20/1000</f>
        <v>22.1739</v>
      </c>
      <c r="J20" s="100">
        <f>Зарплата!J20/1000</f>
        <v>24.7958</v>
      </c>
      <c r="K20" s="100">
        <f>Зарплата!K20/1000</f>
        <v>27.503299999999999</v>
      </c>
      <c r="L20" s="100">
        <f>Зарплата!L20/1000</f>
        <v>29.370999999999999</v>
      </c>
      <c r="M20" s="100">
        <f>Зарплата!M20/1000</f>
        <v>30.704000000000001</v>
      </c>
      <c r="N20" s="100">
        <f>Зарплата!N20/1000</f>
        <v>33.061</v>
      </c>
      <c r="O20" s="100">
        <f>Зарплата!O20/1000</f>
        <v>34.433999999999997</v>
      </c>
      <c r="P20" s="100">
        <f>Зарплата!P20/1000</f>
        <v>39.402000000000001</v>
      </c>
      <c r="Q20" s="100">
        <f>Зарплата!Q20/1000</f>
        <v>42.963999999999999</v>
      </c>
      <c r="R20" s="100">
        <f>Зарплата!R20/1000</f>
        <v>46.500999999999998</v>
      </c>
    </row>
    <row r="21" spans="1:18" ht="15.75" x14ac:dyDescent="0.25">
      <c r="A21" s="78">
        <v>20</v>
      </c>
      <c r="B21" s="14" t="s">
        <v>21</v>
      </c>
      <c r="C21" s="100">
        <f>Зарплата!C21/1000</f>
        <v>11.6121</v>
      </c>
      <c r="D21" s="100">
        <f>Зарплата!D21/1000</f>
        <v>14.0822</v>
      </c>
      <c r="E21" s="100">
        <f>Зарплата!E21/1000</f>
        <v>17.077300000000001</v>
      </c>
      <c r="F21" s="100">
        <f>Зарплата!F21/1000</f>
        <v>20.826900000000002</v>
      </c>
      <c r="G21" s="100">
        <f>Зарплата!G21/1000</f>
        <v>23.6859</v>
      </c>
      <c r="H21" s="100">
        <f>Зарплата!H21/1000</f>
        <v>26.139800000000001</v>
      </c>
      <c r="I21" s="100">
        <f>Зарплата!I21/1000</f>
        <v>28.897299999999998</v>
      </c>
      <c r="J21" s="100">
        <f>Зарплата!J21/1000</f>
        <v>33.971400000000003</v>
      </c>
      <c r="K21" s="100">
        <f>Зарплата!K21/1000</f>
        <v>37.716800000000006</v>
      </c>
      <c r="L21" s="100">
        <f>Зарплата!L21/1000</f>
        <v>40.222000000000001</v>
      </c>
      <c r="M21" s="100">
        <f>Зарплата!M21/1000</f>
        <v>41.365000000000002</v>
      </c>
      <c r="N21" s="100">
        <f>Зарплата!N21/1000</f>
        <v>43.661999999999999</v>
      </c>
      <c r="O21" s="100">
        <f>Зарплата!O21/1000</f>
        <v>45.689</v>
      </c>
      <c r="P21" s="100">
        <f>Зарплата!P21/1000</f>
        <v>50.412999999999997</v>
      </c>
      <c r="Q21" s="100">
        <f>Зарплата!Q21/1000</f>
        <v>53.415999999999997</v>
      </c>
      <c r="R21" s="100">
        <f>Зарплата!R21/1000</f>
        <v>57.155999999999999</v>
      </c>
    </row>
    <row r="22" spans="1:18" ht="15.75" x14ac:dyDescent="0.25">
      <c r="A22" s="78">
        <v>21</v>
      </c>
      <c r="B22" s="14" t="s">
        <v>22</v>
      </c>
      <c r="C22" s="100">
        <f>Зарплата!C22/1000</f>
        <v>9.8742999999999999</v>
      </c>
      <c r="D22" s="100">
        <f>Зарплата!D22/1000</f>
        <v>11.725</v>
      </c>
      <c r="E22" s="100">
        <f>Зарплата!E22/1000</f>
        <v>14.4003</v>
      </c>
      <c r="F22" s="100">
        <f>Зарплата!F22/1000</f>
        <v>18.1813</v>
      </c>
      <c r="G22" s="100">
        <f>Зарплата!G22/1000</f>
        <v>20.242900000000002</v>
      </c>
      <c r="H22" s="100">
        <f>Зарплата!H22/1000</f>
        <v>22.1921</v>
      </c>
      <c r="I22" s="100">
        <f>Зарплата!I22/1000</f>
        <v>24.6114</v>
      </c>
      <c r="J22" s="100">
        <f>Зарплата!J22/1000</f>
        <v>28.531299999999998</v>
      </c>
      <c r="K22" s="100">
        <f>Зарплата!K22/1000</f>
        <v>32.465299999999999</v>
      </c>
      <c r="L22" s="100">
        <f>Зарплата!L22/1000</f>
        <v>35.572000000000003</v>
      </c>
      <c r="M22" s="100">
        <f>Зарплата!M22/1000</f>
        <v>38.299999999999997</v>
      </c>
      <c r="N22" s="100">
        <f>Зарплата!N22/1000</f>
        <v>40.79</v>
      </c>
      <c r="O22" s="100">
        <f>Зарплата!O22/1000</f>
        <v>42.95</v>
      </c>
      <c r="P22" s="100">
        <f>Зарплата!P22/1000</f>
        <v>48.307000000000002</v>
      </c>
      <c r="Q22" s="100">
        <f>Зарплата!Q22/1000</f>
        <v>52.433999999999997</v>
      </c>
      <c r="R22" s="100">
        <f>Зарплата!R22/1000</f>
        <v>55.890999999999998</v>
      </c>
    </row>
    <row r="23" spans="1:18" ht="15.75" x14ac:dyDescent="0.25">
      <c r="A23" s="78">
        <v>22</v>
      </c>
      <c r="B23" s="14" t="s">
        <v>23</v>
      </c>
      <c r="C23" s="100">
        <f>Зарплата!C23/1000</f>
        <v>8.8278999999999996</v>
      </c>
      <c r="D23" s="100">
        <f>Зарплата!D23/1000</f>
        <v>10.666600000000001</v>
      </c>
      <c r="E23" s="100">
        <f>Зарплата!E23/1000</f>
        <v>12.9139</v>
      </c>
      <c r="F23" s="100">
        <f>Зарплата!F23/1000</f>
        <v>16.115299999999998</v>
      </c>
      <c r="G23" s="100">
        <f>Зарплата!G23/1000</f>
        <v>16.5655</v>
      </c>
      <c r="H23" s="100">
        <f>Зарплата!H23/1000</f>
        <v>18.5364</v>
      </c>
      <c r="I23" s="100">
        <f>Зарплата!I23/1000</f>
        <v>20.250299999999999</v>
      </c>
      <c r="J23" s="100">
        <f>Зарплата!J23/1000</f>
        <v>22.648900000000001</v>
      </c>
      <c r="K23" s="100">
        <f>Зарплата!K23/1000</f>
        <v>25.1266</v>
      </c>
      <c r="L23" s="100">
        <f>Зарплата!L23/1000</f>
        <v>26.748999999999999</v>
      </c>
      <c r="M23" s="100">
        <f>Зарплата!M23/1000</f>
        <v>27.445</v>
      </c>
      <c r="N23" s="100">
        <f>Зарплата!N23/1000</f>
        <v>29.303000000000001</v>
      </c>
      <c r="O23" s="100">
        <f>Зарплата!O23/1000</f>
        <v>31.651</v>
      </c>
      <c r="P23" s="100">
        <f>Зарплата!P23/1000</f>
        <v>35.497</v>
      </c>
      <c r="Q23" s="100">
        <f>Зарплата!Q23/1000</f>
        <v>39.116</v>
      </c>
      <c r="R23" s="100">
        <f>Зарплата!R23/1000</f>
        <v>42.774999999999999</v>
      </c>
    </row>
    <row r="24" spans="1:18" ht="15.75" x14ac:dyDescent="0.25">
      <c r="A24" s="78">
        <v>23</v>
      </c>
      <c r="B24" s="14" t="s">
        <v>24</v>
      </c>
      <c r="C24" s="100">
        <f>Зарплата!C24/1000</f>
        <v>6.7812999999999999</v>
      </c>
      <c r="D24" s="100">
        <f>Зарплата!D24/1000</f>
        <v>9.7202999999999999</v>
      </c>
      <c r="E24" s="100">
        <f>Зарплата!E24/1000</f>
        <v>12.750299999999999</v>
      </c>
      <c r="F24" s="100">
        <f>Зарплата!F24/1000</f>
        <v>15.420299999999999</v>
      </c>
      <c r="G24" s="100">
        <f>Зарплата!G24/1000</f>
        <v>16.047899999999998</v>
      </c>
      <c r="H24" s="100">
        <f>Зарплата!H24/1000</f>
        <v>18.455400000000001</v>
      </c>
      <c r="I24" s="100">
        <f>Зарплата!I24/1000</f>
        <v>19.911099999999998</v>
      </c>
      <c r="J24" s="100">
        <f>Зарплата!J24/1000</f>
        <v>21.526</v>
      </c>
      <c r="K24" s="100">
        <f>Зарплата!K24/1000</f>
        <v>25.104200000000002</v>
      </c>
      <c r="L24" s="100">
        <f>Зарплата!L24/1000</f>
        <v>26.638999999999999</v>
      </c>
      <c r="M24" s="100">
        <f>Зарплата!M24/1000</f>
        <v>28.262</v>
      </c>
      <c r="N24" s="100">
        <f>Зарплата!N24/1000</f>
        <v>29.451000000000001</v>
      </c>
      <c r="O24" s="100">
        <f>Зарплата!O24/1000</f>
        <v>30.58</v>
      </c>
      <c r="P24" s="100">
        <f>Зарплата!P24/1000</f>
        <v>33.384999999999998</v>
      </c>
      <c r="Q24" s="100">
        <f>Зарплата!Q24/1000</f>
        <v>35.637</v>
      </c>
      <c r="R24" s="100">
        <f>Зарплата!R24/1000</f>
        <v>36.646999999999998</v>
      </c>
    </row>
    <row r="25" spans="1:18" ht="15.75" x14ac:dyDescent="0.25">
      <c r="A25" s="78">
        <v>24</v>
      </c>
      <c r="B25" s="14" t="s">
        <v>25</v>
      </c>
      <c r="C25" s="100">
        <f>Зарплата!C25/1000</f>
        <v>8.5959000000000003</v>
      </c>
      <c r="D25" s="100">
        <f>Зарплата!D25/1000</f>
        <v>10.214799999999999</v>
      </c>
      <c r="E25" s="100">
        <f>Зарплата!E25/1000</f>
        <v>13.1548</v>
      </c>
      <c r="F25" s="100">
        <f>Зарплата!F25/1000</f>
        <v>17.518999999999998</v>
      </c>
      <c r="G25" s="100">
        <f>Зарплата!G25/1000</f>
        <v>18.359500000000001</v>
      </c>
      <c r="H25" s="100">
        <f>Зарплата!H25/1000</f>
        <v>20.7683</v>
      </c>
      <c r="I25" s="100">
        <f>Зарплата!I25/1000</f>
        <v>23.302599999999998</v>
      </c>
      <c r="J25" s="100">
        <f>Зарплата!J25/1000</f>
        <v>26.309900000000003</v>
      </c>
      <c r="K25" s="100">
        <f>Зарплата!K25/1000</f>
        <v>29.3583</v>
      </c>
      <c r="L25" s="100">
        <f>Зарплата!L25/1000</f>
        <v>31.850999999999999</v>
      </c>
      <c r="M25" s="100">
        <f>Зарплата!M25/1000</f>
        <v>33.996000000000002</v>
      </c>
      <c r="N25" s="100">
        <f>Зарплата!N25/1000</f>
        <v>36.319000000000003</v>
      </c>
      <c r="O25" s="100">
        <f>Зарплата!O25/1000</f>
        <v>39.332999999999998</v>
      </c>
      <c r="P25" s="100">
        <f>Зарплата!P25/1000</f>
        <v>43.631</v>
      </c>
      <c r="Q25" s="100">
        <f>Зарплата!Q25/1000</f>
        <v>46.387</v>
      </c>
      <c r="R25" s="100">
        <f>Зарплата!R25/1000</f>
        <v>48.286000000000001</v>
      </c>
    </row>
    <row r="26" spans="1:18" ht="15.75" x14ac:dyDescent="0.25">
      <c r="A26" s="78">
        <v>25</v>
      </c>
      <c r="B26" s="14" t="s">
        <v>26</v>
      </c>
      <c r="C26" s="100">
        <f>Зарплата!C26/1000</f>
        <v>12.509600000000001</v>
      </c>
      <c r="D26" s="100">
        <f>Зарплата!D26/1000</f>
        <v>15.162000000000001</v>
      </c>
      <c r="E26" s="100">
        <f>Зарплата!E26/1000</f>
        <v>18.581</v>
      </c>
      <c r="F26" s="100">
        <f>Зарплата!F26/1000</f>
        <v>23.762799999999999</v>
      </c>
      <c r="G26" s="100">
        <f>Зарплата!G26/1000</f>
        <v>26.591699999999999</v>
      </c>
      <c r="H26" s="100">
        <f>Зарплата!H26/1000</f>
        <v>29.3078</v>
      </c>
      <c r="I26" s="100">
        <f>Зарплата!I26/1000</f>
        <v>32.3416</v>
      </c>
      <c r="J26" s="100">
        <f>Зарплата!J26/1000</f>
        <v>36.187899999999999</v>
      </c>
      <c r="K26" s="100">
        <f>Зарплата!K26/1000</f>
        <v>40.225099999999998</v>
      </c>
      <c r="L26" s="100">
        <f>Зарплата!L26/1000</f>
        <v>43.378</v>
      </c>
      <c r="M26" s="100">
        <f>Зарплата!M26/1000</f>
        <v>45.988999999999997</v>
      </c>
      <c r="N26" s="100">
        <f>Зарплата!N26/1000</f>
        <v>48.985999999999997</v>
      </c>
      <c r="O26" s="100">
        <f>Зарплата!O26/1000</f>
        <v>51.932000000000002</v>
      </c>
      <c r="P26" s="100">
        <f>Зарплата!P26/1000</f>
        <v>58.045000000000002</v>
      </c>
      <c r="Q26" s="100">
        <f>Зарплата!Q26/1000</f>
        <v>63.715000000000003</v>
      </c>
      <c r="R26" s="100">
        <f>Зарплата!R26/1000</f>
        <v>69.135000000000005</v>
      </c>
    </row>
    <row r="27" spans="1:18" ht="15.75" x14ac:dyDescent="0.25">
      <c r="A27" s="78">
        <v>26</v>
      </c>
      <c r="B27" s="14" t="s">
        <v>27</v>
      </c>
      <c r="C27" s="100">
        <f>Зарплата!C27/1000</f>
        <v>6.9408000000000003</v>
      </c>
      <c r="D27" s="100">
        <f>Зарплата!D27/1000</f>
        <v>8.9075000000000006</v>
      </c>
      <c r="E27" s="100">
        <f>Зарплата!E27/1000</f>
        <v>11.004899999999999</v>
      </c>
      <c r="F27" s="100">
        <f>Зарплата!F27/1000</f>
        <v>13.6852</v>
      </c>
      <c r="G27" s="100">
        <f>Зарплата!G27/1000</f>
        <v>14.794499999999999</v>
      </c>
      <c r="H27" s="100">
        <f>Зарплата!H27/1000</f>
        <v>16.750799999999998</v>
      </c>
      <c r="I27" s="100">
        <f>Зарплата!I27/1000</f>
        <v>18.636500000000002</v>
      </c>
      <c r="J27" s="100">
        <f>Зарплата!J27/1000</f>
        <v>21.297400000000003</v>
      </c>
      <c r="K27" s="100">
        <f>Зарплата!K27/1000</f>
        <v>23.4938</v>
      </c>
      <c r="L27" s="100">
        <f>Зарплата!L27/1000</f>
        <v>25.225000000000001</v>
      </c>
      <c r="M27" s="100">
        <f>Зарплата!M27/1000</f>
        <v>26.346</v>
      </c>
      <c r="N27" s="100">
        <f>Зарплата!N27/1000</f>
        <v>27.914000000000001</v>
      </c>
      <c r="O27" s="100">
        <f>Зарплата!O27/1000</f>
        <v>29.311</v>
      </c>
      <c r="P27" s="100">
        <f>Зарплата!P27/1000</f>
        <v>31.462</v>
      </c>
      <c r="Q27" s="100">
        <f>Зарплата!Q27/1000</f>
        <v>32.173999999999999</v>
      </c>
      <c r="R27" s="100">
        <f>Зарплата!R27/1000</f>
        <v>34.168999999999997</v>
      </c>
    </row>
    <row r="28" spans="1:18" ht="15.75" x14ac:dyDescent="0.25">
      <c r="A28" s="78">
        <v>27</v>
      </c>
      <c r="B28" s="14" t="s">
        <v>28</v>
      </c>
      <c r="C28" s="100">
        <f>Зарплата!C28/1000</f>
        <v>5.7344999999999997</v>
      </c>
      <c r="D28" s="100">
        <f>Зарплата!D28/1000</f>
        <v>6.9729999999999999</v>
      </c>
      <c r="E28" s="100">
        <f>Зарплата!E28/1000</f>
        <v>8.9504999999999999</v>
      </c>
      <c r="F28" s="100">
        <f>Зарплата!F28/1000</f>
        <v>11.380799999999999</v>
      </c>
      <c r="G28" s="100">
        <f>Зарплата!G28/1000</f>
        <v>12.631399999999999</v>
      </c>
      <c r="H28" s="100">
        <f>Зарплата!H28/1000</f>
        <v>14.498200000000001</v>
      </c>
      <c r="I28" s="100">
        <f>Зарплата!I28/1000</f>
        <v>15.721200000000001</v>
      </c>
      <c r="J28" s="100">
        <f>Зарплата!J28/1000</f>
        <v>18.202900000000003</v>
      </c>
      <c r="K28" s="100">
        <f>Зарплата!K28/1000</f>
        <v>19.742699999999999</v>
      </c>
      <c r="L28" s="100">
        <f>Зарплата!L28/1000</f>
        <v>21.004000000000001</v>
      </c>
      <c r="M28" s="100">
        <f>Зарплата!M28/1000</f>
        <v>21.553000000000001</v>
      </c>
      <c r="N28" s="100">
        <f>Зарплата!N28/1000</f>
        <v>22.399000000000001</v>
      </c>
      <c r="O28" s="100">
        <f>Зарплата!O28/1000</f>
        <v>23.658999999999999</v>
      </c>
      <c r="P28" s="100">
        <f>Зарплата!P28/1000</f>
        <v>26.870999999999999</v>
      </c>
      <c r="Q28" s="100">
        <f>Зарплата!Q28/1000</f>
        <v>29.440999999999999</v>
      </c>
      <c r="R28" s="100">
        <f>Зарплата!R28/1000</f>
        <v>31.495999999999999</v>
      </c>
    </row>
    <row r="29" spans="1:18" ht="15.75" x14ac:dyDescent="0.25">
      <c r="A29" s="78">
        <v>28</v>
      </c>
      <c r="B29" s="14" t="s">
        <v>29</v>
      </c>
      <c r="C29" s="100">
        <f>Зарплата!C29/1000</f>
        <v>10.133899999999999</v>
      </c>
      <c r="D29" s="100">
        <f>Зарплата!D29/1000</f>
        <v>13.033200000000001</v>
      </c>
      <c r="E29" s="100">
        <f>Зарплата!E29/1000</f>
        <v>17.552</v>
      </c>
      <c r="F29" s="100">
        <f>Зарплата!F29/1000</f>
        <v>22.473400000000002</v>
      </c>
      <c r="G29" s="100">
        <f>Зарплата!G29/1000</f>
        <v>23.884400000000003</v>
      </c>
      <c r="H29" s="100">
        <f>Зарплата!H29/1000</f>
        <v>27.189499999999999</v>
      </c>
      <c r="I29" s="100">
        <f>Зарплата!I29/1000</f>
        <v>29.521999999999998</v>
      </c>
      <c r="J29" s="100">
        <f>Зарплата!J29/1000</f>
        <v>32.930199999999999</v>
      </c>
      <c r="K29" s="100">
        <f>Зарплата!K29/1000</f>
        <v>36.847999999999999</v>
      </c>
      <c r="L29" s="100">
        <f>Зарплата!L29/1000</f>
        <v>40.697000000000003</v>
      </c>
      <c r="M29" s="100">
        <f>Зарплата!M29/1000</f>
        <v>44.186999999999998</v>
      </c>
      <c r="N29" s="100">
        <f>Зарплата!N29/1000</f>
        <v>48.703000000000003</v>
      </c>
      <c r="O29" s="100">
        <f>Зарплата!O29/1000</f>
        <v>53.74</v>
      </c>
      <c r="P29" s="100">
        <f>Зарплата!P29/1000</f>
        <v>60.420999999999999</v>
      </c>
      <c r="Q29" s="100">
        <f>Зарплата!Q29/1000</f>
        <v>65.872</v>
      </c>
      <c r="R29" s="100">
        <f>Зарплата!R29/1000</f>
        <v>68.667000000000002</v>
      </c>
    </row>
    <row r="30" spans="1:18" ht="15.75" x14ac:dyDescent="0.25">
      <c r="A30" s="78">
        <v>29</v>
      </c>
      <c r="B30" s="14" t="s">
        <v>30</v>
      </c>
      <c r="C30" s="100">
        <f>Зарплата!C30/1000</f>
        <v>5.1230000000000002</v>
      </c>
      <c r="D30" s="100">
        <f>Зарплата!D30/1000</f>
        <v>6.4143999999999997</v>
      </c>
      <c r="E30" s="100">
        <f>Зарплата!E30/1000</f>
        <v>8.0564</v>
      </c>
      <c r="F30" s="100">
        <f>Зарплата!F30/1000</f>
        <v>10.0969</v>
      </c>
      <c r="G30" s="100">
        <f>Зарплата!G30/1000</f>
        <v>11.547600000000001</v>
      </c>
      <c r="H30" s="100">
        <f>Зарплата!H30/1000</f>
        <v>12.7874</v>
      </c>
      <c r="I30" s="100">
        <f>Зарплата!I30/1000</f>
        <v>14.344899999999999</v>
      </c>
      <c r="J30" s="100">
        <f>Зарплата!J30/1000</f>
        <v>16.715199999999999</v>
      </c>
      <c r="K30" s="100">
        <f>Зарплата!K30/1000</f>
        <v>19.276</v>
      </c>
      <c r="L30" s="100">
        <f>Зарплата!L30/1000</f>
        <v>20.945</v>
      </c>
      <c r="M30" s="100">
        <f>Зарплата!M30/1000</f>
        <v>22.087</v>
      </c>
      <c r="N30" s="100">
        <f>Зарплата!N30/1000</f>
        <v>23.109000000000002</v>
      </c>
      <c r="O30" s="100">
        <f>Зарплата!O30/1000</f>
        <v>24.49</v>
      </c>
      <c r="P30" s="100">
        <f>Зарплата!P30/1000</f>
        <v>27.469000000000001</v>
      </c>
      <c r="Q30" s="100">
        <f>Зарплата!Q30/1000</f>
        <v>30.192</v>
      </c>
      <c r="R30" s="100">
        <f>Зарплата!R30/1000</f>
        <v>32.161000000000001</v>
      </c>
    </row>
    <row r="31" spans="1:18" ht="15.75" x14ac:dyDescent="0.25">
      <c r="A31" s="78">
        <v>30</v>
      </c>
      <c r="B31" s="14" t="s">
        <v>31</v>
      </c>
      <c r="C31" s="100">
        <f>Зарплата!C31/1000</f>
        <v>4.4950000000000001</v>
      </c>
      <c r="D31" s="100">
        <f>Зарплата!D31/1000</f>
        <v>5.5621999999999998</v>
      </c>
      <c r="E31" s="100">
        <f>Зарплата!E31/1000</f>
        <v>7.1011999999999995</v>
      </c>
      <c r="F31" s="100">
        <f>Зарплата!F31/1000</f>
        <v>9.0831</v>
      </c>
      <c r="G31" s="100">
        <f>Зарплата!G31/1000</f>
        <v>10.848700000000001</v>
      </c>
      <c r="H31" s="100">
        <f>Зарплата!H31/1000</f>
        <v>11.601000000000001</v>
      </c>
      <c r="I31" s="100">
        <f>Зарплата!I31/1000</f>
        <v>12.559100000000001</v>
      </c>
      <c r="J31" s="100">
        <f>Зарплата!J31/1000</f>
        <v>15.040700000000001</v>
      </c>
      <c r="K31" s="100">
        <f>Зарплата!K31/1000</f>
        <v>17.470800000000001</v>
      </c>
      <c r="L31" s="100">
        <f>Зарплата!L31/1000</f>
        <v>19.341000000000001</v>
      </c>
      <c r="M31" s="100">
        <f>Зарплата!M31/1000</f>
        <v>20.109000000000002</v>
      </c>
      <c r="N31" s="100">
        <f>Зарплата!N31/1000</f>
        <v>21.318000000000001</v>
      </c>
      <c r="O31" s="100">
        <f>Зарплата!O31/1000</f>
        <v>22.919</v>
      </c>
      <c r="P31" s="100">
        <f>Зарплата!P31/1000</f>
        <v>26.048999999999999</v>
      </c>
      <c r="Q31" s="100">
        <f>Зарплата!Q31/1000</f>
        <v>28.617000000000001</v>
      </c>
      <c r="R31" s="100">
        <f>Зарплата!R31/1000</f>
        <v>32.012999999999998</v>
      </c>
    </row>
    <row r="32" spans="1:18" ht="15.75" x14ac:dyDescent="0.25">
      <c r="A32" s="78">
        <v>31</v>
      </c>
      <c r="B32" s="14" t="s">
        <v>32</v>
      </c>
      <c r="C32" s="124"/>
      <c r="D32" s="124"/>
      <c r="E32" s="124"/>
      <c r="F32" s="124"/>
      <c r="G32" s="124"/>
      <c r="H32" s="124"/>
      <c r="I32" s="124"/>
      <c r="J32" s="124"/>
      <c r="K32" s="124"/>
      <c r="L32" s="124"/>
      <c r="M32" s="100">
        <f>Зарплата!M32/1000</f>
        <v>22.44</v>
      </c>
      <c r="N32" s="100">
        <f>Зарплата!N32/1000</f>
        <v>24.14</v>
      </c>
      <c r="O32" s="100">
        <f>Зарплата!O32/1000</f>
        <v>26.164999999999999</v>
      </c>
      <c r="P32" s="100">
        <f>Зарплата!P32/1000</f>
        <v>29.64</v>
      </c>
      <c r="Q32" s="100">
        <f>Зарплата!Q32/1000</f>
        <v>32.747999999999998</v>
      </c>
      <c r="R32" s="100">
        <f>Зарплата!R32/1000</f>
        <v>34.180999999999997</v>
      </c>
    </row>
    <row r="33" spans="1:18" ht="15.75" x14ac:dyDescent="0.25">
      <c r="A33" s="78">
        <v>32</v>
      </c>
      <c r="B33" s="14" t="s">
        <v>33</v>
      </c>
      <c r="C33" s="100">
        <f>Зарплата!C33/1000</f>
        <v>6.4622999999999999</v>
      </c>
      <c r="D33" s="100">
        <f>Зарплата!D33/1000</f>
        <v>7.9755000000000003</v>
      </c>
      <c r="E33" s="100">
        <f>Зарплата!E33/1000</f>
        <v>10.26</v>
      </c>
      <c r="F33" s="100">
        <f>Зарплата!F33/1000</f>
        <v>13.1625</v>
      </c>
      <c r="G33" s="100">
        <f>Зарплата!G33/1000</f>
        <v>14.953200000000001</v>
      </c>
      <c r="H33" s="100">
        <f>Зарплата!H33/1000</f>
        <v>16.329899999999999</v>
      </c>
      <c r="I33" s="100">
        <f>Зарплата!I33/1000</f>
        <v>18.416</v>
      </c>
      <c r="J33" s="100">
        <f>Зарплата!J33/1000</f>
        <v>21.409200000000002</v>
      </c>
      <c r="K33" s="100">
        <f>Зарплата!K33/1000</f>
        <v>24.0626</v>
      </c>
      <c r="L33" s="100">
        <f>Зарплата!L33/1000</f>
        <v>25.777000000000001</v>
      </c>
      <c r="M33" s="100">
        <f>Зарплата!M33/1000</f>
        <v>26.766999999999999</v>
      </c>
      <c r="N33" s="100">
        <f>Зарплата!N33/1000</f>
        <v>28.734000000000002</v>
      </c>
      <c r="O33" s="100">
        <f>Зарплата!O33/1000</f>
        <v>30.343</v>
      </c>
      <c r="P33" s="100">
        <f>Зарплата!P33/1000</f>
        <v>33.845999999999997</v>
      </c>
      <c r="Q33" s="100">
        <f>Зарплата!Q33/1000</f>
        <v>36.133000000000003</v>
      </c>
      <c r="R33" s="100">
        <f>Зарплата!R33/1000</f>
        <v>38.499000000000002</v>
      </c>
    </row>
    <row r="34" spans="1:18" ht="15.75" x14ac:dyDescent="0.25">
      <c r="A34" s="78">
        <v>33</v>
      </c>
      <c r="B34" s="14" t="s">
        <v>34</v>
      </c>
      <c r="C34" s="100">
        <f>Зарплата!C34/1000</f>
        <v>6.8841999999999999</v>
      </c>
      <c r="D34" s="100">
        <f>Зарплата!D34/1000</f>
        <v>8.1578999999999997</v>
      </c>
      <c r="E34" s="100">
        <f>Зарплата!E34/1000</f>
        <v>9.8668999999999993</v>
      </c>
      <c r="F34" s="100">
        <f>Зарплата!F34/1000</f>
        <v>12.339799999999999</v>
      </c>
      <c r="G34" s="100">
        <f>Зарплата!G34/1000</f>
        <v>14.095700000000001</v>
      </c>
      <c r="H34" s="100">
        <f>Зарплата!H34/1000</f>
        <v>16.582099999999997</v>
      </c>
      <c r="I34" s="100">
        <f>Зарплата!I34/1000</f>
        <v>17.0228</v>
      </c>
      <c r="J34" s="100">
        <f>Зарплата!J34/1000</f>
        <v>19.522099999999998</v>
      </c>
      <c r="K34" s="100">
        <f>Зарплата!K34/1000</f>
        <v>22.735799999999998</v>
      </c>
      <c r="L34" s="100">
        <f>Зарплата!L34/1000</f>
        <v>24.576000000000001</v>
      </c>
      <c r="M34" s="100">
        <f>Зарплата!M34/1000</f>
        <v>25.498999999999999</v>
      </c>
      <c r="N34" s="100">
        <f>Зарплата!N34/1000</f>
        <v>27.492999999999999</v>
      </c>
      <c r="O34" s="100">
        <f>Зарплата!O34/1000</f>
        <v>29.599</v>
      </c>
      <c r="P34" s="100">
        <f>Зарплата!P34/1000</f>
        <v>33.630000000000003</v>
      </c>
      <c r="Q34" s="100">
        <f>Зарплата!Q34/1000</f>
        <v>36.093000000000004</v>
      </c>
      <c r="R34" s="100">
        <f>Зарплата!R34/1000</f>
        <v>38.884999999999998</v>
      </c>
    </row>
    <row r="35" spans="1:18" ht="15.75" x14ac:dyDescent="0.25">
      <c r="A35" s="78">
        <v>34</v>
      </c>
      <c r="B35" s="14" t="s">
        <v>35</v>
      </c>
      <c r="C35" s="100">
        <f>Зарплата!C35/1000</f>
        <v>6.16</v>
      </c>
      <c r="D35" s="100">
        <f>Зарплата!D35/1000</f>
        <v>7.7465999999999999</v>
      </c>
      <c r="E35" s="100">
        <f>Зарплата!E35/1000</f>
        <v>9.7702000000000009</v>
      </c>
      <c r="F35" s="100">
        <f>Зарплата!F35/1000</f>
        <v>12.001799999999999</v>
      </c>
      <c r="G35" s="100">
        <f>Зарплата!G35/1000</f>
        <v>13.256500000000001</v>
      </c>
      <c r="H35" s="100">
        <f>Зарплата!H35/1000</f>
        <v>14.8561</v>
      </c>
      <c r="I35" s="100">
        <f>Зарплата!I35/1000</f>
        <v>16.191500000000001</v>
      </c>
      <c r="J35" s="100">
        <f>Зарплата!J35/1000</f>
        <v>18.5837</v>
      </c>
      <c r="K35" s="100">
        <f>Зарплата!K35/1000</f>
        <v>21.045900000000003</v>
      </c>
      <c r="L35" s="100">
        <f>Зарплата!L35/1000</f>
        <v>22.827999999999999</v>
      </c>
      <c r="M35" s="100">
        <f>Зарплата!M35/1000</f>
        <v>24.361000000000001</v>
      </c>
      <c r="N35" s="100">
        <f>Зарплата!N35/1000</f>
        <v>26.553999999999998</v>
      </c>
      <c r="O35" s="100">
        <f>Зарплата!O35/1000</f>
        <v>27.962</v>
      </c>
      <c r="P35" s="100">
        <f>Зарплата!P35/1000</f>
        <v>30.893999999999998</v>
      </c>
      <c r="Q35" s="100">
        <f>Зарплата!Q35/1000</f>
        <v>33.371000000000002</v>
      </c>
      <c r="R35" s="100">
        <f>Зарплата!R35/1000</f>
        <v>35.962000000000003</v>
      </c>
    </row>
    <row r="36" spans="1:18" ht="15.75" x14ac:dyDescent="0.25">
      <c r="A36" s="78">
        <v>35</v>
      </c>
      <c r="B36" s="14" t="s">
        <v>36</v>
      </c>
      <c r="C36" s="100">
        <f>Зарплата!C36/1000</f>
        <v>5.9447000000000001</v>
      </c>
      <c r="D36" s="100">
        <f>Зарплата!D36/1000</f>
        <v>7.5688999999999993</v>
      </c>
      <c r="E36" s="100">
        <f>Зарплата!E36/1000</f>
        <v>9.7796000000000003</v>
      </c>
      <c r="F36" s="100">
        <f>Зарплата!F36/1000</f>
        <v>12.539</v>
      </c>
      <c r="G36" s="100">
        <f>Зарплата!G36/1000</f>
        <v>13.8825</v>
      </c>
      <c r="H36" s="100">
        <f>Зарплата!H36/1000</f>
        <v>15.2439</v>
      </c>
      <c r="I36" s="100">
        <f>Зарплата!I36/1000</f>
        <v>16.9495</v>
      </c>
      <c r="J36" s="100">
        <f>Зарплата!J36/1000</f>
        <v>19.189400000000003</v>
      </c>
      <c r="K36" s="100">
        <f>Зарплата!K36/1000</f>
        <v>21.867099999999997</v>
      </c>
      <c r="L36" s="100">
        <f>Зарплата!L36/1000</f>
        <v>23.818000000000001</v>
      </c>
      <c r="M36" s="100">
        <f>Зарплата!M36/1000</f>
        <v>25.007999999999999</v>
      </c>
      <c r="N36" s="100">
        <f>Зарплата!N36/1000</f>
        <v>26.689</v>
      </c>
      <c r="O36" s="100">
        <f>Зарплата!O36/1000</f>
        <v>28.5</v>
      </c>
      <c r="P36" s="100">
        <f>Зарплата!P36/1000</f>
        <v>31.448</v>
      </c>
      <c r="Q36" s="100">
        <f>Зарплата!Q36/1000</f>
        <v>33.756999999999998</v>
      </c>
      <c r="R36" s="100">
        <f>Зарплата!R36/1000</f>
        <v>35.622</v>
      </c>
    </row>
    <row r="37" spans="1:18" ht="15.75" x14ac:dyDescent="0.25">
      <c r="A37" s="78">
        <v>36</v>
      </c>
      <c r="B37" s="14" t="s">
        <v>37</v>
      </c>
      <c r="C37" s="124"/>
      <c r="D37" s="124"/>
      <c r="E37" s="124"/>
      <c r="F37" s="124"/>
      <c r="G37" s="124"/>
      <c r="H37" s="124"/>
      <c r="I37" s="124"/>
      <c r="J37" s="124"/>
      <c r="K37" s="124"/>
      <c r="L37" s="124"/>
      <c r="M37" s="100">
        <f>Зарплата!M37/1000</f>
        <v>21.847999999999999</v>
      </c>
      <c r="N37" s="100">
        <f>Зарплата!N37/1000</f>
        <v>24.259</v>
      </c>
      <c r="O37" s="100">
        <f>Зарплата!O37/1000</f>
        <v>27.687000000000001</v>
      </c>
      <c r="P37" s="100">
        <f>Зарплата!P37/1000</f>
        <v>31.814</v>
      </c>
      <c r="Q37" s="100">
        <f>Зарплата!Q37/1000</f>
        <v>34.621000000000002</v>
      </c>
      <c r="R37" s="100">
        <f>Зарплата!R37/1000</f>
        <v>36.299999999999997</v>
      </c>
    </row>
    <row r="38" spans="1:18" ht="15.75" x14ac:dyDescent="0.25">
      <c r="A38" s="78">
        <v>37</v>
      </c>
      <c r="B38" s="14" t="s">
        <v>38</v>
      </c>
      <c r="C38" s="100">
        <f>Зарплата!C38/1000</f>
        <v>3.6598000000000002</v>
      </c>
      <c r="D38" s="100">
        <f>Зарплата!D38/1000</f>
        <v>4.53</v>
      </c>
      <c r="E38" s="100">
        <f>Зарплата!E38/1000</f>
        <v>5.6963999999999997</v>
      </c>
      <c r="F38" s="100">
        <f>Зарплата!F38/1000</f>
        <v>7.5951000000000004</v>
      </c>
      <c r="G38" s="100">
        <f>Зарплата!G38/1000</f>
        <v>9.1252999999999993</v>
      </c>
      <c r="H38" s="100">
        <f>Зарплата!H38/1000</f>
        <v>10.243499999999999</v>
      </c>
      <c r="I38" s="100">
        <f>Зарплата!I38/1000</f>
        <v>11.235799999999999</v>
      </c>
      <c r="J38" s="100">
        <f>Зарплата!J38/1000</f>
        <v>13.659600000000001</v>
      </c>
      <c r="K38" s="100">
        <f>Зарплата!K38/1000</f>
        <v>16.834700000000002</v>
      </c>
      <c r="L38" s="100">
        <f>Зарплата!L38/1000</f>
        <v>18.193999999999999</v>
      </c>
      <c r="M38" s="100">
        <f>Зарплата!M38/1000</f>
        <v>19.239000000000001</v>
      </c>
      <c r="N38" s="100">
        <f>Зарплата!N38/1000</f>
        <v>20.629000000000001</v>
      </c>
      <c r="O38" s="100">
        <f>Зарплата!O38/1000</f>
        <v>21.940999999999999</v>
      </c>
      <c r="P38" s="100">
        <f>Зарплата!P38/1000</f>
        <v>25.155000000000001</v>
      </c>
      <c r="Q38" s="100">
        <f>Зарплата!Q38/1000</f>
        <v>26.835000000000001</v>
      </c>
      <c r="R38" s="100">
        <f>Зарплата!R38/1000</f>
        <v>31.341999999999999</v>
      </c>
    </row>
    <row r="39" spans="1:18" ht="15.75" x14ac:dyDescent="0.25">
      <c r="A39" s="78">
        <v>38</v>
      </c>
      <c r="B39" s="14" t="s">
        <v>39</v>
      </c>
      <c r="C39" s="100">
        <f>Зарплата!C39/1000</f>
        <v>5.4489000000000001</v>
      </c>
      <c r="D39" s="100">
        <f>Зарплата!D39/1000</f>
        <v>6.4320000000000004</v>
      </c>
      <c r="E39" s="100">
        <f>Зарплата!E39/1000</f>
        <v>7.2853999999999992</v>
      </c>
      <c r="F39" s="100">
        <f>Зарплата!F39/1000</f>
        <v>8.9137999999999984</v>
      </c>
      <c r="G39" s="100">
        <f>Зарплата!G39/1000</f>
        <v>10.957600000000001</v>
      </c>
      <c r="H39" s="100">
        <f>Зарплата!H39/1000</f>
        <v>12.8553</v>
      </c>
      <c r="I39" s="100">
        <f>Зарплата!I39/1000</f>
        <v>14.513200000000001</v>
      </c>
      <c r="J39" s="100">
        <f>Зарплата!J39/1000</f>
        <v>18.301500000000001</v>
      </c>
      <c r="K39" s="100">
        <f>Зарплата!K39/1000</f>
        <v>20.1509</v>
      </c>
      <c r="L39" s="100">
        <f>Зарплата!L39/1000</f>
        <v>20.992999999999999</v>
      </c>
      <c r="M39" s="100">
        <f>Зарплата!M39/1000</f>
        <v>21.481000000000002</v>
      </c>
      <c r="N39" s="100">
        <f>Зарплата!N39/1000</f>
        <v>22.488</v>
      </c>
      <c r="O39" s="100">
        <f>Зарплата!O39/1000</f>
        <v>22.75</v>
      </c>
      <c r="P39" s="100">
        <f>Зарплата!P39/1000</f>
        <v>25.367000000000001</v>
      </c>
      <c r="Q39" s="100">
        <f>Зарплата!Q39/1000</f>
        <v>27.41</v>
      </c>
      <c r="R39" s="100">
        <f>Зарплата!R39/1000</f>
        <v>29.648</v>
      </c>
    </row>
    <row r="40" spans="1:18" ht="15.75" x14ac:dyDescent="0.25">
      <c r="A40" s="78">
        <v>39</v>
      </c>
      <c r="B40" s="14" t="s">
        <v>40</v>
      </c>
      <c r="C40" s="100">
        <f>Зарплата!C40/1000</f>
        <v>4.6532999999999998</v>
      </c>
      <c r="D40" s="100">
        <f>Зарплата!D40/1000</f>
        <v>5.8513999999999999</v>
      </c>
      <c r="E40" s="100">
        <f>Зарплата!E40/1000</f>
        <v>7.2138999999999998</v>
      </c>
      <c r="F40" s="100">
        <f>Зарплата!F40/1000</f>
        <v>9.0338999999999992</v>
      </c>
      <c r="G40" s="100">
        <f>Зарплата!G40/1000</f>
        <v>10.7774</v>
      </c>
      <c r="H40" s="100">
        <f>Зарплата!H40/1000</f>
        <v>11.663200000000002</v>
      </c>
      <c r="I40" s="100">
        <f>Зарплата!I40/1000</f>
        <v>13.0115</v>
      </c>
      <c r="J40" s="100">
        <f>Зарплата!J40/1000</f>
        <v>16.314399999999999</v>
      </c>
      <c r="K40" s="100">
        <f>Зарплата!K40/1000</f>
        <v>18.6236</v>
      </c>
      <c r="L40" s="100">
        <f>Зарплата!L40/1000</f>
        <v>20.323</v>
      </c>
      <c r="M40" s="100">
        <f>Зарплата!M40/1000</f>
        <v>20.866</v>
      </c>
      <c r="N40" s="100">
        <f>Зарплата!N40/1000</f>
        <v>21.532</v>
      </c>
      <c r="O40" s="100">
        <f>Зарплата!O40/1000</f>
        <v>22.782</v>
      </c>
      <c r="P40" s="100">
        <f>Зарплата!P40/1000</f>
        <v>25.776</v>
      </c>
      <c r="Q40" s="100">
        <f>Зарплата!Q40/1000</f>
        <v>27.466000000000001</v>
      </c>
      <c r="R40" s="100">
        <f>Зарплата!R40/1000</f>
        <v>29.899000000000001</v>
      </c>
    </row>
    <row r="41" spans="1:18" ht="15.75" x14ac:dyDescent="0.25">
      <c r="A41" s="78">
        <v>40</v>
      </c>
      <c r="B41" s="14" t="s">
        <v>41</v>
      </c>
      <c r="C41" s="100">
        <f>Зарплата!C41/1000</f>
        <v>4.7101000000000006</v>
      </c>
      <c r="D41" s="100">
        <f>Зарплата!D41/1000</f>
        <v>5.8708999999999998</v>
      </c>
      <c r="E41" s="100">
        <f>Зарплата!E41/1000</f>
        <v>7.5583999999999998</v>
      </c>
      <c r="F41" s="100">
        <f>Зарплата!F41/1000</f>
        <v>9.3835999999999995</v>
      </c>
      <c r="G41" s="100">
        <f>Зарплата!G41/1000</f>
        <v>10.4771</v>
      </c>
      <c r="H41" s="100">
        <f>Зарплата!H41/1000</f>
        <v>11.345600000000001</v>
      </c>
      <c r="I41" s="100">
        <f>Зарплата!I41/1000</f>
        <v>12.446899999999999</v>
      </c>
      <c r="J41" s="100">
        <f>Зарплата!J41/1000</f>
        <v>15.5108</v>
      </c>
      <c r="K41" s="100">
        <f>Зарплата!K41/1000</f>
        <v>17.857800000000001</v>
      </c>
      <c r="L41" s="100">
        <f>Зарплата!L41/1000</f>
        <v>19.745999999999999</v>
      </c>
      <c r="M41" s="100">
        <f>Зарплата!M41/1000</f>
        <v>20.510999999999999</v>
      </c>
      <c r="N41" s="100">
        <f>Зарплата!N41/1000</f>
        <v>21.545999999999999</v>
      </c>
      <c r="O41" s="100">
        <f>Зарплата!O41/1000</f>
        <v>22.638000000000002</v>
      </c>
      <c r="P41" s="100">
        <f>Зарплата!P41/1000</f>
        <v>25.43</v>
      </c>
      <c r="Q41" s="100">
        <f>Зарплата!Q41/1000</f>
        <v>26.954999999999998</v>
      </c>
      <c r="R41" s="100">
        <f>Зарплата!R41/1000</f>
        <v>29.864999999999998</v>
      </c>
    </row>
    <row r="42" spans="1:18" ht="15.75" x14ac:dyDescent="0.25">
      <c r="A42" s="78">
        <v>41</v>
      </c>
      <c r="B42" s="14" t="s">
        <v>61</v>
      </c>
      <c r="C42" s="100">
        <f>Зарплата!C42/1000</f>
        <v>4.7223000000000006</v>
      </c>
      <c r="D42" s="100">
        <f>Зарплата!D42/1000</f>
        <v>5.9183999999999992</v>
      </c>
      <c r="E42" s="100">
        <f>Зарплата!E42/1000</f>
        <v>7.6257999999999999</v>
      </c>
      <c r="F42" s="100">
        <f>Зарплата!F42/1000</f>
        <v>9.1509</v>
      </c>
      <c r="G42" s="100">
        <f>Зарплата!G42/1000</f>
        <v>10.8315</v>
      </c>
      <c r="H42" s="100">
        <f>Зарплата!H42/1000</f>
        <v>11.817600000000001</v>
      </c>
      <c r="I42" s="100">
        <f>Зарплата!I42/1000</f>
        <v>13.375999999999999</v>
      </c>
      <c r="J42" s="100">
        <f>Зарплата!J42/1000</f>
        <v>15.896700000000001</v>
      </c>
      <c r="K42" s="100">
        <f>Зарплата!K42/1000</f>
        <v>18.664000000000001</v>
      </c>
      <c r="L42" s="100">
        <f>Зарплата!L42/1000</f>
        <v>20.311</v>
      </c>
      <c r="M42" s="100">
        <f>Зарплата!M42/1000</f>
        <v>21.266999999999999</v>
      </c>
      <c r="N42" s="100">
        <f>Зарплата!N42/1000</f>
        <v>22.806000000000001</v>
      </c>
      <c r="O42" s="100">
        <f>Зарплата!O42/1000</f>
        <v>24.715</v>
      </c>
      <c r="P42" s="100">
        <f>Зарплата!P42/1000</f>
        <v>26.957999999999998</v>
      </c>
      <c r="Q42" s="100">
        <f>Зарплата!Q42/1000</f>
        <v>28.751000000000001</v>
      </c>
      <c r="R42" s="100">
        <f>Зарплата!R42/1000</f>
        <v>30.478999999999999</v>
      </c>
    </row>
    <row r="43" spans="1:18" ht="15.75" x14ac:dyDescent="0.25">
      <c r="A43" s="78">
        <v>42</v>
      </c>
      <c r="B43" s="14" t="s">
        <v>42</v>
      </c>
      <c r="C43" s="100">
        <f>Зарплата!C43/1000</f>
        <v>6.7158999999999995</v>
      </c>
      <c r="D43" s="100">
        <f>Зарплата!D43/1000</f>
        <v>8.0779999999999994</v>
      </c>
      <c r="E43" s="100">
        <f>Зарплата!E43/1000</f>
        <v>9.9167000000000005</v>
      </c>
      <c r="F43" s="100">
        <f>Зарплата!F43/1000</f>
        <v>11.762799999999999</v>
      </c>
      <c r="G43" s="100">
        <f>Зарплата!G43/1000</f>
        <v>13.254899999999999</v>
      </c>
      <c r="H43" s="100">
        <f>Зарплата!H43/1000</f>
        <v>13.918700000000001</v>
      </c>
      <c r="I43" s="100">
        <f>Зарплата!I43/1000</f>
        <v>14.4314</v>
      </c>
      <c r="J43" s="100">
        <f>Зарплата!J43/1000</f>
        <v>17.384900000000002</v>
      </c>
      <c r="K43" s="100">
        <f>Зарплата!K43/1000</f>
        <v>20.864799999999999</v>
      </c>
      <c r="L43" s="100">
        <f>Зарплата!L43/1000</f>
        <v>21.452000000000002</v>
      </c>
      <c r="M43" s="100">
        <f>Зарплата!M43/1000</f>
        <v>22.303999999999998</v>
      </c>
      <c r="N43" s="100">
        <f>Зарплата!N43/1000</f>
        <v>22.925999999999998</v>
      </c>
      <c r="O43" s="100">
        <f>Зарплата!O43/1000</f>
        <v>23.248999999999999</v>
      </c>
      <c r="P43" s="100">
        <f>Зарплата!P43/1000</f>
        <v>26.177</v>
      </c>
      <c r="Q43" s="100">
        <f>Зарплата!Q43/1000</f>
        <v>27.757000000000001</v>
      </c>
      <c r="R43" s="100">
        <f>Зарплата!R43/1000</f>
        <v>29.771000000000001</v>
      </c>
    </row>
    <row r="44" spans="1:18" ht="15.75" x14ac:dyDescent="0.25">
      <c r="A44" s="78">
        <v>43</v>
      </c>
      <c r="B44" s="14" t="s">
        <v>43</v>
      </c>
      <c r="C44" s="100">
        <f>Зарплата!C44/1000</f>
        <v>5.4163000000000006</v>
      </c>
      <c r="D44" s="100">
        <f>Зарплата!D44/1000</f>
        <v>6.7328999999999999</v>
      </c>
      <c r="E44" s="100">
        <f>Зарплата!E44/1000</f>
        <v>8.6477000000000004</v>
      </c>
      <c r="F44" s="100">
        <f>Зарплата!F44/1000</f>
        <v>11.109500000000001</v>
      </c>
      <c r="G44" s="100">
        <f>Зарплата!G44/1000</f>
        <v>12.647200000000002</v>
      </c>
      <c r="H44" s="100">
        <f>Зарплата!H44/1000</f>
        <v>13.949</v>
      </c>
      <c r="I44" s="100">
        <f>Зарплата!I44/1000</f>
        <v>15.588700000000001</v>
      </c>
      <c r="J44" s="100">
        <f>Зарплата!J44/1000</f>
        <v>18.446900000000003</v>
      </c>
      <c r="K44" s="100">
        <f>Зарплата!K44/1000</f>
        <v>20.666900000000002</v>
      </c>
      <c r="L44" s="100">
        <f>Зарплата!L44/1000</f>
        <v>22.597000000000001</v>
      </c>
      <c r="M44" s="100">
        <f>Зарплата!M44/1000</f>
        <v>23.245000000000001</v>
      </c>
      <c r="N44" s="100">
        <f>Зарплата!N44/1000</f>
        <v>24.655000000000001</v>
      </c>
      <c r="O44" s="100">
        <f>Зарплата!O44/1000</f>
        <v>26.645</v>
      </c>
      <c r="P44" s="100">
        <f>Зарплата!P44/1000</f>
        <v>29.065000000000001</v>
      </c>
      <c r="Q44" s="100">
        <f>Зарплата!Q44/1000</f>
        <v>31.835999999999999</v>
      </c>
      <c r="R44" s="100">
        <f>Зарплата!R44/1000</f>
        <v>33.877000000000002</v>
      </c>
    </row>
    <row r="45" spans="1:18" ht="15.75" x14ac:dyDescent="0.25">
      <c r="A45" s="78">
        <v>44</v>
      </c>
      <c r="B45" s="14" t="s">
        <v>44</v>
      </c>
      <c r="C45" s="100">
        <f>Зарплата!C45/1000</f>
        <v>6.6120000000000001</v>
      </c>
      <c r="D45" s="100">
        <f>Зарплата!D45/1000</f>
        <v>8.632299999999999</v>
      </c>
      <c r="E45" s="100">
        <f>Зарплата!E45/1000</f>
        <v>11.027100000000001</v>
      </c>
      <c r="F45" s="100">
        <f>Зарплата!F45/1000</f>
        <v>14.084100000000001</v>
      </c>
      <c r="G45" s="100">
        <f>Зарплата!G45/1000</f>
        <v>14.951000000000001</v>
      </c>
      <c r="H45" s="100">
        <f>Зарплата!H45/1000</f>
        <v>16.377700000000001</v>
      </c>
      <c r="I45" s="100">
        <f>Зарплата!I45/1000</f>
        <v>18.396999999999998</v>
      </c>
      <c r="J45" s="100">
        <f>Зарплата!J45/1000</f>
        <v>20.264700000000001</v>
      </c>
      <c r="K45" s="100">
        <f>Зарплата!K45/1000</f>
        <v>22.377400000000002</v>
      </c>
      <c r="L45" s="100">
        <f>Зарплата!L45/1000</f>
        <v>24.988</v>
      </c>
      <c r="M45" s="100">
        <f>Зарплата!M45/1000</f>
        <v>25.928000000000001</v>
      </c>
      <c r="N45" s="100">
        <f>Зарплата!N45/1000</f>
        <v>28.108000000000001</v>
      </c>
      <c r="O45" s="100">
        <f>Зарплата!O45/1000</f>
        <v>30.358000000000001</v>
      </c>
      <c r="P45" s="100">
        <f>Зарплата!P45/1000</f>
        <v>33.753</v>
      </c>
      <c r="Q45" s="100">
        <f>Зарплата!Q45/1000</f>
        <v>36.465000000000003</v>
      </c>
      <c r="R45" s="100">
        <f>Зарплата!R45/1000</f>
        <v>38.738</v>
      </c>
    </row>
    <row r="46" spans="1:18" ht="15.75" x14ac:dyDescent="0.25">
      <c r="A46" s="78">
        <v>45</v>
      </c>
      <c r="B46" s="14" t="s">
        <v>45</v>
      </c>
      <c r="C46" s="100">
        <f>Зарплата!C46/1000</f>
        <v>4.9382000000000001</v>
      </c>
      <c r="D46" s="100">
        <f>Зарплата!D46/1000</f>
        <v>6.3434999999999997</v>
      </c>
      <c r="E46" s="100">
        <f>Зарплата!E46/1000</f>
        <v>8.4042999999999992</v>
      </c>
      <c r="F46" s="100">
        <f>Зарплата!F46/1000</f>
        <v>10.534600000000001</v>
      </c>
      <c r="G46" s="100">
        <f>Зарплата!G46/1000</f>
        <v>11.3744</v>
      </c>
      <c r="H46" s="100">
        <f>Зарплата!H46/1000</f>
        <v>12.650600000000001</v>
      </c>
      <c r="I46" s="100">
        <f>Зарплата!I46/1000</f>
        <v>14.001200000000001</v>
      </c>
      <c r="J46" s="100">
        <f>Зарплата!J46/1000</f>
        <v>16.023</v>
      </c>
      <c r="K46" s="100">
        <f>Зарплата!K46/1000</f>
        <v>18.3597</v>
      </c>
      <c r="L46" s="100">
        <f>Зарплата!L46/1000</f>
        <v>20.472999999999999</v>
      </c>
      <c r="M46" s="100">
        <f>Зарплата!M46/1000</f>
        <v>21.946999999999999</v>
      </c>
      <c r="N46" s="100">
        <f>Зарплата!N46/1000</f>
        <v>23.305</v>
      </c>
      <c r="O46" s="100">
        <f>Зарплата!O46/1000</f>
        <v>25.44</v>
      </c>
      <c r="P46" s="100">
        <f>Зарплата!P46/1000</f>
        <v>28.143000000000001</v>
      </c>
      <c r="Q46" s="100">
        <f>Зарплата!Q46/1000</f>
        <v>30.152000000000001</v>
      </c>
      <c r="R46" s="100">
        <f>Зарплата!R46/1000</f>
        <v>32.277999999999999</v>
      </c>
    </row>
    <row r="47" spans="1:18" ht="15.75" x14ac:dyDescent="0.25">
      <c r="A47" s="78">
        <v>46</v>
      </c>
      <c r="B47" s="14" t="s">
        <v>46</v>
      </c>
      <c r="C47" s="100">
        <f>Зарплата!C47/1000</f>
        <v>5.0606999999999998</v>
      </c>
      <c r="D47" s="100">
        <f>Зарплата!D47/1000</f>
        <v>6.3583999999999996</v>
      </c>
      <c r="E47" s="100">
        <f>Зарплата!E47/1000</f>
        <v>8.1029999999999998</v>
      </c>
      <c r="F47" s="100">
        <f>Зарплата!F47/1000</f>
        <v>10.5305</v>
      </c>
      <c r="G47" s="100">
        <f>Зарплата!G47/1000</f>
        <v>10.937200000000001</v>
      </c>
      <c r="H47" s="100">
        <f>Зарплата!H47/1000</f>
        <v>11.883100000000001</v>
      </c>
      <c r="I47" s="100">
        <f>Зарплата!I47/1000</f>
        <v>13.305099999999999</v>
      </c>
      <c r="J47" s="100">
        <f>Зарплата!J47/1000</f>
        <v>15.1866</v>
      </c>
      <c r="K47" s="100">
        <f>Зарплата!K47/1000</f>
        <v>18.1007</v>
      </c>
      <c r="L47" s="100">
        <f>Зарплата!L47/1000</f>
        <v>20.341999999999999</v>
      </c>
      <c r="M47" s="100">
        <f>Зарплата!M47/1000</f>
        <v>22.029</v>
      </c>
      <c r="N47" s="100">
        <f>Зарплата!N47/1000</f>
        <v>23.228999999999999</v>
      </c>
      <c r="O47" s="100">
        <f>Зарплата!O47/1000</f>
        <v>24.327000000000002</v>
      </c>
      <c r="P47" s="100">
        <f>Зарплата!P47/1000</f>
        <v>26.712</v>
      </c>
      <c r="Q47" s="100">
        <f>Зарплата!Q47/1000</f>
        <v>28.826000000000001</v>
      </c>
      <c r="R47" s="100">
        <f>Зарплата!R47/1000</f>
        <v>31.105</v>
      </c>
    </row>
    <row r="48" spans="1:18" ht="15.75" x14ac:dyDescent="0.25">
      <c r="A48" s="78">
        <v>47</v>
      </c>
      <c r="B48" s="14" t="s">
        <v>47</v>
      </c>
      <c r="C48" s="100">
        <f>Зарплата!C48/1000</f>
        <v>7.0678000000000001</v>
      </c>
      <c r="D48" s="100">
        <f>Зарплата!D48/1000</f>
        <v>8.8498999999999999</v>
      </c>
      <c r="E48" s="100">
        <f>Зарплата!E48/1000</f>
        <v>11.4686</v>
      </c>
      <c r="F48" s="100">
        <f>Зарплата!F48/1000</f>
        <v>14.904</v>
      </c>
      <c r="G48" s="100">
        <f>Зарплата!G48/1000</f>
        <v>15.206899999999999</v>
      </c>
      <c r="H48" s="100">
        <f>Зарплата!H48/1000</f>
        <v>17.350099999999998</v>
      </c>
      <c r="I48" s="100">
        <f>Зарплата!I48/1000</f>
        <v>20.009400000000003</v>
      </c>
      <c r="J48" s="100">
        <f>Зарплата!J48/1000</f>
        <v>23.233700000000002</v>
      </c>
      <c r="K48" s="100">
        <f>Зарплата!K48/1000</f>
        <v>26.034500000000001</v>
      </c>
      <c r="L48" s="100">
        <f>Зарплата!L48/1000</f>
        <v>28.294</v>
      </c>
      <c r="M48" s="100">
        <f>Зарплата!M48/1000</f>
        <v>29.146999999999998</v>
      </c>
      <c r="N48" s="100">
        <f>Зарплата!N48/1000</f>
        <v>30.224</v>
      </c>
      <c r="O48" s="100">
        <f>Зарплата!O48/1000</f>
        <v>32.323999999999998</v>
      </c>
      <c r="P48" s="100">
        <f>Зарплата!P48/1000</f>
        <v>35.171999999999997</v>
      </c>
      <c r="Q48" s="100">
        <f>Зарплата!Q48/1000</f>
        <v>37.417999999999999</v>
      </c>
      <c r="R48" s="100">
        <f>Зарплата!R48/1000</f>
        <v>39.761000000000003</v>
      </c>
    </row>
    <row r="49" spans="1:18" ht="15.75" x14ac:dyDescent="0.25">
      <c r="A49" s="78">
        <v>48</v>
      </c>
      <c r="B49" s="14" t="s">
        <v>48</v>
      </c>
      <c r="C49" s="100">
        <f>Зарплата!C49/1000</f>
        <v>6.3733000000000004</v>
      </c>
      <c r="D49" s="100">
        <f>Зарплата!D49/1000</f>
        <v>7.7984</v>
      </c>
      <c r="E49" s="100">
        <f>Зарплата!E49/1000</f>
        <v>9.8385999999999996</v>
      </c>
      <c r="F49" s="100">
        <f>Зарплата!F49/1000</f>
        <v>12.153799999999999</v>
      </c>
      <c r="G49" s="100">
        <f>Зарплата!G49/1000</f>
        <v>13.0991</v>
      </c>
      <c r="H49" s="100">
        <f>Зарплата!H49/1000</f>
        <v>14.2911</v>
      </c>
      <c r="I49" s="100">
        <f>Зарплата!I49/1000</f>
        <v>15.843299999999999</v>
      </c>
      <c r="J49" s="100">
        <f>Зарплата!J49/1000</f>
        <v>18.2407</v>
      </c>
      <c r="K49" s="100">
        <f>Зарплата!K49/1000</f>
        <v>21.0534</v>
      </c>
      <c r="L49" s="100">
        <f>Зарплата!L49/1000</f>
        <v>23.420999999999999</v>
      </c>
      <c r="M49" s="100">
        <f>Зарплата!M49/1000</f>
        <v>24.693999999999999</v>
      </c>
      <c r="N49" s="100">
        <f>Зарплата!N49/1000</f>
        <v>26.693000000000001</v>
      </c>
      <c r="O49" s="100">
        <f>Зарплата!O49/1000</f>
        <v>28.995000000000001</v>
      </c>
      <c r="P49" s="100">
        <f>Зарплата!P49/1000</f>
        <v>31.808</v>
      </c>
      <c r="Q49" s="100">
        <f>Зарплата!Q49/1000</f>
        <v>34.052</v>
      </c>
      <c r="R49" s="100">
        <f>Зарплата!R49/1000</f>
        <v>36.380000000000003</v>
      </c>
    </row>
    <row r="50" spans="1:18" ht="15.75" x14ac:dyDescent="0.25">
      <c r="A50" s="78">
        <v>49</v>
      </c>
      <c r="B50" s="14" t="s">
        <v>49</v>
      </c>
      <c r="C50" s="100">
        <f>Зарплата!C50/1000</f>
        <v>5.0731000000000002</v>
      </c>
      <c r="D50" s="100">
        <f>Зарплата!D50/1000</f>
        <v>6.4367000000000001</v>
      </c>
      <c r="E50" s="100">
        <f>Зарплата!E50/1000</f>
        <v>8.7032000000000007</v>
      </c>
      <c r="F50" s="100">
        <f>Зарплата!F50/1000</f>
        <v>11.146600000000001</v>
      </c>
      <c r="G50" s="100">
        <f>Зарплата!G50/1000</f>
        <v>11.529</v>
      </c>
      <c r="H50" s="100">
        <f>Зарплата!H50/1000</f>
        <v>13.0044</v>
      </c>
      <c r="I50" s="100">
        <f>Зарплата!I50/1000</f>
        <v>14.8963</v>
      </c>
      <c r="J50" s="100">
        <f>Зарплата!J50/1000</f>
        <v>17.1874</v>
      </c>
      <c r="K50" s="100">
        <f>Зарплата!K50/1000</f>
        <v>19.387499999999999</v>
      </c>
      <c r="L50" s="100">
        <f>Зарплата!L50/1000</f>
        <v>20.853999999999999</v>
      </c>
      <c r="M50" s="100">
        <f>Зарплата!M50/1000</f>
        <v>21.369</v>
      </c>
      <c r="N50" s="100">
        <f>Зарплата!N50/1000</f>
        <v>22.908000000000001</v>
      </c>
      <c r="O50" s="100">
        <f>Зарплата!O50/1000</f>
        <v>24.53</v>
      </c>
      <c r="P50" s="100">
        <f>Зарплата!P50/1000</f>
        <v>27.036000000000001</v>
      </c>
      <c r="Q50" s="100">
        <f>Зарплата!Q50/1000</f>
        <v>29.670999999999999</v>
      </c>
      <c r="R50" s="100">
        <f>Зарплата!R50/1000</f>
        <v>31.844000000000001</v>
      </c>
    </row>
    <row r="51" spans="1:18" ht="15.75" x14ac:dyDescent="0.25">
      <c r="A51" s="78">
        <v>50</v>
      </c>
      <c r="B51" s="14" t="s">
        <v>50</v>
      </c>
      <c r="C51" s="100">
        <f>Зарплата!C51/1000</f>
        <v>7.7488999999999999</v>
      </c>
      <c r="D51" s="100">
        <f>Зарплата!D51/1000</f>
        <v>9.5162000000000013</v>
      </c>
      <c r="E51" s="100">
        <f>Зарплата!E51/1000</f>
        <v>11.856</v>
      </c>
      <c r="F51" s="100">
        <f>Зарплата!F51/1000</f>
        <v>14.774100000000001</v>
      </c>
      <c r="G51" s="100">
        <f>Зарплата!G51/1000</f>
        <v>15.227600000000001</v>
      </c>
      <c r="H51" s="100">
        <f>Зарплата!H51/1000</f>
        <v>17.438299999999998</v>
      </c>
      <c r="I51" s="100">
        <f>Зарплата!I51/1000</f>
        <v>18.773299999999999</v>
      </c>
      <c r="J51" s="100">
        <f>Зарплата!J51/1000</f>
        <v>21.820900000000002</v>
      </c>
      <c r="K51" s="100">
        <f>Зарплата!K51/1000</f>
        <v>24.715499999999999</v>
      </c>
      <c r="L51" s="100">
        <f>Зарплата!L51/1000</f>
        <v>27.102</v>
      </c>
      <c r="M51" s="100">
        <f>Зарплата!M51/1000</f>
        <v>28.527999999999999</v>
      </c>
      <c r="N51" s="100">
        <f>Зарплата!N51/1000</f>
        <v>30.651</v>
      </c>
      <c r="O51" s="100">
        <f>Зарплата!O51/1000</f>
        <v>32.951999999999998</v>
      </c>
      <c r="P51" s="100">
        <f>Зарплата!P51/1000</f>
        <v>35.802</v>
      </c>
      <c r="Q51" s="100">
        <f>Зарплата!Q51/1000</f>
        <v>39.21</v>
      </c>
      <c r="R51" s="100">
        <f>Зарплата!R51/1000</f>
        <v>41.957999999999998</v>
      </c>
    </row>
    <row r="52" spans="1:18" ht="15.75" x14ac:dyDescent="0.25">
      <c r="A52" s="78">
        <v>51</v>
      </c>
      <c r="B52" s="14" t="s">
        <v>51</v>
      </c>
      <c r="C52" s="100">
        <f>Зарплата!C52/1000</f>
        <v>5.6958000000000002</v>
      </c>
      <c r="D52" s="100">
        <f>Зарплата!D52/1000</f>
        <v>6.9603000000000002</v>
      </c>
      <c r="E52" s="100">
        <f>Зарплата!E52/1000</f>
        <v>8.8614999999999995</v>
      </c>
      <c r="F52" s="100">
        <f>Зарплата!F52/1000</f>
        <v>10.971</v>
      </c>
      <c r="G52" s="100">
        <f>Зарплата!G52/1000</f>
        <v>12.053900000000001</v>
      </c>
      <c r="H52" s="100">
        <f>Зарплата!H52/1000</f>
        <v>13.2926</v>
      </c>
      <c r="I52" s="100">
        <f>Зарплата!I52/1000</f>
        <v>14.579000000000001</v>
      </c>
      <c r="J52" s="100">
        <f>Зарплата!J52/1000</f>
        <v>16.932299999999998</v>
      </c>
      <c r="K52" s="100">
        <f>Зарплата!K52/1000</f>
        <v>19.2911</v>
      </c>
      <c r="L52" s="100">
        <f>Зарплата!L52/1000</f>
        <v>20.978000000000002</v>
      </c>
      <c r="M52" s="100">
        <f>Зарплата!M52/1000</f>
        <v>22.117999999999999</v>
      </c>
      <c r="N52" s="100">
        <f>Зарплата!N52/1000</f>
        <v>23.404</v>
      </c>
      <c r="O52" s="100">
        <f>Зарплата!O52/1000</f>
        <v>25.215</v>
      </c>
      <c r="P52" s="100">
        <f>Зарплата!P52/1000</f>
        <v>27.931999999999999</v>
      </c>
      <c r="Q52" s="100">
        <f>Зарплата!Q52/1000</f>
        <v>30.213000000000001</v>
      </c>
      <c r="R52" s="100">
        <f>Зарплата!R52/1000</f>
        <v>32.692</v>
      </c>
    </row>
    <row r="53" spans="1:18" ht="15.75" x14ac:dyDescent="0.25">
      <c r="A53" s="78">
        <v>52</v>
      </c>
      <c r="B53" s="14" t="s">
        <v>52</v>
      </c>
      <c r="C53" s="100">
        <f>Зарплата!C53/1000</f>
        <v>6.5333999999999994</v>
      </c>
      <c r="D53" s="100">
        <f>Зарплата!D53/1000</f>
        <v>8.111699999999999</v>
      </c>
      <c r="E53" s="100">
        <f>Зарплата!E53/1000</f>
        <v>10.302</v>
      </c>
      <c r="F53" s="100">
        <f>Зарплата!F53/1000</f>
        <v>13.467700000000001</v>
      </c>
      <c r="G53" s="100">
        <f>Зарплата!G53/1000</f>
        <v>14.746499999999999</v>
      </c>
      <c r="H53" s="100">
        <f>Зарплата!H53/1000</f>
        <v>16.3276</v>
      </c>
      <c r="I53" s="100">
        <f>Зарплата!I53/1000</f>
        <v>18.4924</v>
      </c>
      <c r="J53" s="100">
        <f>Зарплата!J53/1000</f>
        <v>20.9588</v>
      </c>
      <c r="K53" s="100">
        <f>Зарплата!K53/1000</f>
        <v>23.572900000000001</v>
      </c>
      <c r="L53" s="100">
        <f>Зарплата!L53/1000</f>
        <v>25.497</v>
      </c>
      <c r="M53" s="100">
        <f>Зарплата!M53/1000</f>
        <v>26.481000000000002</v>
      </c>
      <c r="N53" s="100">
        <f>Зарплата!N53/1000</f>
        <v>28.399000000000001</v>
      </c>
      <c r="O53" s="100">
        <f>Зарплата!O53/1000</f>
        <v>30.387</v>
      </c>
      <c r="P53" s="100">
        <f>Зарплата!P53/1000</f>
        <v>32.948999999999998</v>
      </c>
      <c r="Q53" s="100">
        <f>Зарплата!Q53/1000</f>
        <v>35.212000000000003</v>
      </c>
      <c r="R53" s="100">
        <f>Зарплата!R53/1000</f>
        <v>37.600999999999999</v>
      </c>
    </row>
    <row r="54" spans="1:18" ht="15.75" x14ac:dyDescent="0.25">
      <c r="A54" s="78">
        <v>53</v>
      </c>
      <c r="B54" s="14" t="s">
        <v>53</v>
      </c>
      <c r="C54" s="100">
        <f>Зарплата!C54/1000</f>
        <v>6.1635</v>
      </c>
      <c r="D54" s="100">
        <f>Зарплата!D54/1000</f>
        <v>7.6851000000000003</v>
      </c>
      <c r="E54" s="100">
        <f>Зарплата!E54/1000</f>
        <v>9.6196000000000002</v>
      </c>
      <c r="F54" s="100">
        <f>Зарплата!F54/1000</f>
        <v>12.087200000000001</v>
      </c>
      <c r="G54" s="100">
        <f>Зарплата!G54/1000</f>
        <v>13.520200000000001</v>
      </c>
      <c r="H54" s="100">
        <f>Зарплата!H54/1000</f>
        <v>15.1996</v>
      </c>
      <c r="I54" s="100">
        <f>Зарплата!I54/1000</f>
        <v>17.024900000000002</v>
      </c>
      <c r="J54" s="100">
        <f>Зарплата!J54/1000</f>
        <v>19.270799999999998</v>
      </c>
      <c r="K54" s="100">
        <f>Зарплата!K54/1000</f>
        <v>21.5928</v>
      </c>
      <c r="L54" s="100">
        <f>Зарплата!L54/1000</f>
        <v>23.469000000000001</v>
      </c>
      <c r="M54" s="100">
        <f>Зарплата!M54/1000</f>
        <v>24.591000000000001</v>
      </c>
      <c r="N54" s="100">
        <f>Зарплата!N54/1000</f>
        <v>26.209</v>
      </c>
      <c r="O54" s="100">
        <f>Зарплата!O54/1000</f>
        <v>27.445</v>
      </c>
      <c r="P54" s="100">
        <f>Зарплата!P54/1000</f>
        <v>30.370999999999999</v>
      </c>
      <c r="Q54" s="100">
        <f>Зарплата!Q54/1000</f>
        <v>32.883000000000003</v>
      </c>
      <c r="R54" s="100">
        <f>Зарплата!R54/1000</f>
        <v>35.075000000000003</v>
      </c>
    </row>
    <row r="55" spans="1:18" ht="15.75" x14ac:dyDescent="0.25">
      <c r="A55" s="78">
        <v>54</v>
      </c>
      <c r="B55" s="14" t="s">
        <v>54</v>
      </c>
      <c r="C55" s="100">
        <f>Зарплата!C55/1000</f>
        <v>5.2068000000000003</v>
      </c>
      <c r="D55" s="100">
        <f>Зарплата!D55/1000</f>
        <v>6.3440000000000003</v>
      </c>
      <c r="E55" s="100">
        <f>Зарплата!E55/1000</f>
        <v>8.5663999999999998</v>
      </c>
      <c r="F55" s="100">
        <f>Зарплата!F55/1000</f>
        <v>11.723100000000001</v>
      </c>
      <c r="G55" s="100">
        <f>Зарплата!G55/1000</f>
        <v>13.034799999999999</v>
      </c>
      <c r="H55" s="100">
        <f>Зарплата!H55/1000</f>
        <v>14.4236</v>
      </c>
      <c r="I55" s="100">
        <f>Зарплата!I55/1000</f>
        <v>16.362200000000001</v>
      </c>
      <c r="J55" s="100">
        <f>Зарплата!J55/1000</f>
        <v>19.126200000000001</v>
      </c>
      <c r="K55" s="100">
        <f>Зарплата!K55/1000</f>
        <v>20.6448</v>
      </c>
      <c r="L55" s="100">
        <f>Зарплата!L55/1000</f>
        <v>22.391999999999999</v>
      </c>
      <c r="M55" s="100">
        <f>Зарплата!M55/1000</f>
        <v>23.192</v>
      </c>
      <c r="N55" s="100">
        <f>Зарплата!N55/1000</f>
        <v>25.337</v>
      </c>
      <c r="O55" s="100">
        <f>Зарплата!O55/1000</f>
        <v>26.238</v>
      </c>
      <c r="P55" s="100">
        <f>Зарплата!P55/1000</f>
        <v>28.968</v>
      </c>
      <c r="Q55" s="100">
        <f>Зарплата!Q55/1000</f>
        <v>30.765000000000001</v>
      </c>
      <c r="R55" s="100">
        <f>Зарплата!R55/1000</f>
        <v>32.765999999999998</v>
      </c>
    </row>
    <row r="56" spans="1:18" ht="15.75" x14ac:dyDescent="0.25">
      <c r="A56" s="78">
        <v>55</v>
      </c>
      <c r="B56" s="14" t="s">
        <v>55</v>
      </c>
      <c r="C56" s="100">
        <f>Зарплата!C56/1000</f>
        <v>7.7648999999999999</v>
      </c>
      <c r="D56" s="100">
        <f>Зарплата!D56/1000</f>
        <v>9.6142000000000003</v>
      </c>
      <c r="E56" s="100">
        <f>Зарплата!E56/1000</f>
        <v>11.9207</v>
      </c>
      <c r="F56" s="100">
        <f>Зарплата!F56/1000</f>
        <v>14.674899999999999</v>
      </c>
      <c r="G56" s="100">
        <f>Зарплата!G56/1000</f>
        <v>14.915899999999999</v>
      </c>
      <c r="H56" s="100">
        <f>Зарплата!H56/1000</f>
        <v>16.479400000000002</v>
      </c>
      <c r="I56" s="100">
        <f>Зарплата!I56/1000</f>
        <v>18.600300000000001</v>
      </c>
      <c r="J56" s="100">
        <f>Зарплата!J56/1000</f>
        <v>20.799900000000001</v>
      </c>
      <c r="K56" s="100">
        <f>Зарплата!K56/1000</f>
        <v>23.4695</v>
      </c>
      <c r="L56" s="100">
        <f>Зарплата!L56/1000</f>
        <v>25.884</v>
      </c>
      <c r="M56" s="100">
        <f>Зарплата!M56/1000</f>
        <v>26.849</v>
      </c>
      <c r="N56" s="100">
        <f>Зарплата!N56/1000</f>
        <v>28.295000000000002</v>
      </c>
      <c r="O56" s="100">
        <f>Зарплата!O56/1000</f>
        <v>30.492000000000001</v>
      </c>
      <c r="P56" s="100">
        <f>Зарплата!P56/1000</f>
        <v>33.753999999999998</v>
      </c>
      <c r="Q56" s="100">
        <f>Зарплата!Q56/1000</f>
        <v>36.430999999999997</v>
      </c>
      <c r="R56" s="100">
        <f>Зарплата!R56/1000</f>
        <v>38.747999999999998</v>
      </c>
    </row>
    <row r="57" spans="1:18" ht="15.75" x14ac:dyDescent="0.25">
      <c r="A57" s="78">
        <v>56</v>
      </c>
      <c r="B57" s="14" t="s">
        <v>56</v>
      </c>
      <c r="C57" s="100">
        <f>Зарплата!C57/1000</f>
        <v>5.4393000000000002</v>
      </c>
      <c r="D57" s="100">
        <f>Зарплата!D57/1000</f>
        <v>7.0096999999999996</v>
      </c>
      <c r="E57" s="100">
        <f>Зарплата!E57/1000</f>
        <v>9.1082999999999998</v>
      </c>
      <c r="F57" s="100">
        <f>Зарплата!F57/1000</f>
        <v>12.008299999999998</v>
      </c>
      <c r="G57" s="100">
        <f>Зарплата!G57/1000</f>
        <v>13.110100000000001</v>
      </c>
      <c r="H57" s="100">
        <f>Зарплата!H57/1000</f>
        <v>14.554</v>
      </c>
      <c r="I57" s="100">
        <f>Зарплата!I57/1000</f>
        <v>16.204699999999999</v>
      </c>
      <c r="J57" s="100">
        <f>Зарплата!J57/1000</f>
        <v>18.8033</v>
      </c>
      <c r="K57" s="100">
        <f>Зарплата!K57/1000</f>
        <v>20.667999999999999</v>
      </c>
      <c r="L57" s="100">
        <f>Зарплата!L57/1000</f>
        <v>22.012</v>
      </c>
      <c r="M57" s="100">
        <f>Зарплата!M57/1000</f>
        <v>22.527999999999999</v>
      </c>
      <c r="N57" s="100">
        <f>Зарплата!N57/1000</f>
        <v>23.547999999999998</v>
      </c>
      <c r="O57" s="100">
        <f>Зарплата!O57/1000</f>
        <v>24.738</v>
      </c>
      <c r="P57" s="100">
        <f>Зарплата!P57/1000</f>
        <v>26.823</v>
      </c>
      <c r="Q57" s="100">
        <f>Зарплата!Q57/1000</f>
        <v>30.716999999999999</v>
      </c>
      <c r="R57" s="100">
        <f>Зарплата!R57/1000</f>
        <v>33.545000000000002</v>
      </c>
    </row>
    <row r="58" spans="1:18" ht="15.75" x14ac:dyDescent="0.25">
      <c r="A58" s="78">
        <v>57</v>
      </c>
      <c r="B58" s="14" t="s">
        <v>57</v>
      </c>
      <c r="C58" s="100">
        <f>Зарплата!C58/1000</f>
        <v>5.3437999999999999</v>
      </c>
      <c r="D58" s="100">
        <f>Зарплата!D58/1000</f>
        <v>6.7080000000000002</v>
      </c>
      <c r="E58" s="100">
        <f>Зарплата!E58/1000</f>
        <v>8.412700000000001</v>
      </c>
      <c r="F58" s="100">
        <f>Зарплата!F58/1000</f>
        <v>10.895</v>
      </c>
      <c r="G58" s="100">
        <f>Зарплата!G58/1000</f>
        <v>11.731399999999999</v>
      </c>
      <c r="H58" s="100">
        <f>Зарплата!H58/1000</f>
        <v>13.339</v>
      </c>
      <c r="I58" s="100">
        <f>Зарплата!I58/1000</f>
        <v>15.008599999999999</v>
      </c>
      <c r="J58" s="100">
        <f>Зарплата!J58/1000</f>
        <v>17.107400000000002</v>
      </c>
      <c r="K58" s="100">
        <f>Зарплата!K58/1000</f>
        <v>19.186900000000001</v>
      </c>
      <c r="L58" s="100">
        <f>Зарплата!L58/1000</f>
        <v>21.271999999999998</v>
      </c>
      <c r="M58" s="100">
        <f>Зарплата!M58/1000</f>
        <v>22.846</v>
      </c>
      <c r="N58" s="100">
        <f>Зарплата!N58/1000</f>
        <v>24.334</v>
      </c>
      <c r="O58" s="100">
        <f>Зарплата!O58/1000</f>
        <v>26.254000000000001</v>
      </c>
      <c r="P58" s="100">
        <f>Зарплата!P58/1000</f>
        <v>28.353000000000002</v>
      </c>
      <c r="Q58" s="100">
        <f>Зарплата!Q58/1000</f>
        <v>30.677</v>
      </c>
      <c r="R58" s="100">
        <f>Зарплата!R58/1000</f>
        <v>32.503999999999998</v>
      </c>
    </row>
    <row r="59" spans="1:18" ht="15.75" x14ac:dyDescent="0.25">
      <c r="A59" s="78">
        <v>58</v>
      </c>
      <c r="B59" s="14" t="s">
        <v>58</v>
      </c>
      <c r="C59" s="100">
        <f>Зарплата!C59/1000</f>
        <v>5.6914999999999996</v>
      </c>
      <c r="D59" s="100">
        <f>Зарплата!D59/1000</f>
        <v>7.2956000000000003</v>
      </c>
      <c r="E59" s="100">
        <f>Зарплата!E59/1000</f>
        <v>8.8831000000000007</v>
      </c>
      <c r="F59" s="100">
        <f>Зарплата!F59/1000</f>
        <v>11.3188</v>
      </c>
      <c r="G59" s="100">
        <f>Зарплата!G59/1000</f>
        <v>11.942</v>
      </c>
      <c r="H59" s="100">
        <f>Зарплата!H59/1000</f>
        <v>13.2279</v>
      </c>
      <c r="I59" s="100">
        <f>Зарплата!I59/1000</f>
        <v>14.8331</v>
      </c>
      <c r="J59" s="100">
        <f>Зарплата!J59/1000</f>
        <v>17.180299999999999</v>
      </c>
      <c r="K59" s="100">
        <f>Зарплата!K59/1000</f>
        <v>19.4085</v>
      </c>
      <c r="L59" s="100">
        <f>Зарплата!L59/1000</f>
        <v>21.172000000000001</v>
      </c>
      <c r="M59" s="100">
        <f>Зарплата!M59/1000</f>
        <v>22.064</v>
      </c>
      <c r="N59" s="100">
        <f>Зарплата!N59/1000</f>
        <v>23.335000000000001</v>
      </c>
      <c r="O59" s="100">
        <f>Зарплата!O59/1000</f>
        <v>25.433</v>
      </c>
      <c r="P59" s="100">
        <f>Зарплата!P59/1000</f>
        <v>28.158999999999999</v>
      </c>
      <c r="Q59" s="100">
        <f>Зарплата!Q59/1000</f>
        <v>30.632000000000001</v>
      </c>
      <c r="R59" s="100">
        <f>Зарплата!R59/1000</f>
        <v>33.182000000000002</v>
      </c>
    </row>
    <row r="60" spans="1:18" ht="15.75" x14ac:dyDescent="0.25">
      <c r="A60" s="78">
        <v>59</v>
      </c>
      <c r="B60" s="14" t="s">
        <v>59</v>
      </c>
      <c r="C60" s="100">
        <f>Зарплата!C60/1000</f>
        <v>8.6759000000000004</v>
      </c>
      <c r="D60" s="100">
        <f>Зарплата!D60/1000</f>
        <v>10.7723</v>
      </c>
      <c r="E60" s="100">
        <f>Зарплата!E60/1000</f>
        <v>13.9869</v>
      </c>
      <c r="F60" s="100">
        <f>Зарплата!F60/1000</f>
        <v>17.526700000000002</v>
      </c>
      <c r="G60" s="100">
        <f>Зарплата!G60/1000</f>
        <v>17.336299999999998</v>
      </c>
      <c r="H60" s="100">
        <f>Зарплата!H60/1000</f>
        <v>19.756700000000002</v>
      </c>
      <c r="I60" s="100">
        <f>Зарплата!I60/1000</f>
        <v>22.179200000000002</v>
      </c>
      <c r="J60" s="100">
        <f>Зарплата!J60/1000</f>
        <v>25.1388</v>
      </c>
      <c r="K60" s="100">
        <f>Зарплата!K60/1000</f>
        <v>27.6082</v>
      </c>
      <c r="L60" s="100">
        <f>Зарплата!L60/1000</f>
        <v>29.492000000000001</v>
      </c>
      <c r="M60" s="100">
        <f>Зарплата!M60/1000</f>
        <v>30.690999999999999</v>
      </c>
      <c r="N60" s="100">
        <f>Зарплата!N60/1000</f>
        <v>32.347999999999999</v>
      </c>
      <c r="O60" s="100">
        <f>Зарплата!O60/1000</f>
        <v>34.76</v>
      </c>
      <c r="P60" s="100">
        <f>Зарплата!P60/1000</f>
        <v>38.052</v>
      </c>
      <c r="Q60" s="100">
        <f>Зарплата!Q60/1000</f>
        <v>41.11</v>
      </c>
      <c r="R60" s="100">
        <f>Зарплата!R60/1000</f>
        <v>43.256</v>
      </c>
    </row>
    <row r="61" spans="1:18" ht="15.75" x14ac:dyDescent="0.25">
      <c r="A61" s="78">
        <v>60</v>
      </c>
      <c r="B61" s="14" t="s">
        <v>60</v>
      </c>
      <c r="C61" s="100">
        <f>Зарплата!C61/1000</f>
        <v>19.8384</v>
      </c>
      <c r="D61" s="100">
        <f>Зарплата!D61/1000</f>
        <v>23.7287</v>
      </c>
      <c r="E61" s="100">
        <f>Зарплата!E61/1000</f>
        <v>28.565000000000001</v>
      </c>
      <c r="F61" s="100">
        <f>Зарплата!F61/1000</f>
        <v>33.8765</v>
      </c>
      <c r="G61" s="100">
        <f>Зарплата!G61/1000</f>
        <v>34.773000000000003</v>
      </c>
      <c r="H61" s="100">
        <f>Зарплата!H61/1000</f>
        <v>38.212699999999998</v>
      </c>
      <c r="I61" s="100">
        <f>Зарплата!I61/1000</f>
        <v>42.289000000000001</v>
      </c>
      <c r="J61" s="100">
        <f>Зарплата!J61/1000</f>
        <v>47.177300000000002</v>
      </c>
      <c r="K61" s="100">
        <f>Зарплата!K61/1000</f>
        <v>51.008600000000001</v>
      </c>
      <c r="L61" s="100">
        <f>Зарплата!L61/1000</f>
        <v>54.497999999999998</v>
      </c>
      <c r="M61" s="100">
        <f>Зарплата!M61/1000</f>
        <v>56.616</v>
      </c>
      <c r="N61" s="100">
        <f>Зарплата!N61/1000</f>
        <v>60.09</v>
      </c>
      <c r="O61" s="100">
        <f>Зарплата!O61/1000</f>
        <v>63.789000000000001</v>
      </c>
      <c r="P61" s="100">
        <f>Зарплата!P61/1000</f>
        <v>68.664000000000001</v>
      </c>
      <c r="Q61" s="100">
        <f>Зарплата!Q61/1000</f>
        <v>72.747</v>
      </c>
      <c r="R61" s="100">
        <f>Зарплата!R61/1000</f>
        <v>78.619</v>
      </c>
    </row>
    <row r="62" spans="1:18" ht="15.75" x14ac:dyDescent="0.25">
      <c r="A62" s="78">
        <v>61</v>
      </c>
      <c r="B62" s="13" t="s">
        <v>62</v>
      </c>
      <c r="C62" s="100">
        <f>Зарплата!C62/1000</f>
        <v>7.4626999999999999</v>
      </c>
      <c r="D62" s="100">
        <f>Зарплата!D62/1000</f>
        <v>9.3565000000000005</v>
      </c>
      <c r="E62" s="100">
        <f>Зарплата!E62/1000</f>
        <v>11.897500000000001</v>
      </c>
      <c r="F62" s="100">
        <f>Зарплата!F62/1000</f>
        <v>14.8292</v>
      </c>
      <c r="G62" s="100">
        <f>Зарплата!G62/1000</f>
        <v>15.0212</v>
      </c>
      <c r="H62" s="100">
        <f>Зарплата!H62/1000</f>
        <v>17.370200000000001</v>
      </c>
      <c r="I62" s="100">
        <f>Зарплата!I62/1000</f>
        <v>20.015000000000001</v>
      </c>
      <c r="J62" s="100">
        <f>Зарплата!J62/1000</f>
        <v>22.500499999999999</v>
      </c>
      <c r="K62" s="100">
        <f>Зарплата!K62/1000</f>
        <v>25.650500000000001</v>
      </c>
      <c r="L62" s="100">
        <f>Зарплата!L62/1000</f>
        <v>27.683</v>
      </c>
      <c r="M62" s="100">
        <f>Зарплата!M62/1000</f>
        <v>29.641999999999999</v>
      </c>
      <c r="N62" s="100">
        <f>Зарплата!N62/1000</f>
        <v>30.940999999999999</v>
      </c>
      <c r="O62" s="100">
        <f>Зарплата!O62/1000</f>
        <v>32.253</v>
      </c>
      <c r="P62" s="100">
        <f>Зарплата!P62/1000</f>
        <v>35.219000000000001</v>
      </c>
      <c r="Q62" s="100">
        <f>Зарплата!Q62/1000</f>
        <v>37.433</v>
      </c>
      <c r="R62" s="100">
        <f>Зарплата!R62/1000</f>
        <v>39.348999999999997</v>
      </c>
    </row>
    <row r="63" spans="1:18" ht="15.75" x14ac:dyDescent="0.25">
      <c r="A63" s="78">
        <v>62</v>
      </c>
      <c r="B63" s="14" t="s">
        <v>63</v>
      </c>
      <c r="C63" s="100">
        <f>Зарплата!C63/1000</f>
        <v>5.7361000000000004</v>
      </c>
      <c r="D63" s="100">
        <f>Зарплата!D63/1000</f>
        <v>7.4381000000000004</v>
      </c>
      <c r="E63" s="100">
        <f>Зарплата!E63/1000</f>
        <v>9.2282000000000011</v>
      </c>
      <c r="F63" s="100">
        <f>Зарплата!F63/1000</f>
        <v>11.453899999999999</v>
      </c>
      <c r="G63" s="100">
        <f>Зарплата!G63/1000</f>
        <v>13.0754</v>
      </c>
      <c r="H63" s="100">
        <f>Зарплата!H63/1000</f>
        <v>14.235799999999999</v>
      </c>
      <c r="I63" s="100">
        <f>Зарплата!I63/1000</f>
        <v>15.632400000000001</v>
      </c>
      <c r="J63" s="100">
        <f>Зарплата!J63/1000</f>
        <v>18.264599999999998</v>
      </c>
      <c r="K63" s="100">
        <f>Зарплата!K63/1000</f>
        <v>20.721900000000002</v>
      </c>
      <c r="L63" s="100">
        <f>Зарплата!L63/1000</f>
        <v>22.597999999999999</v>
      </c>
      <c r="M63" s="100">
        <f>Зарплата!M63/1000</f>
        <v>22.902999999999999</v>
      </c>
      <c r="N63" s="100">
        <f>Зарплата!N63/1000</f>
        <v>25.082999999999998</v>
      </c>
      <c r="O63" s="100">
        <f>Зарплата!O63/1000</f>
        <v>26.315999999999999</v>
      </c>
      <c r="P63" s="100">
        <f>Зарплата!P63/1000</f>
        <v>30.952999999999999</v>
      </c>
      <c r="Q63" s="100">
        <f>Зарплата!Q63/1000</f>
        <v>33.387</v>
      </c>
      <c r="R63" s="100">
        <f>Зарплата!R63/1000</f>
        <v>36.268999999999998</v>
      </c>
    </row>
    <row r="64" spans="1:18" ht="15.75" x14ac:dyDescent="0.25">
      <c r="A64" s="78">
        <v>63</v>
      </c>
      <c r="B64" s="14" t="s">
        <v>73</v>
      </c>
      <c r="C64" s="100">
        <f>Зарплата!C64/1000</f>
        <v>7.6505000000000001</v>
      </c>
      <c r="D64" s="100">
        <f>Зарплата!D64/1000</f>
        <v>9.190100000000001</v>
      </c>
      <c r="E64" s="100">
        <f>Зарплата!E64/1000</f>
        <v>11.528600000000001</v>
      </c>
      <c r="F64" s="100">
        <f>Зарплата!F64/1000</f>
        <v>14.417</v>
      </c>
      <c r="G64" s="100">
        <f>Зарплата!G64/1000</f>
        <v>15.9762</v>
      </c>
      <c r="H64" s="100">
        <f>Зарплата!H64/1000</f>
        <v>17.999700000000001</v>
      </c>
      <c r="I64" s="100">
        <f>Зарплата!I64/1000</f>
        <v>19.923999999999999</v>
      </c>
      <c r="J64" s="100">
        <f>Зарплата!J64/1000</f>
        <v>23.1007</v>
      </c>
      <c r="K64" s="100">
        <f>Зарплата!K64/1000</f>
        <v>26.037700000000001</v>
      </c>
      <c r="L64" s="100">
        <f>Зарплата!L64/1000</f>
        <v>27.739000000000001</v>
      </c>
      <c r="M64" s="100">
        <f>Зарплата!M64/1000</f>
        <v>28.385999999999999</v>
      </c>
      <c r="N64" s="100">
        <f>Зарплата!N64/1000</f>
        <v>29.969000000000001</v>
      </c>
      <c r="O64" s="100">
        <f>Зарплата!O64/1000</f>
        <v>32.237000000000002</v>
      </c>
      <c r="P64" s="100">
        <f>Зарплата!P64/1000</f>
        <v>36.046999999999997</v>
      </c>
      <c r="Q64" s="100">
        <f>Зарплата!Q64/1000</f>
        <v>39.115000000000002</v>
      </c>
      <c r="R64" s="100">
        <f>Зарплата!R64/1000</f>
        <v>41.8</v>
      </c>
    </row>
    <row r="65" spans="1:18" ht="15.75" x14ac:dyDescent="0.25">
      <c r="A65" s="78">
        <v>64</v>
      </c>
      <c r="B65" s="14" t="s">
        <v>64</v>
      </c>
      <c r="C65" s="100">
        <f>Зарплата!C65/1000</f>
        <v>6.8144</v>
      </c>
      <c r="D65" s="100">
        <f>Зарплата!D65/1000</f>
        <v>8.6472000000000016</v>
      </c>
      <c r="E65" s="100">
        <f>Зарплата!E65/1000</f>
        <v>10.701600000000001</v>
      </c>
      <c r="F65" s="100">
        <f>Зарплата!F65/1000</f>
        <v>13.614600000000001</v>
      </c>
      <c r="G65" s="100">
        <f>Зарплата!G65/1000</f>
        <v>16.154600000000002</v>
      </c>
      <c r="H65" s="100">
        <f>Зарплата!H65/1000</f>
        <v>17.53</v>
      </c>
      <c r="I65" s="100">
        <f>Зарплата!I65/1000</f>
        <v>19.1631</v>
      </c>
      <c r="J65" s="100">
        <f>Зарплата!J65/1000</f>
        <v>22.238499999999998</v>
      </c>
      <c r="K65" s="100">
        <f>Зарплата!K65/1000</f>
        <v>25.087199999999999</v>
      </c>
      <c r="L65" s="100">
        <f>Зарплата!L65/1000</f>
        <v>27.507000000000001</v>
      </c>
      <c r="M65" s="100">
        <f>Зарплата!M65/1000</f>
        <v>28.321999999999999</v>
      </c>
      <c r="N65" s="100">
        <f>Зарплата!N65/1000</f>
        <v>29.827999999999999</v>
      </c>
      <c r="O65" s="100">
        <f>Зарплата!O65/1000</f>
        <v>31.251000000000001</v>
      </c>
      <c r="P65" s="100">
        <f>Зарплата!P65/1000</f>
        <v>35.779000000000003</v>
      </c>
      <c r="Q65" s="100">
        <f>Зарплата!Q65/1000</f>
        <v>39.673000000000002</v>
      </c>
      <c r="R65" s="100">
        <f>Зарплата!R65/1000</f>
        <v>44.103999999999999</v>
      </c>
    </row>
    <row r="66" spans="1:18" ht="15.75" x14ac:dyDescent="0.25">
      <c r="A66" s="78">
        <v>65</v>
      </c>
      <c r="B66" s="14" t="s">
        <v>65</v>
      </c>
      <c r="C66" s="100">
        <f>Зарплата!C66/1000</f>
        <v>7.7708000000000004</v>
      </c>
      <c r="D66" s="100">
        <f>Зарплата!D66/1000</f>
        <v>9.4431000000000012</v>
      </c>
      <c r="E66" s="100">
        <f>Зарплата!E66/1000</f>
        <v>11.251200000000001</v>
      </c>
      <c r="F66" s="100">
        <f>Зарплата!F66/1000</f>
        <v>14.4884</v>
      </c>
      <c r="G66" s="100">
        <f>Зарплата!G66/1000</f>
        <v>16.211600000000001</v>
      </c>
      <c r="H66" s="100">
        <f>Зарплата!H66/1000</f>
        <v>18.358400000000003</v>
      </c>
      <c r="I66" s="100">
        <f>Зарплата!I66/1000</f>
        <v>20.689499999999999</v>
      </c>
      <c r="J66" s="100">
        <f>Зарплата!J66/1000</f>
        <v>23.4665</v>
      </c>
      <c r="K66" s="100">
        <f>Зарплата!K66/1000</f>
        <v>26.068300000000001</v>
      </c>
      <c r="L66" s="100">
        <f>Зарплата!L66/1000</f>
        <v>29.085000000000001</v>
      </c>
      <c r="M66" s="100">
        <f>Зарплата!M66/1000</f>
        <v>29.934999999999999</v>
      </c>
      <c r="N66" s="100">
        <f>Зарплата!N66/1000</f>
        <v>32.515000000000001</v>
      </c>
      <c r="O66" s="100">
        <f>Зарплата!O66/1000</f>
        <v>33.978000000000002</v>
      </c>
      <c r="P66" s="100">
        <f>Зарплата!P66/1000</f>
        <v>37.874000000000002</v>
      </c>
      <c r="Q66" s="100">
        <f>Зарплата!Q66/1000</f>
        <v>40.548000000000002</v>
      </c>
      <c r="R66" s="100">
        <f>Зарплата!R66/1000</f>
        <v>43.8</v>
      </c>
    </row>
    <row r="67" spans="1:18" ht="15.75" x14ac:dyDescent="0.25">
      <c r="A67" s="78">
        <v>66</v>
      </c>
      <c r="B67" s="14" t="s">
        <v>66</v>
      </c>
      <c r="C67" s="100">
        <f>Зарплата!C67/1000</f>
        <v>4.9138000000000002</v>
      </c>
      <c r="D67" s="100">
        <f>Зарплата!D67/1000</f>
        <v>6.1470000000000002</v>
      </c>
      <c r="E67" s="100">
        <f>Зарплата!E67/1000</f>
        <v>7.8046999999999995</v>
      </c>
      <c r="F67" s="100">
        <f>Зарплата!F67/1000</f>
        <v>9.7315000000000005</v>
      </c>
      <c r="G67" s="100">
        <f>Зарплата!G67/1000</f>
        <v>10.871600000000001</v>
      </c>
      <c r="H67" s="100">
        <f>Зарплата!H67/1000</f>
        <v>12.050700000000001</v>
      </c>
      <c r="I67" s="100">
        <f>Зарплата!I67/1000</f>
        <v>13.8226</v>
      </c>
      <c r="J67" s="100">
        <f>Зарплата!J67/1000</f>
        <v>16.009700000000002</v>
      </c>
      <c r="K67" s="100">
        <f>Зарплата!K67/1000</f>
        <v>18.011299999999999</v>
      </c>
      <c r="L67" s="100">
        <f>Зарплата!L67/1000</f>
        <v>19.456</v>
      </c>
      <c r="M67" s="100">
        <f>Зарплата!M67/1000</f>
        <v>20.09</v>
      </c>
      <c r="N67" s="100">
        <f>Зарплата!N67/1000</f>
        <v>21.202000000000002</v>
      </c>
      <c r="O67" s="100">
        <f>Зарплата!O67/1000</f>
        <v>22.742999999999999</v>
      </c>
      <c r="P67" s="100">
        <f>Зарплата!P67/1000</f>
        <v>25.518999999999998</v>
      </c>
      <c r="Q67" s="100">
        <f>Зарплата!Q67/1000</f>
        <v>27.962</v>
      </c>
      <c r="R67" s="100">
        <f>Зарплата!R67/1000</f>
        <v>30.071999999999999</v>
      </c>
    </row>
    <row r="68" spans="1:18" ht="15.75" x14ac:dyDescent="0.25">
      <c r="A68" s="78">
        <v>67</v>
      </c>
      <c r="B68" s="14" t="s">
        <v>74</v>
      </c>
      <c r="C68" s="100">
        <f>Зарплата!C68/1000</f>
        <v>8.1526999999999994</v>
      </c>
      <c r="D68" s="100">
        <f>Зарплата!D68/1000</f>
        <v>9.9426000000000005</v>
      </c>
      <c r="E68" s="100">
        <f>Зарплата!E68/1000</f>
        <v>12.1615</v>
      </c>
      <c r="F68" s="100">
        <f>Зарплата!F68/1000</f>
        <v>15.1425</v>
      </c>
      <c r="G68" s="100">
        <f>Зарплата!G68/1000</f>
        <v>16.553599999999999</v>
      </c>
      <c r="H68" s="100">
        <f>Зарплата!H68/1000</f>
        <v>18.6845</v>
      </c>
      <c r="I68" s="100">
        <f>Зарплата!I68/1000</f>
        <v>21.099599999999999</v>
      </c>
      <c r="J68" s="100">
        <f>Зарплата!J68/1000</f>
        <v>24.218499999999999</v>
      </c>
      <c r="K68" s="100">
        <f>Зарплата!K68/1000</f>
        <v>27.279400000000003</v>
      </c>
      <c r="L68" s="100">
        <f>Зарплата!L68/1000</f>
        <v>29.318999999999999</v>
      </c>
      <c r="M68" s="100">
        <f>Зарплата!M68/1000</f>
        <v>30.931000000000001</v>
      </c>
      <c r="N68" s="100">
        <f>Зарплата!N68/1000</f>
        <v>32.654000000000003</v>
      </c>
      <c r="O68" s="100">
        <f>Зарплата!O68/1000</f>
        <v>34.847999999999999</v>
      </c>
      <c r="P68" s="100">
        <f>Зарплата!P68/1000</f>
        <v>40.74</v>
      </c>
      <c r="Q68" s="100">
        <f>Зарплата!Q68/1000</f>
        <v>43.896000000000001</v>
      </c>
      <c r="R68" s="100">
        <f>Зарплата!R68/1000</f>
        <v>47.171999999999997</v>
      </c>
    </row>
    <row r="69" spans="1:18" ht="15.75" x14ac:dyDescent="0.25">
      <c r="A69" s="78">
        <v>68</v>
      </c>
      <c r="B69" s="14" t="s">
        <v>67</v>
      </c>
      <c r="C69" s="100">
        <f>Зарплата!C69/1000</f>
        <v>10.5024</v>
      </c>
      <c r="D69" s="100">
        <f>Зарплата!D69/1000</f>
        <v>12.4717</v>
      </c>
      <c r="E69" s="100">
        <f>Зарплата!E69/1000</f>
        <v>15.51</v>
      </c>
      <c r="F69" s="100">
        <f>Зарплата!F69/1000</f>
        <v>18.934699999999999</v>
      </c>
      <c r="G69" s="100">
        <f>Зарплата!G69/1000</f>
        <v>20.277000000000001</v>
      </c>
      <c r="H69" s="100">
        <f>Зарплата!H69/1000</f>
        <v>23.254200000000001</v>
      </c>
      <c r="I69" s="100">
        <f>Зарплата!I69/1000</f>
        <v>25.6586</v>
      </c>
      <c r="J69" s="100">
        <f>Зарплата!J69/1000</f>
        <v>28.672400000000003</v>
      </c>
      <c r="K69" s="100">
        <f>Зарплата!K69/1000</f>
        <v>31.622599999999998</v>
      </c>
      <c r="L69" s="100">
        <f>Зарплата!L69/1000</f>
        <v>34.177999999999997</v>
      </c>
      <c r="M69" s="100">
        <f>Зарплата!M69/1000</f>
        <v>36.070999999999998</v>
      </c>
      <c r="N69" s="100">
        <f>Зарплата!N69/1000</f>
        <v>38.473999999999997</v>
      </c>
      <c r="O69" s="100">
        <f>Зарплата!O69/1000</f>
        <v>41.116999999999997</v>
      </c>
      <c r="P69" s="100">
        <f>Зарплата!P69/1000</f>
        <v>45.634999999999998</v>
      </c>
      <c r="Q69" s="100">
        <f>Зарплата!Q69/1000</f>
        <v>49.932000000000002</v>
      </c>
      <c r="R69" s="100">
        <f>Зарплата!R69/1000</f>
        <v>54.426000000000002</v>
      </c>
    </row>
    <row r="70" spans="1:18" ht="15.75" x14ac:dyDescent="0.25">
      <c r="A70" s="78">
        <v>69</v>
      </c>
      <c r="B70" s="14" t="s">
        <v>68</v>
      </c>
      <c r="C70" s="100">
        <f>Зарплата!C70/1000</f>
        <v>9.1252999999999993</v>
      </c>
      <c r="D70" s="100">
        <f>Зарплата!D70/1000</f>
        <v>11.1031</v>
      </c>
      <c r="E70" s="100">
        <f>Зарплата!E70/1000</f>
        <v>13.77</v>
      </c>
      <c r="F70" s="100">
        <f>Зарплата!F70/1000</f>
        <v>17.072099999999999</v>
      </c>
      <c r="G70" s="100">
        <f>Зарплата!G70/1000</f>
        <v>18.192900000000002</v>
      </c>
      <c r="H70" s="100">
        <f>Зарплата!H70/1000</f>
        <v>20.4756</v>
      </c>
      <c r="I70" s="100">
        <f>Зарплата!I70/1000</f>
        <v>22.6477</v>
      </c>
      <c r="J70" s="100">
        <f>Зарплата!J70/1000</f>
        <v>25.880800000000001</v>
      </c>
      <c r="K70" s="100">
        <f>Зарплата!K70/1000</f>
        <v>29.049900000000001</v>
      </c>
      <c r="L70" s="100">
        <f>Зарплата!L70/1000</f>
        <v>31.408000000000001</v>
      </c>
      <c r="M70" s="100">
        <f>Зарплата!M70/1000</f>
        <v>32.704000000000001</v>
      </c>
      <c r="N70" s="100">
        <f>Зарплата!N70/1000</f>
        <v>35.51</v>
      </c>
      <c r="O70" s="100">
        <f>Зарплата!O70/1000</f>
        <v>38.085999999999999</v>
      </c>
      <c r="P70" s="100">
        <f>Зарплата!P70/1000</f>
        <v>42.646999999999998</v>
      </c>
      <c r="Q70" s="100">
        <f>Зарплата!Q70/1000</f>
        <v>46.387</v>
      </c>
      <c r="R70" s="100">
        <f>Зарплата!R70/1000</f>
        <v>49.884999999999998</v>
      </c>
    </row>
    <row r="71" spans="1:18" ht="15.75" x14ac:dyDescent="0.25">
      <c r="A71" s="78">
        <v>70</v>
      </c>
      <c r="B71" s="14" t="s">
        <v>69</v>
      </c>
      <c r="C71" s="100">
        <f>Зарплата!C71/1000</f>
        <v>8.6536000000000008</v>
      </c>
      <c r="D71" s="100">
        <f>Зарплата!D71/1000</f>
        <v>10.4077</v>
      </c>
      <c r="E71" s="100">
        <f>Зарплата!E71/1000</f>
        <v>12.5549</v>
      </c>
      <c r="F71" s="100">
        <f>Зарплата!F71/1000</f>
        <v>15.41</v>
      </c>
      <c r="G71" s="100">
        <f>Зарплата!G71/1000</f>
        <v>15.994999999999999</v>
      </c>
      <c r="H71" s="100">
        <f>Зарплата!H71/1000</f>
        <v>18.027799999999999</v>
      </c>
      <c r="I71" s="100">
        <f>Зарплата!I71/1000</f>
        <v>20.4788</v>
      </c>
      <c r="J71" s="100">
        <f>Зарплата!J71/1000</f>
        <v>23.403200000000002</v>
      </c>
      <c r="K71" s="100">
        <f>Зарплата!K71/1000</f>
        <v>25.325800000000001</v>
      </c>
      <c r="L71" s="100">
        <f>Зарплата!L71/1000</f>
        <v>26.809000000000001</v>
      </c>
      <c r="M71" s="100">
        <f>Зарплата!M71/1000</f>
        <v>28.263000000000002</v>
      </c>
      <c r="N71" s="100">
        <f>Зарплата!N71/1000</f>
        <v>30.114999999999998</v>
      </c>
      <c r="O71" s="100">
        <f>Зарплата!O71/1000</f>
        <v>32.648000000000003</v>
      </c>
      <c r="P71" s="100">
        <f>Зарплата!P71/1000</f>
        <v>38.023000000000003</v>
      </c>
      <c r="Q71" s="100">
        <f>Зарплата!Q71/1000</f>
        <v>41.77</v>
      </c>
      <c r="R71" s="100">
        <f>Зарплата!R71/1000</f>
        <v>43.429000000000002</v>
      </c>
    </row>
    <row r="72" spans="1:18" ht="15.75" x14ac:dyDescent="0.25">
      <c r="A72" s="78">
        <v>71</v>
      </c>
      <c r="B72" s="14" t="s">
        <v>70</v>
      </c>
      <c r="C72" s="100">
        <f>Зарплата!C72/1000</f>
        <v>7.2643000000000004</v>
      </c>
      <c r="D72" s="100">
        <f>Зарплата!D72/1000</f>
        <v>9.1655999999999995</v>
      </c>
      <c r="E72" s="100">
        <f>Зарплата!E72/1000</f>
        <v>12.016999999999999</v>
      </c>
      <c r="F72" s="100">
        <f>Зарплата!F72/1000</f>
        <v>15.7136</v>
      </c>
      <c r="G72" s="100">
        <f>Зарплата!G72/1000</f>
        <v>16.798500000000001</v>
      </c>
      <c r="H72" s="100">
        <f>Зарплата!H72/1000</f>
        <v>18.229700000000001</v>
      </c>
      <c r="I72" s="100">
        <f>Зарплата!I72/1000</f>
        <v>20.308499999999999</v>
      </c>
      <c r="J72" s="100">
        <f>Зарплата!J72/1000</f>
        <v>23.245799999999999</v>
      </c>
      <c r="K72" s="100">
        <f>Зарплата!K72/1000</f>
        <v>25.527900000000002</v>
      </c>
      <c r="L72" s="100">
        <f>Зарплата!L72/1000</f>
        <v>27.213999999999999</v>
      </c>
      <c r="M72" s="100">
        <f>Зарплата!M72/1000</f>
        <v>28.045999999999999</v>
      </c>
      <c r="N72" s="100">
        <f>Зарплата!N72/1000</f>
        <v>30.151</v>
      </c>
      <c r="O72" s="100">
        <f>Зарплата!O72/1000</f>
        <v>32.286999999999999</v>
      </c>
      <c r="P72" s="100">
        <f>Зарплата!P72/1000</f>
        <v>35.686</v>
      </c>
      <c r="Q72" s="100">
        <f>Зарплата!Q72/1000</f>
        <v>39.076000000000001</v>
      </c>
      <c r="R72" s="100">
        <f>Зарплата!R72/1000</f>
        <v>41.533999999999999</v>
      </c>
    </row>
    <row r="73" spans="1:18" ht="15.75" x14ac:dyDescent="0.25">
      <c r="A73" s="78">
        <v>72</v>
      </c>
      <c r="B73" s="14" t="s">
        <v>71</v>
      </c>
      <c r="C73" s="100">
        <f>Зарплата!C73/1000</f>
        <v>7.1242999999999999</v>
      </c>
      <c r="D73" s="100">
        <f>Зарплата!D73/1000</f>
        <v>8.8666</v>
      </c>
      <c r="E73" s="100">
        <f>Зарплата!E73/1000</f>
        <v>11.0036</v>
      </c>
      <c r="F73" s="100">
        <f>Зарплата!F73/1000</f>
        <v>13.524799999999999</v>
      </c>
      <c r="G73" s="100">
        <f>Зарплата!G73/1000</f>
        <v>14.7805</v>
      </c>
      <c r="H73" s="100">
        <f>Зарплата!H73/1000</f>
        <v>16.708200000000001</v>
      </c>
      <c r="I73" s="100">
        <f>Зарплата!I73/1000</f>
        <v>19.087799999999998</v>
      </c>
      <c r="J73" s="100">
        <f>Зарплата!J73/1000</f>
        <v>21.9312</v>
      </c>
      <c r="K73" s="100">
        <f>Зарплата!K73/1000</f>
        <v>24.847900000000003</v>
      </c>
      <c r="L73" s="100">
        <f>Зарплата!L73/1000</f>
        <v>26.204999999999998</v>
      </c>
      <c r="M73" s="100">
        <f>Зарплата!M73/1000</f>
        <v>27.234000000000002</v>
      </c>
      <c r="N73" s="100">
        <f>Зарплата!N73/1000</f>
        <v>28.163</v>
      </c>
      <c r="O73" s="100">
        <f>Зарплата!O73/1000</f>
        <v>29.751000000000001</v>
      </c>
      <c r="P73" s="100">
        <f>Зарплата!P73/1000</f>
        <v>32.613</v>
      </c>
      <c r="Q73" s="100">
        <f>Зарплата!Q73/1000</f>
        <v>35.368000000000002</v>
      </c>
      <c r="R73" s="100">
        <f>Зарплата!R73/1000</f>
        <v>37.828000000000003</v>
      </c>
    </row>
    <row r="74" spans="1:18" ht="15.75" x14ac:dyDescent="0.25">
      <c r="A74" s="78">
        <v>73</v>
      </c>
      <c r="B74" s="14" t="s">
        <v>72</v>
      </c>
      <c r="C74" s="100">
        <f>Зарплата!C74/1000</f>
        <v>9.6098999999999997</v>
      </c>
      <c r="D74" s="100">
        <f>Зарплата!D74/1000</f>
        <v>11.317200000000001</v>
      </c>
      <c r="E74" s="100">
        <f>Зарплата!E74/1000</f>
        <v>14.429</v>
      </c>
      <c r="F74" s="100">
        <f>Зарплата!F74/1000</f>
        <v>17.6753</v>
      </c>
      <c r="G74" s="100">
        <f>Зарплата!G74/1000</f>
        <v>19.34</v>
      </c>
      <c r="H74" s="100">
        <f>Зарплата!H74/1000</f>
        <v>21.450200000000002</v>
      </c>
      <c r="I74" s="100">
        <f>Зарплата!I74/1000</f>
        <v>24.001000000000001</v>
      </c>
      <c r="J74" s="100">
        <f>Зарплата!J74/1000</f>
        <v>26.7254</v>
      </c>
      <c r="K74" s="100">
        <f>Зарплата!K74/1000</f>
        <v>29.813500000000001</v>
      </c>
      <c r="L74" s="100">
        <f>Зарплата!L74/1000</f>
        <v>32.042000000000002</v>
      </c>
      <c r="M74" s="100">
        <f>Зарплата!M74/1000</f>
        <v>34.040999999999997</v>
      </c>
      <c r="N74" s="100">
        <f>Зарплата!N74/1000</f>
        <v>36.031999999999996</v>
      </c>
      <c r="O74" s="100">
        <f>Зарплата!O74/1000</f>
        <v>37.518000000000001</v>
      </c>
      <c r="P74" s="100">
        <f>Зарплата!P74/1000</f>
        <v>41.901000000000003</v>
      </c>
      <c r="Q74" s="100">
        <f>Зарплата!Q74/1000</f>
        <v>45.526000000000003</v>
      </c>
      <c r="R74" s="100">
        <f>Зарплата!R74/1000</f>
        <v>48.73</v>
      </c>
    </row>
    <row r="75" spans="1:18" ht="15.75" x14ac:dyDescent="0.25">
      <c r="A75" s="78">
        <v>74</v>
      </c>
      <c r="B75" s="14" t="s">
        <v>75</v>
      </c>
      <c r="C75" s="100">
        <f>Зарплата!C75/1000</f>
        <v>13.4369</v>
      </c>
      <c r="D75" s="100">
        <f>Зарплата!D75/1000</f>
        <v>16.1675</v>
      </c>
      <c r="E75" s="100">
        <f>Зарплата!E75/1000</f>
        <v>19.409200000000002</v>
      </c>
      <c r="F75" s="100">
        <f>Зарплата!F75/1000</f>
        <v>23.815900000000003</v>
      </c>
      <c r="G75" s="100">
        <f>Зарплата!G75/1000</f>
        <v>26.532599999999999</v>
      </c>
      <c r="H75" s="100">
        <f>Зарплата!H75/1000</f>
        <v>28.707999999999998</v>
      </c>
      <c r="I75" s="100">
        <f>Зарплата!I75/1000</f>
        <v>34.051499999999997</v>
      </c>
      <c r="J75" s="100">
        <f>Зарплата!J75/1000</f>
        <v>39.915599999999998</v>
      </c>
      <c r="K75" s="100">
        <f>Зарплата!K75/1000</f>
        <v>46.542000000000002</v>
      </c>
      <c r="L75" s="100">
        <f>Зарплата!L75/1000</f>
        <v>51.110999999999997</v>
      </c>
      <c r="M75" s="100">
        <f>Зарплата!M75/1000</f>
        <v>54.631</v>
      </c>
      <c r="N75" s="100">
        <f>Зарплата!N75/1000</f>
        <v>59</v>
      </c>
      <c r="O75" s="100">
        <f>Зарплата!O75/1000</f>
        <v>62.206000000000003</v>
      </c>
      <c r="P75" s="100">
        <f>Зарплата!P75/1000</f>
        <v>68.870999999999995</v>
      </c>
      <c r="Q75" s="100">
        <f>Зарплата!Q75/1000</f>
        <v>73.402000000000001</v>
      </c>
      <c r="R75" s="100">
        <f>Зарплата!R75/1000</f>
        <v>77.177999999999997</v>
      </c>
    </row>
    <row r="76" spans="1:18" ht="15.75" x14ac:dyDescent="0.25">
      <c r="A76" s="78">
        <v>75</v>
      </c>
      <c r="B76" s="14" t="s">
        <v>76</v>
      </c>
      <c r="C76" s="100">
        <f>Зарплата!C76/1000</f>
        <v>15.4771</v>
      </c>
      <c r="D76" s="100">
        <f>Зарплата!D76/1000</f>
        <v>18.540900000000001</v>
      </c>
      <c r="E76" s="100">
        <f>Зарплата!E76/1000</f>
        <v>21.814700000000002</v>
      </c>
      <c r="F76" s="100">
        <f>Зарплата!F76/1000</f>
        <v>27.254200000000001</v>
      </c>
      <c r="G76" s="100">
        <f>Зарплата!G76/1000</f>
        <v>31.569900000000001</v>
      </c>
      <c r="H76" s="100">
        <f>Зарплата!H76/1000</f>
        <v>35.747599999999998</v>
      </c>
      <c r="I76" s="100">
        <f>Зарплата!I76/1000</f>
        <v>39.325900000000004</v>
      </c>
      <c r="J76" s="100">
        <f>Зарплата!J76/1000</f>
        <v>43.551900000000003</v>
      </c>
      <c r="K76" s="100">
        <f>Зарплата!K76/1000</f>
        <v>48.628800000000005</v>
      </c>
      <c r="L76" s="100">
        <f>Зарплата!L76/1000</f>
        <v>53.167000000000002</v>
      </c>
      <c r="M76" s="100">
        <f>Зарплата!M76/1000</f>
        <v>57.404000000000003</v>
      </c>
      <c r="N76" s="100">
        <f>Зарплата!N76/1000</f>
        <v>61.158999999999999</v>
      </c>
      <c r="O76" s="100">
        <f>Зарплата!O76/1000</f>
        <v>65.807000000000002</v>
      </c>
      <c r="P76" s="100">
        <f>Зарплата!P76/1000</f>
        <v>73.896000000000001</v>
      </c>
      <c r="Q76" s="100">
        <f>Зарплата!Q76/1000</f>
        <v>80.447999999999993</v>
      </c>
      <c r="R76" s="100">
        <f>Зарплата!R76/1000</f>
        <v>85.623000000000005</v>
      </c>
    </row>
    <row r="77" spans="1:18" ht="15.75" x14ac:dyDescent="0.25">
      <c r="A77" s="78">
        <v>76</v>
      </c>
      <c r="B77" s="14" t="s">
        <v>77</v>
      </c>
      <c r="C77" s="100">
        <f>Зарплата!C77/1000</f>
        <v>8.9257000000000009</v>
      </c>
      <c r="D77" s="100">
        <f>Зарплата!D77/1000</f>
        <v>10.9031</v>
      </c>
      <c r="E77" s="100">
        <f>Зарплата!E77/1000</f>
        <v>13.174100000000001</v>
      </c>
      <c r="F77" s="100">
        <f>Зарплата!F77/1000</f>
        <v>16.805099999999999</v>
      </c>
      <c r="G77" s="100">
        <f>Зарплата!G77/1000</f>
        <v>18.997400000000003</v>
      </c>
      <c r="H77" s="100">
        <f>Зарплата!H77/1000</f>
        <v>21.8887</v>
      </c>
      <c r="I77" s="100">
        <f>Зарплата!I77/1000</f>
        <v>24.422999999999998</v>
      </c>
      <c r="J77" s="100">
        <f>Зарплата!J77/1000</f>
        <v>27.444599999999998</v>
      </c>
      <c r="K77" s="100">
        <f>Зарплата!K77/1000</f>
        <v>29.965700000000002</v>
      </c>
      <c r="L77" s="100">
        <f>Зарплата!L77/1000</f>
        <v>32.430999999999997</v>
      </c>
      <c r="M77" s="100">
        <f>Зарплата!M77/1000</f>
        <v>33.807000000000002</v>
      </c>
      <c r="N77" s="100">
        <f>Зарплата!N77/1000</f>
        <v>35.677</v>
      </c>
      <c r="O77" s="100">
        <f>Зарплата!O77/1000</f>
        <v>38.045000000000002</v>
      </c>
      <c r="P77" s="100">
        <f>Зарплата!P77/1000</f>
        <v>42.198999999999998</v>
      </c>
      <c r="Q77" s="100">
        <f>Зарплата!Q77/1000</f>
        <v>46.866999999999997</v>
      </c>
      <c r="R77" s="100">
        <f>Зарплата!R77/1000</f>
        <v>50.104999999999997</v>
      </c>
    </row>
    <row r="78" spans="1:18" ht="15.75" x14ac:dyDescent="0.25">
      <c r="A78" s="78">
        <v>77</v>
      </c>
      <c r="B78" s="14" t="s">
        <v>78</v>
      </c>
      <c r="C78" s="100">
        <f>Зарплата!C78/1000</f>
        <v>11.335600000000001</v>
      </c>
      <c r="D78" s="100">
        <f>Зарплата!D78/1000</f>
        <v>12.887600000000001</v>
      </c>
      <c r="E78" s="100">
        <f>Зарплата!E78/1000</f>
        <v>15.8835</v>
      </c>
      <c r="F78" s="100">
        <f>Зарплата!F78/1000</f>
        <v>18.984500000000001</v>
      </c>
      <c r="G78" s="100">
        <f>Зарплата!G78/1000</f>
        <v>20.454999999999998</v>
      </c>
      <c r="H78" s="100">
        <f>Зарплата!H78/1000</f>
        <v>22.656500000000001</v>
      </c>
      <c r="I78" s="100">
        <f>Зарплата!I78/1000</f>
        <v>26.1557</v>
      </c>
      <c r="J78" s="100">
        <f>Зарплата!J78/1000</f>
        <v>31.0761</v>
      </c>
      <c r="K78" s="100">
        <f>Зарплата!K78/1000</f>
        <v>34.132300000000001</v>
      </c>
      <c r="L78" s="100">
        <f>Зарплата!L78/1000</f>
        <v>36.780999999999999</v>
      </c>
      <c r="M78" s="100">
        <f>Зарплата!M78/1000</f>
        <v>38.040999999999997</v>
      </c>
      <c r="N78" s="100">
        <f>Зарплата!N78/1000</f>
        <v>40.109000000000002</v>
      </c>
      <c r="O78" s="100">
        <f>Зарплата!O78/1000</f>
        <v>42.465000000000003</v>
      </c>
      <c r="P78" s="100">
        <f>Зарплата!P78/1000</f>
        <v>47.152999999999999</v>
      </c>
      <c r="Q78" s="100">
        <f>Зарплата!Q78/1000</f>
        <v>50.213000000000001</v>
      </c>
      <c r="R78" s="100">
        <f>Зарплата!R78/1000</f>
        <v>53.113</v>
      </c>
    </row>
    <row r="79" spans="1:18" ht="15.75" x14ac:dyDescent="0.25">
      <c r="A79" s="78">
        <v>78</v>
      </c>
      <c r="B79" s="14" t="s">
        <v>79</v>
      </c>
      <c r="C79" s="100">
        <f>Зарплата!C79/1000</f>
        <v>9.3917999999999999</v>
      </c>
      <c r="D79" s="100">
        <f>Зарплата!D79/1000</f>
        <v>11.110799999999999</v>
      </c>
      <c r="E79" s="100">
        <f>Зарплата!E79/1000</f>
        <v>13.5344</v>
      </c>
      <c r="F79" s="100">
        <f>Зарплата!F79/1000</f>
        <v>16.664999999999999</v>
      </c>
      <c r="G79" s="100">
        <f>Зарплата!G79/1000</f>
        <v>19.018999999999998</v>
      </c>
      <c r="H79" s="100">
        <f>Зарплата!H79/1000</f>
        <v>21.2075</v>
      </c>
      <c r="I79" s="100">
        <f>Зарплата!I79/1000</f>
        <v>24.202099999999998</v>
      </c>
      <c r="J79" s="100">
        <f>Зарплата!J79/1000</f>
        <v>26.789000000000001</v>
      </c>
      <c r="K79" s="100">
        <f>Зарплата!K79/1000</f>
        <v>30.541700000000002</v>
      </c>
      <c r="L79" s="100">
        <f>Зарплата!L79/1000</f>
        <v>32.396999999999998</v>
      </c>
      <c r="M79" s="100">
        <f>Зарплата!M79/1000</f>
        <v>32.902000000000001</v>
      </c>
      <c r="N79" s="100">
        <f>Зарплата!N79/1000</f>
        <v>33.837000000000003</v>
      </c>
      <c r="O79" s="100">
        <f>Зарплата!O79/1000</f>
        <v>37.368000000000002</v>
      </c>
      <c r="P79" s="100">
        <f>Зарплата!P79/1000</f>
        <v>42.314999999999998</v>
      </c>
      <c r="Q79" s="100">
        <f>Зарплата!Q79/1000</f>
        <v>47.234000000000002</v>
      </c>
      <c r="R79" s="100">
        <f>Зарплата!R79/1000</f>
        <v>52.43</v>
      </c>
    </row>
    <row r="80" spans="1:18" ht="15.75" x14ac:dyDescent="0.25">
      <c r="A80" s="78">
        <v>79</v>
      </c>
      <c r="B80" s="14" t="s">
        <v>80</v>
      </c>
      <c r="C80" s="100">
        <f>Зарплата!C80/1000</f>
        <v>14.672600000000001</v>
      </c>
      <c r="D80" s="100">
        <f>Зарплата!D80/1000</f>
        <v>17.747199999999999</v>
      </c>
      <c r="E80" s="100">
        <f>Зарплата!E80/1000</f>
        <v>22.101599999999998</v>
      </c>
      <c r="F80" s="100">
        <f>Зарплата!F80/1000</f>
        <v>28.0304</v>
      </c>
      <c r="G80" s="100">
        <f>Зарплата!G80/1000</f>
        <v>32.656500000000001</v>
      </c>
      <c r="H80" s="100">
        <f>Зарплата!H80/1000</f>
        <v>36.582000000000001</v>
      </c>
      <c r="I80" s="100">
        <f>Зарплата!I80/1000</f>
        <v>41.933699999999995</v>
      </c>
      <c r="J80" s="100">
        <f>Зарплата!J80/1000</f>
        <v>49.667300000000004</v>
      </c>
      <c r="K80" s="100">
        <f>Зарплата!K80/1000</f>
        <v>57.121099999999998</v>
      </c>
      <c r="L80" s="100">
        <f>Зарплата!L80/1000</f>
        <v>62.152000000000001</v>
      </c>
      <c r="M80" s="100">
        <f>Зарплата!M80/1000</f>
        <v>65.995999999999995</v>
      </c>
      <c r="N80" s="100">
        <f>Зарплата!N80/1000</f>
        <v>69.769000000000005</v>
      </c>
      <c r="O80" s="100">
        <f>Зарплата!O80/1000</f>
        <v>75.709999999999994</v>
      </c>
      <c r="P80" s="100">
        <f>Зарплата!P80/1000</f>
        <v>85.631</v>
      </c>
      <c r="Q80" s="100">
        <f>Зарплата!Q80/1000</f>
        <v>94.855999999999995</v>
      </c>
      <c r="R80" s="100">
        <f>Зарплата!R80/1000</f>
        <v>102.843</v>
      </c>
    </row>
    <row r="81" spans="1:18" ht="15.75" x14ac:dyDescent="0.25">
      <c r="A81" s="78">
        <v>80</v>
      </c>
      <c r="B81" s="14" t="s">
        <v>81</v>
      </c>
      <c r="C81" s="100">
        <f>Зарплата!C81/1000</f>
        <v>15.242599999999999</v>
      </c>
      <c r="D81" s="100">
        <f>Зарплата!D81/1000</f>
        <v>18.842099999999999</v>
      </c>
      <c r="E81" s="100">
        <f>Зарплата!E81/1000</f>
        <v>23.346299999999999</v>
      </c>
      <c r="F81" s="100">
        <f>Зарплата!F81/1000</f>
        <v>30.060400000000001</v>
      </c>
      <c r="G81" s="100">
        <f>Зарплата!G81/1000</f>
        <v>32.625900000000001</v>
      </c>
      <c r="H81" s="100">
        <f>Зарплата!H81/1000</f>
        <v>35.847900000000003</v>
      </c>
      <c r="I81" s="100">
        <f>Зарплата!I81/1000</f>
        <v>38.770699999999998</v>
      </c>
      <c r="J81" s="100">
        <f>Зарплата!J81/1000</f>
        <v>44.207599999999999</v>
      </c>
      <c r="K81" s="100">
        <f>Зарплата!K81/1000</f>
        <v>49.006900000000002</v>
      </c>
      <c r="L81" s="100">
        <f>Зарплата!L81/1000</f>
        <v>54.896000000000001</v>
      </c>
      <c r="M81" s="100">
        <f>Зарплата!M81/1000</f>
        <v>61.311</v>
      </c>
      <c r="N81" s="100">
        <f>Зарплата!N81/1000</f>
        <v>64.959000000000003</v>
      </c>
      <c r="O81" s="100">
        <f>Зарплата!O81/1000</f>
        <v>68.495999999999995</v>
      </c>
      <c r="P81" s="100">
        <f>Зарплата!P81/1000</f>
        <v>77.498999999999995</v>
      </c>
      <c r="Q81" s="100">
        <f>Зарплата!Q81/1000</f>
        <v>87.418000000000006</v>
      </c>
      <c r="R81" s="100">
        <f>Зарплата!R81/1000</f>
        <v>92.518000000000001</v>
      </c>
    </row>
    <row r="82" spans="1:18" ht="15.75" x14ac:dyDescent="0.25">
      <c r="A82" s="78">
        <v>81</v>
      </c>
      <c r="B82" s="14" t="s">
        <v>82</v>
      </c>
      <c r="C82" s="100">
        <f>Зарплата!C82/1000</f>
        <v>8.190199999999999</v>
      </c>
      <c r="D82" s="100">
        <f>Зарплата!D82/1000</f>
        <v>9.5290999999999997</v>
      </c>
      <c r="E82" s="100">
        <f>Зарплата!E82/1000</f>
        <v>11.9689</v>
      </c>
      <c r="F82" s="100">
        <f>Зарплата!F82/1000</f>
        <v>15.0375</v>
      </c>
      <c r="G82" s="100">
        <f>Зарплата!G82/1000</f>
        <v>16.8903</v>
      </c>
      <c r="H82" s="100">
        <f>Зарплата!H82/1000</f>
        <v>19.718</v>
      </c>
      <c r="I82" s="100">
        <f>Зарплата!I82/1000</f>
        <v>22.927499999999998</v>
      </c>
      <c r="J82" s="100">
        <f>Зарплата!J82/1000</f>
        <v>25.067</v>
      </c>
      <c r="K82" s="100">
        <f>Зарплата!K82/1000</f>
        <v>27.357700000000001</v>
      </c>
      <c r="L82" s="100">
        <f>Зарплата!L82/1000</f>
        <v>29.439</v>
      </c>
      <c r="M82" s="100">
        <f>Зарплата!M82/1000</f>
        <v>30.896000000000001</v>
      </c>
      <c r="N82" s="100">
        <f>Зарплата!N82/1000</f>
        <v>32.164999999999999</v>
      </c>
      <c r="O82" s="100">
        <f>Зарплата!O82/1000</f>
        <v>34.408999999999999</v>
      </c>
      <c r="P82" s="100">
        <f>Зарплата!P82/1000</f>
        <v>39.241999999999997</v>
      </c>
      <c r="Q82" s="100">
        <f>Зарплата!Q82/1000</f>
        <v>42.4</v>
      </c>
      <c r="R82" s="100">
        <f>Зарплата!R82/1000</f>
        <v>46.237000000000002</v>
      </c>
    </row>
    <row r="83" spans="1:18" ht="15.75" x14ac:dyDescent="0.25">
      <c r="A83" s="78">
        <v>82</v>
      </c>
      <c r="B83" s="14" t="s">
        <v>83</v>
      </c>
      <c r="C83" s="100">
        <f>Зарплата!C83/1000</f>
        <v>23.314400000000003</v>
      </c>
      <c r="D83" s="100">
        <f>Зарплата!D83/1000</f>
        <v>25.702999999999999</v>
      </c>
      <c r="E83" s="100">
        <f>Зарплата!E83/1000</f>
        <v>30.859099999999998</v>
      </c>
      <c r="F83" s="100">
        <f>Зарплата!F83/1000</f>
        <v>38.317399999999999</v>
      </c>
      <c r="G83" s="100">
        <f>Зарплата!G83/1000</f>
        <v>42.533900000000003</v>
      </c>
      <c r="H83" s="100">
        <f>Зарплата!H83/1000</f>
        <v>46.865699999999997</v>
      </c>
      <c r="I83" s="100">
        <f>Зарплата!I83/1000</f>
        <v>53.369300000000003</v>
      </c>
      <c r="J83" s="100">
        <f>Зарплата!J83/1000</f>
        <v>60.807400000000001</v>
      </c>
      <c r="K83" s="100">
        <f>Зарплата!K83/1000</f>
        <v>68.261300000000006</v>
      </c>
      <c r="L83" s="100">
        <f>Зарплата!L83/1000</f>
        <v>76.284999999999997</v>
      </c>
      <c r="M83" s="100">
        <f>Зарплата!M83/1000</f>
        <v>79.531000000000006</v>
      </c>
      <c r="N83" s="100">
        <f>Зарплата!N83/1000</f>
        <v>86.647000000000006</v>
      </c>
      <c r="O83" s="100">
        <f>Зарплата!O83/1000</f>
        <v>91.995000000000005</v>
      </c>
      <c r="P83" s="100">
        <f>Зарплата!P83/1000</f>
        <v>98.864000000000004</v>
      </c>
      <c r="Q83" s="100">
        <f>Зарплата!Q83/1000</f>
        <v>107.107</v>
      </c>
      <c r="R83" s="100">
        <f>Зарплата!R83/1000</f>
        <v>120.64100000000001</v>
      </c>
    </row>
    <row r="84" spans="1:18" ht="18" customHeight="1" x14ac:dyDescent="0.25"/>
  </sheetData>
  <phoneticPr fontId="13"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R87"/>
  <sheetViews>
    <sheetView workbookViewId="0">
      <selection activeCell="W16" sqref="W16"/>
    </sheetView>
  </sheetViews>
  <sheetFormatPr defaultRowHeight="15" x14ac:dyDescent="0.25"/>
  <cols>
    <col min="1" max="1" width="9.85546875" bestFit="1" customWidth="1"/>
    <col min="2" max="2" width="14.85546875" customWidth="1"/>
    <col min="3" max="3" width="12.28515625" bestFit="1" customWidth="1"/>
    <col min="4" max="18" width="8.7109375" customWidth="1"/>
    <col min="19" max="19" width="12.28515625" bestFit="1" customWidth="1"/>
    <col min="20" max="20" width="10" bestFit="1" customWidth="1"/>
  </cols>
  <sheetData>
    <row r="1" spans="1:17" ht="15.75" x14ac:dyDescent="0.25">
      <c r="A1" s="80" t="s">
        <v>218</v>
      </c>
      <c r="B1" s="96" t="s">
        <v>219</v>
      </c>
      <c r="C1" t="s">
        <v>220</v>
      </c>
      <c r="D1" t="s">
        <v>221</v>
      </c>
      <c r="E1" s="96"/>
      <c r="F1" s="96"/>
      <c r="G1" s="96"/>
      <c r="H1" s="96"/>
      <c r="I1" s="96"/>
      <c r="J1" s="96"/>
      <c r="K1" s="96"/>
      <c r="L1" s="96"/>
      <c r="M1" s="96"/>
      <c r="N1" s="96"/>
      <c r="O1" s="96"/>
      <c r="P1" s="96"/>
      <c r="Q1" s="96"/>
    </row>
    <row r="2" spans="1:17" ht="15.75" x14ac:dyDescent="0.25">
      <c r="A2" s="78">
        <v>1</v>
      </c>
      <c r="B2" s="230">
        <v>0.54628537054734561</v>
      </c>
      <c r="C2" s="210">
        <v>43831</v>
      </c>
      <c r="D2">
        <v>8</v>
      </c>
      <c r="E2" s="100"/>
      <c r="F2" s="100"/>
      <c r="G2" s="100"/>
      <c r="H2" s="100"/>
      <c r="I2" s="100"/>
      <c r="J2" s="100"/>
      <c r="K2" s="100"/>
      <c r="L2" s="100"/>
      <c r="M2" s="100"/>
      <c r="N2" s="100"/>
      <c r="O2" s="100"/>
      <c r="P2" s="100"/>
      <c r="Q2" s="100"/>
    </row>
    <row r="3" spans="1:17" ht="15.75" x14ac:dyDescent="0.25">
      <c r="A3" s="78">
        <v>2</v>
      </c>
      <c r="B3" s="230">
        <v>0.49231735958706024</v>
      </c>
      <c r="C3" s="210">
        <v>43831</v>
      </c>
      <c r="D3">
        <v>8</v>
      </c>
      <c r="E3" s="100"/>
      <c r="F3" s="100"/>
      <c r="G3" s="100"/>
      <c r="H3" s="100"/>
      <c r="I3" s="100"/>
      <c r="J3" s="100"/>
      <c r="K3" s="100"/>
      <c r="L3" s="100"/>
      <c r="M3" s="100"/>
      <c r="N3" s="100"/>
      <c r="O3" s="100"/>
      <c r="P3" s="100"/>
      <c r="Q3" s="100"/>
    </row>
    <row r="4" spans="1:17" ht="15.75" x14ac:dyDescent="0.25">
      <c r="A4" s="78">
        <v>3</v>
      </c>
      <c r="B4" s="230">
        <v>0.52603182407951155</v>
      </c>
      <c r="C4" s="210">
        <v>43831</v>
      </c>
      <c r="D4">
        <v>8</v>
      </c>
      <c r="E4" s="100"/>
      <c r="F4" s="100"/>
      <c r="G4" s="100"/>
      <c r="H4" s="100"/>
      <c r="I4" s="100"/>
      <c r="J4" s="100"/>
      <c r="K4" s="100"/>
      <c r="L4" s="100"/>
      <c r="M4" s="100"/>
      <c r="N4" s="100"/>
      <c r="O4" s="100"/>
      <c r="P4" s="100"/>
      <c r="Q4" s="100"/>
    </row>
    <row r="5" spans="1:17" ht="15.75" x14ac:dyDescent="0.25">
      <c r="A5" s="78">
        <v>4</v>
      </c>
      <c r="B5" s="230">
        <v>0.53614906926158767</v>
      </c>
      <c r="C5" s="210">
        <v>43831</v>
      </c>
      <c r="D5">
        <v>8</v>
      </c>
      <c r="E5" s="100"/>
      <c r="F5" s="100"/>
      <c r="G5" s="100"/>
      <c r="H5" s="100"/>
      <c r="I5" s="100"/>
      <c r="J5" s="100"/>
      <c r="K5" s="100"/>
      <c r="L5" s="100"/>
      <c r="M5" s="100"/>
      <c r="N5" s="100"/>
      <c r="O5" s="100"/>
      <c r="P5" s="100"/>
      <c r="Q5" s="100"/>
    </row>
    <row r="6" spans="1:17" ht="15.75" x14ac:dyDescent="0.25">
      <c r="A6" s="78">
        <v>5</v>
      </c>
      <c r="B6" s="230">
        <v>0.45914412006796623</v>
      </c>
      <c r="C6" s="210">
        <v>43831</v>
      </c>
      <c r="D6">
        <v>8</v>
      </c>
      <c r="E6" s="100"/>
      <c r="F6" s="100"/>
      <c r="G6" s="100"/>
      <c r="H6" s="100"/>
      <c r="I6" s="100"/>
      <c r="J6" s="100"/>
      <c r="K6" s="100"/>
      <c r="L6" s="100"/>
      <c r="M6" s="100"/>
      <c r="N6" s="100"/>
      <c r="O6" s="100"/>
      <c r="P6" s="100"/>
      <c r="Q6" s="100"/>
    </row>
    <row r="7" spans="1:17" ht="15.75" x14ac:dyDescent="0.25">
      <c r="A7" s="78">
        <v>6</v>
      </c>
      <c r="B7" s="230">
        <v>0.5977581636308017</v>
      </c>
      <c r="C7" s="210">
        <v>43831</v>
      </c>
      <c r="D7">
        <v>8</v>
      </c>
      <c r="E7" s="100"/>
      <c r="F7" s="100"/>
      <c r="G7" s="100"/>
      <c r="H7" s="100"/>
      <c r="I7" s="100"/>
      <c r="J7" s="100"/>
      <c r="K7" s="100"/>
      <c r="L7" s="100"/>
      <c r="M7" s="100"/>
      <c r="N7" s="100"/>
      <c r="O7" s="100"/>
      <c r="P7" s="100"/>
      <c r="Q7" s="100"/>
    </row>
    <row r="8" spans="1:17" ht="15.75" x14ac:dyDescent="0.25">
      <c r="A8" s="78">
        <v>7</v>
      </c>
      <c r="B8" s="230">
        <v>0.49529313401596153</v>
      </c>
      <c r="C8" s="210">
        <v>43831</v>
      </c>
      <c r="D8">
        <v>8</v>
      </c>
      <c r="E8" s="100"/>
      <c r="F8" s="100"/>
      <c r="G8" s="100"/>
      <c r="H8" s="100"/>
      <c r="I8" s="100"/>
      <c r="J8" s="100"/>
      <c r="K8" s="100"/>
      <c r="L8" s="100"/>
      <c r="M8" s="100"/>
      <c r="N8" s="100"/>
      <c r="O8" s="100"/>
      <c r="P8" s="100"/>
      <c r="Q8" s="100"/>
    </row>
    <row r="9" spans="1:17" ht="15.75" x14ac:dyDescent="0.25">
      <c r="A9" s="78">
        <v>8</v>
      </c>
      <c r="B9" s="230">
        <v>0.53139128408893554</v>
      </c>
      <c r="C9" s="210">
        <v>43831</v>
      </c>
      <c r="D9">
        <v>8</v>
      </c>
      <c r="E9" s="100"/>
      <c r="F9" s="100"/>
      <c r="G9" s="100"/>
      <c r="H9" s="100"/>
      <c r="I9" s="100"/>
      <c r="J9" s="100"/>
      <c r="K9" s="100"/>
      <c r="L9" s="100"/>
      <c r="M9" s="100"/>
      <c r="N9" s="100"/>
      <c r="O9" s="100"/>
      <c r="P9" s="100"/>
      <c r="Q9" s="100"/>
    </row>
    <row r="10" spans="1:17" ht="15.75" x14ac:dyDescent="0.25">
      <c r="A10" s="78">
        <v>9</v>
      </c>
      <c r="B10" s="230">
        <v>0.54046312192474366</v>
      </c>
      <c r="C10" s="210">
        <v>43831</v>
      </c>
      <c r="D10">
        <v>8</v>
      </c>
      <c r="E10" s="100"/>
      <c r="F10" s="100"/>
      <c r="G10" s="100"/>
      <c r="H10" s="100"/>
      <c r="I10" s="100"/>
      <c r="J10" s="100"/>
      <c r="K10" s="100"/>
      <c r="L10" s="100"/>
      <c r="M10" s="100"/>
      <c r="N10" s="100"/>
      <c r="O10" s="100"/>
      <c r="P10" s="100"/>
      <c r="Q10" s="100"/>
    </row>
    <row r="11" spans="1:17" ht="15.75" x14ac:dyDescent="0.25">
      <c r="A11" s="78">
        <v>10</v>
      </c>
      <c r="B11" s="230">
        <v>0.67714772152504676</v>
      </c>
      <c r="C11" s="210">
        <v>43831</v>
      </c>
      <c r="D11">
        <v>8</v>
      </c>
      <c r="E11" s="100"/>
      <c r="F11" s="100"/>
      <c r="G11" s="100"/>
      <c r="H11" s="100"/>
      <c r="I11" s="100"/>
      <c r="J11" s="100"/>
      <c r="K11" s="100"/>
      <c r="L11" s="100"/>
      <c r="M11" s="100"/>
      <c r="N11" s="100"/>
      <c r="O11" s="100"/>
      <c r="P11" s="100"/>
      <c r="Q11" s="100"/>
    </row>
    <row r="12" spans="1:17" ht="15.75" x14ac:dyDescent="0.25">
      <c r="A12" s="78">
        <v>11</v>
      </c>
      <c r="B12" s="230">
        <v>0.49139846354084854</v>
      </c>
      <c r="C12" s="210">
        <v>43831</v>
      </c>
      <c r="D12">
        <v>8</v>
      </c>
      <c r="E12" s="100"/>
      <c r="F12" s="100"/>
      <c r="G12" s="100"/>
      <c r="H12" s="100"/>
      <c r="I12" s="100"/>
      <c r="J12" s="100"/>
      <c r="K12" s="100"/>
      <c r="L12" s="100"/>
      <c r="M12" s="100"/>
      <c r="N12" s="100"/>
      <c r="O12" s="100"/>
      <c r="P12" s="100"/>
      <c r="Q12" s="100"/>
    </row>
    <row r="13" spans="1:17" ht="15.75" x14ac:dyDescent="0.25">
      <c r="A13" s="78">
        <v>12</v>
      </c>
      <c r="B13" s="230">
        <v>0.53745230673281652</v>
      </c>
      <c r="C13" s="210">
        <v>43831</v>
      </c>
      <c r="D13">
        <v>8</v>
      </c>
      <c r="E13" s="100"/>
      <c r="F13" s="100"/>
      <c r="G13" s="100"/>
      <c r="H13" s="100"/>
      <c r="I13" s="100"/>
      <c r="J13" s="100"/>
      <c r="K13" s="100"/>
      <c r="L13" s="100"/>
      <c r="M13" s="100"/>
      <c r="N13" s="100"/>
      <c r="O13" s="100"/>
      <c r="P13" s="100"/>
      <c r="Q13" s="100"/>
    </row>
    <row r="14" spans="1:17" ht="15.75" x14ac:dyDescent="0.25">
      <c r="A14" s="78">
        <v>13</v>
      </c>
      <c r="B14" s="230">
        <v>0.50503826825282438</v>
      </c>
      <c r="C14" s="210">
        <v>43831</v>
      </c>
      <c r="D14">
        <v>8</v>
      </c>
      <c r="E14" s="100"/>
      <c r="F14" s="100"/>
      <c r="G14" s="100"/>
      <c r="H14" s="100"/>
      <c r="I14" s="100"/>
      <c r="J14" s="100"/>
      <c r="K14" s="100"/>
      <c r="L14" s="100"/>
      <c r="M14" s="100"/>
      <c r="N14" s="100"/>
      <c r="O14" s="100"/>
      <c r="P14" s="100"/>
      <c r="Q14" s="100"/>
    </row>
    <row r="15" spans="1:17" ht="15.75" x14ac:dyDescent="0.25">
      <c r="A15" s="78">
        <v>14</v>
      </c>
      <c r="B15" s="230">
        <v>0.48249951261104773</v>
      </c>
      <c r="C15" s="210">
        <v>43831</v>
      </c>
      <c r="D15">
        <v>8</v>
      </c>
      <c r="E15" s="100"/>
      <c r="F15" s="100"/>
      <c r="G15" s="100"/>
      <c r="H15" s="100"/>
      <c r="I15" s="100"/>
      <c r="J15" s="100"/>
      <c r="K15" s="100"/>
      <c r="L15" s="100"/>
      <c r="M15" s="100"/>
      <c r="N15" s="100"/>
      <c r="O15" s="100"/>
      <c r="P15" s="100"/>
      <c r="Q15" s="100"/>
    </row>
    <row r="16" spans="1:17" ht="15.75" x14ac:dyDescent="0.25">
      <c r="A16" s="78">
        <v>15</v>
      </c>
      <c r="B16" s="230">
        <v>0.53393039597879866</v>
      </c>
      <c r="C16" s="210">
        <v>43831</v>
      </c>
      <c r="D16">
        <v>8</v>
      </c>
      <c r="E16" s="100"/>
      <c r="F16" s="100"/>
      <c r="G16" s="100"/>
      <c r="H16" s="100"/>
      <c r="I16" s="100"/>
      <c r="J16" s="100"/>
      <c r="K16" s="100"/>
      <c r="L16" s="100"/>
      <c r="M16" s="100"/>
      <c r="N16" s="100"/>
      <c r="O16" s="100"/>
      <c r="P16" s="100"/>
      <c r="Q16" s="100"/>
    </row>
    <row r="17" spans="1:17" ht="15.75" x14ac:dyDescent="0.25">
      <c r="A17" s="78">
        <v>16</v>
      </c>
      <c r="B17" s="230">
        <v>0.57485123471083155</v>
      </c>
      <c r="C17" s="210">
        <v>43831</v>
      </c>
      <c r="D17">
        <v>8</v>
      </c>
      <c r="E17" s="100"/>
      <c r="F17" s="100"/>
      <c r="G17" s="100"/>
      <c r="H17" s="100"/>
      <c r="I17" s="100"/>
      <c r="J17" s="100"/>
      <c r="K17" s="100"/>
      <c r="L17" s="100"/>
      <c r="M17" s="100"/>
      <c r="N17" s="100"/>
      <c r="O17" s="100"/>
      <c r="P17" s="100"/>
      <c r="Q17" s="100"/>
    </row>
    <row r="18" spans="1:17" ht="15.75" x14ac:dyDescent="0.25">
      <c r="A18" s="78">
        <v>17</v>
      </c>
      <c r="B18" s="230">
        <v>0.54959653505078698</v>
      </c>
      <c r="C18" s="210">
        <v>43831</v>
      </c>
      <c r="D18">
        <v>8</v>
      </c>
      <c r="E18" s="100"/>
      <c r="F18" s="100"/>
      <c r="G18" s="100"/>
      <c r="H18" s="100"/>
      <c r="I18" s="100"/>
      <c r="J18" s="100"/>
      <c r="K18" s="100"/>
      <c r="L18" s="100"/>
      <c r="M18" s="100"/>
      <c r="N18" s="100"/>
      <c r="O18" s="100"/>
      <c r="P18" s="100"/>
      <c r="Q18" s="100"/>
    </row>
    <row r="19" spans="1:17" ht="15.75" x14ac:dyDescent="0.25">
      <c r="A19" s="78">
        <v>18</v>
      </c>
      <c r="B19" s="230">
        <v>0.79754171548756203</v>
      </c>
      <c r="C19" s="210">
        <v>43831</v>
      </c>
      <c r="D19">
        <v>8</v>
      </c>
      <c r="E19" s="100"/>
      <c r="F19" s="100"/>
      <c r="G19" s="100"/>
      <c r="H19" s="100"/>
      <c r="I19" s="100"/>
      <c r="J19" s="100"/>
      <c r="K19" s="100"/>
      <c r="L19" s="100"/>
      <c r="M19" s="100"/>
      <c r="N19" s="100"/>
      <c r="O19" s="100"/>
      <c r="P19" s="100"/>
      <c r="Q19" s="100"/>
    </row>
    <row r="20" spans="1:17" ht="15.75" x14ac:dyDescent="0.25">
      <c r="A20" s="78">
        <v>19</v>
      </c>
      <c r="B20" s="230">
        <v>0.61457325322055723</v>
      </c>
      <c r="C20" s="210">
        <v>43831</v>
      </c>
      <c r="D20">
        <v>8</v>
      </c>
      <c r="E20" s="100"/>
      <c r="F20" s="100"/>
      <c r="G20" s="100"/>
      <c r="H20" s="100"/>
      <c r="I20" s="100"/>
      <c r="J20" s="100"/>
      <c r="K20" s="100"/>
      <c r="L20" s="100"/>
      <c r="M20" s="100"/>
      <c r="N20" s="100"/>
      <c r="O20" s="100"/>
      <c r="P20" s="100"/>
      <c r="Q20" s="100"/>
    </row>
    <row r="21" spans="1:17" ht="15.75" x14ac:dyDescent="0.25">
      <c r="A21" s="78">
        <v>20</v>
      </c>
      <c r="B21" s="230">
        <v>0.6729575578967818</v>
      </c>
      <c r="C21" s="210">
        <v>43831</v>
      </c>
      <c r="D21">
        <v>8</v>
      </c>
      <c r="E21" s="100"/>
      <c r="F21" s="100"/>
      <c r="G21" s="100"/>
      <c r="H21" s="100"/>
      <c r="I21" s="100"/>
      <c r="J21" s="100"/>
      <c r="K21" s="100"/>
      <c r="L21" s="100"/>
      <c r="M21" s="100"/>
      <c r="N21" s="100"/>
      <c r="O21" s="100"/>
      <c r="P21" s="100"/>
      <c r="Q21" s="100"/>
    </row>
    <row r="22" spans="1:17" ht="15.75" x14ac:dyDescent="0.25">
      <c r="A22" s="78">
        <v>21</v>
      </c>
      <c r="B22" s="230">
        <v>0.66695181933737857</v>
      </c>
      <c r="C22" s="210">
        <v>43831</v>
      </c>
      <c r="D22">
        <v>8</v>
      </c>
      <c r="E22" s="100"/>
      <c r="F22" s="100"/>
      <c r="G22" s="100"/>
      <c r="H22" s="100"/>
      <c r="I22" s="100"/>
      <c r="J22" s="100"/>
      <c r="K22" s="100"/>
      <c r="L22" s="100"/>
      <c r="M22" s="100"/>
      <c r="N22" s="100"/>
      <c r="O22" s="100"/>
      <c r="P22" s="100"/>
      <c r="Q22" s="100"/>
    </row>
    <row r="23" spans="1:17" ht="15.75" x14ac:dyDescent="0.25">
      <c r="A23" s="78">
        <v>22</v>
      </c>
      <c r="B23" s="230">
        <v>0.58905649694754281</v>
      </c>
      <c r="C23" s="210">
        <v>43831</v>
      </c>
      <c r="D23">
        <v>8</v>
      </c>
      <c r="E23" s="100"/>
      <c r="F23" s="100"/>
      <c r="G23" s="100"/>
      <c r="H23" s="100"/>
      <c r="I23" s="100"/>
      <c r="J23" s="100"/>
      <c r="K23" s="100"/>
      <c r="L23" s="100"/>
      <c r="M23" s="100"/>
      <c r="N23" s="100"/>
      <c r="O23" s="100"/>
      <c r="P23" s="100"/>
      <c r="Q23" s="100"/>
    </row>
    <row r="24" spans="1:17" ht="15.75" x14ac:dyDescent="0.25">
      <c r="A24" s="78">
        <v>23</v>
      </c>
      <c r="B24" s="230">
        <v>0.53916698856731626</v>
      </c>
      <c r="C24" s="210">
        <v>43831</v>
      </c>
      <c r="D24">
        <v>8</v>
      </c>
      <c r="E24" s="100"/>
      <c r="F24" s="100"/>
      <c r="G24" s="100"/>
      <c r="H24" s="100"/>
      <c r="I24" s="100"/>
      <c r="J24" s="100"/>
      <c r="K24" s="100"/>
      <c r="L24" s="100"/>
      <c r="M24" s="100"/>
      <c r="N24" s="100"/>
      <c r="O24" s="100"/>
      <c r="P24" s="100"/>
      <c r="Q24" s="100"/>
    </row>
    <row r="25" spans="1:17" ht="15.75" x14ac:dyDescent="0.25">
      <c r="A25" s="78">
        <v>24</v>
      </c>
      <c r="B25" s="230">
        <v>0.62573363934171011</v>
      </c>
      <c r="C25" s="210">
        <v>43831</v>
      </c>
      <c r="D25">
        <v>8</v>
      </c>
      <c r="E25" s="100"/>
      <c r="F25" s="100"/>
      <c r="G25" s="100"/>
      <c r="H25" s="100"/>
      <c r="I25" s="100"/>
      <c r="J25" s="100"/>
      <c r="K25" s="100"/>
      <c r="L25" s="100"/>
      <c r="M25" s="100"/>
      <c r="N25" s="100"/>
      <c r="O25" s="100"/>
      <c r="P25" s="100"/>
      <c r="Q25" s="100"/>
    </row>
    <row r="26" spans="1:17" ht="15.75" x14ac:dyDescent="0.25">
      <c r="A26" s="78">
        <v>25</v>
      </c>
      <c r="B26" s="230">
        <v>0.72076252355676917</v>
      </c>
      <c r="C26" s="210">
        <v>43831</v>
      </c>
      <c r="D26">
        <v>8</v>
      </c>
      <c r="E26" s="100"/>
      <c r="F26" s="100"/>
      <c r="G26" s="100"/>
      <c r="H26" s="100"/>
      <c r="I26" s="100"/>
      <c r="J26" s="100"/>
      <c r="K26" s="100"/>
      <c r="L26" s="100"/>
      <c r="M26" s="100"/>
      <c r="N26" s="100"/>
      <c r="O26" s="100"/>
      <c r="P26" s="100"/>
      <c r="Q26" s="100"/>
    </row>
    <row r="27" spans="1:17" ht="15.75" x14ac:dyDescent="0.25">
      <c r="A27" s="78">
        <v>26</v>
      </c>
      <c r="B27" s="230">
        <v>0.51554593130370097</v>
      </c>
      <c r="C27" s="210">
        <v>43831</v>
      </c>
      <c r="D27">
        <v>8</v>
      </c>
      <c r="E27" s="100"/>
      <c r="F27" s="100"/>
      <c r="G27" s="100"/>
      <c r="H27" s="100"/>
      <c r="I27" s="100"/>
      <c r="J27" s="100"/>
      <c r="K27" s="100"/>
      <c r="L27" s="100"/>
      <c r="M27" s="100"/>
      <c r="N27" s="100"/>
      <c r="O27" s="100"/>
      <c r="P27" s="100"/>
      <c r="Q27" s="100"/>
    </row>
    <row r="28" spans="1:17" ht="15.75" x14ac:dyDescent="0.25">
      <c r="A28" s="78">
        <v>27</v>
      </c>
      <c r="B28" s="230">
        <v>0.48735799332239133</v>
      </c>
      <c r="C28" s="210">
        <v>43831</v>
      </c>
      <c r="D28">
        <v>8</v>
      </c>
      <c r="E28" s="100"/>
      <c r="F28" s="100"/>
      <c r="G28" s="100"/>
      <c r="H28" s="100"/>
      <c r="I28" s="100"/>
      <c r="J28" s="100"/>
      <c r="K28" s="100"/>
      <c r="L28" s="100"/>
      <c r="M28" s="100"/>
      <c r="N28" s="100"/>
      <c r="O28" s="100"/>
      <c r="P28" s="100"/>
      <c r="Q28" s="100"/>
    </row>
    <row r="29" spans="1:17" ht="15.75" x14ac:dyDescent="0.25">
      <c r="A29" s="78">
        <v>28</v>
      </c>
      <c r="B29" s="230">
        <v>0.71915578737745245</v>
      </c>
      <c r="C29" s="210">
        <v>43831</v>
      </c>
      <c r="D29">
        <v>8</v>
      </c>
      <c r="E29" s="100"/>
      <c r="F29" s="100"/>
      <c r="G29" s="100"/>
      <c r="H29" s="100"/>
      <c r="I29" s="100"/>
      <c r="J29" s="100"/>
      <c r="K29" s="100"/>
      <c r="L29" s="100"/>
      <c r="M29" s="100"/>
      <c r="N29" s="100"/>
      <c r="O29" s="100"/>
      <c r="P29" s="100"/>
      <c r="Q29" s="100"/>
    </row>
    <row r="30" spans="1:17" ht="15.75" x14ac:dyDescent="0.25">
      <c r="A30" s="78">
        <v>29</v>
      </c>
      <c r="B30" s="230">
        <v>0.49465514021212686</v>
      </c>
      <c r="C30" s="210">
        <v>43831</v>
      </c>
      <c r="D30">
        <v>8</v>
      </c>
      <c r="E30" s="100"/>
      <c r="F30" s="100"/>
      <c r="G30" s="100"/>
      <c r="H30" s="100"/>
      <c r="I30" s="100"/>
      <c r="J30" s="100"/>
      <c r="K30" s="100"/>
      <c r="L30" s="100"/>
      <c r="M30" s="100"/>
      <c r="N30" s="100"/>
      <c r="O30" s="100"/>
      <c r="P30" s="100"/>
      <c r="Q30" s="100"/>
    </row>
    <row r="31" spans="1:17" ht="15.75" x14ac:dyDescent="0.25">
      <c r="A31" s="78">
        <v>30</v>
      </c>
      <c r="B31" s="230">
        <v>0.49304805480073699</v>
      </c>
      <c r="C31" s="210">
        <v>43831</v>
      </c>
      <c r="D31">
        <v>8</v>
      </c>
      <c r="E31" s="100"/>
      <c r="F31" s="100"/>
      <c r="G31" s="100"/>
      <c r="H31" s="100"/>
      <c r="I31" s="100"/>
      <c r="J31" s="100"/>
      <c r="K31" s="100"/>
      <c r="L31" s="100"/>
      <c r="M31" s="100"/>
      <c r="N31" s="100"/>
      <c r="O31" s="100"/>
      <c r="P31" s="100"/>
      <c r="Q31" s="100"/>
    </row>
    <row r="32" spans="1:17" ht="15.75" x14ac:dyDescent="0.25">
      <c r="A32" s="78">
        <v>31</v>
      </c>
      <c r="B32" s="230">
        <v>0.5156658589105535</v>
      </c>
      <c r="C32" s="210">
        <v>43831</v>
      </c>
      <c r="D32">
        <v>8</v>
      </c>
      <c r="E32" s="137"/>
      <c r="F32" s="137"/>
      <c r="G32" s="137"/>
      <c r="H32" s="137"/>
      <c r="I32" s="137"/>
      <c r="J32" s="137"/>
      <c r="K32" s="137"/>
      <c r="L32" s="137"/>
      <c r="M32" s="100"/>
      <c r="N32" s="100"/>
      <c r="O32" s="100"/>
      <c r="P32" s="100"/>
      <c r="Q32" s="100"/>
    </row>
    <row r="33" spans="1:17" ht="15.75" x14ac:dyDescent="0.25">
      <c r="A33" s="78">
        <v>32</v>
      </c>
      <c r="B33" s="230">
        <v>0.55542929743936831</v>
      </c>
      <c r="C33" s="210">
        <v>43831</v>
      </c>
      <c r="D33">
        <v>8</v>
      </c>
      <c r="E33" s="100"/>
      <c r="F33" s="100"/>
      <c r="G33" s="100"/>
      <c r="H33" s="100"/>
      <c r="I33" s="100"/>
      <c r="J33" s="100"/>
      <c r="K33" s="100"/>
      <c r="L33" s="100"/>
      <c r="M33" s="100"/>
      <c r="N33" s="100"/>
      <c r="O33" s="100"/>
      <c r="P33" s="100"/>
      <c r="Q33" s="100"/>
    </row>
    <row r="34" spans="1:17" ht="15.75" x14ac:dyDescent="0.25">
      <c r="A34" s="78">
        <v>33</v>
      </c>
      <c r="B34" s="230">
        <v>0.55868084216924341</v>
      </c>
      <c r="C34" s="210">
        <v>43831</v>
      </c>
      <c r="D34">
        <v>8</v>
      </c>
      <c r="E34" s="100"/>
      <c r="F34" s="100"/>
      <c r="G34" s="100"/>
      <c r="H34" s="100"/>
      <c r="I34" s="100"/>
      <c r="J34" s="100"/>
      <c r="K34" s="100"/>
      <c r="L34" s="100"/>
      <c r="M34" s="100"/>
      <c r="N34" s="100"/>
      <c r="O34" s="100"/>
      <c r="P34" s="100"/>
      <c r="Q34" s="100"/>
    </row>
    <row r="35" spans="1:17" ht="15.75" x14ac:dyDescent="0.25">
      <c r="A35" s="78">
        <v>34</v>
      </c>
      <c r="B35" s="230">
        <v>0.53286008578856858</v>
      </c>
      <c r="C35" s="210">
        <v>43831</v>
      </c>
      <c r="D35">
        <v>8</v>
      </c>
      <c r="E35" s="100"/>
      <c r="F35" s="100"/>
      <c r="G35" s="100"/>
      <c r="H35" s="100"/>
      <c r="I35" s="100"/>
      <c r="J35" s="100"/>
      <c r="K35" s="100"/>
      <c r="L35" s="100"/>
      <c r="M35" s="100"/>
      <c r="N35" s="100"/>
      <c r="O35" s="100"/>
      <c r="P35" s="100"/>
      <c r="Q35" s="100"/>
    </row>
    <row r="36" spans="1:17" ht="15.75" x14ac:dyDescent="0.25">
      <c r="A36" s="78">
        <v>35</v>
      </c>
      <c r="B36" s="230">
        <v>0.52966808482036587</v>
      </c>
      <c r="C36" s="210">
        <v>43831</v>
      </c>
      <c r="D36">
        <v>8</v>
      </c>
      <c r="E36" s="100"/>
      <c r="F36" s="100"/>
      <c r="G36" s="100"/>
      <c r="H36" s="100"/>
      <c r="I36" s="100"/>
      <c r="J36" s="100"/>
      <c r="K36" s="100"/>
      <c r="L36" s="100"/>
      <c r="M36" s="100"/>
      <c r="N36" s="100"/>
      <c r="O36" s="100"/>
      <c r="P36" s="100"/>
      <c r="Q36" s="100"/>
    </row>
    <row r="37" spans="1:17" ht="15.75" x14ac:dyDescent="0.25">
      <c r="A37" s="78">
        <v>36</v>
      </c>
      <c r="B37" s="230">
        <v>0.53599257746367557</v>
      </c>
      <c r="C37" s="210">
        <v>43831</v>
      </c>
      <c r="D37">
        <v>8</v>
      </c>
      <c r="E37" s="137"/>
      <c r="F37" s="137"/>
      <c r="G37" s="137"/>
      <c r="H37" s="137"/>
      <c r="I37" s="137"/>
      <c r="J37" s="137"/>
      <c r="K37" s="137"/>
      <c r="L37" s="137"/>
      <c r="M37" s="100"/>
      <c r="N37" s="100"/>
      <c r="O37" s="100"/>
      <c r="P37" s="100"/>
      <c r="Q37" s="100"/>
    </row>
    <row r="38" spans="1:17" ht="15.75" x14ac:dyDescent="0.25">
      <c r="A38" s="78">
        <v>37</v>
      </c>
      <c r="B38" s="230">
        <v>0.4856398589365869</v>
      </c>
      <c r="C38" s="210">
        <v>43831</v>
      </c>
      <c r="D38">
        <v>8</v>
      </c>
      <c r="E38" s="100"/>
      <c r="F38" s="100"/>
      <c r="G38" s="100"/>
      <c r="H38" s="100"/>
      <c r="I38" s="100"/>
      <c r="J38" s="100"/>
      <c r="K38" s="100"/>
      <c r="L38" s="100"/>
      <c r="M38" s="100"/>
      <c r="N38" s="100"/>
      <c r="O38" s="100"/>
      <c r="P38" s="100"/>
      <c r="Q38" s="100"/>
    </row>
    <row r="39" spans="1:17" ht="15.75" x14ac:dyDescent="0.25">
      <c r="A39" s="78">
        <v>38</v>
      </c>
      <c r="B39" s="230">
        <v>0.46600571444616135</v>
      </c>
      <c r="C39" s="210">
        <v>43831</v>
      </c>
      <c r="D39">
        <v>8</v>
      </c>
      <c r="E39" s="100"/>
      <c r="F39" s="100"/>
      <c r="G39" s="100"/>
      <c r="H39" s="100"/>
      <c r="I39" s="100"/>
      <c r="J39" s="100"/>
      <c r="K39" s="100"/>
      <c r="L39" s="100"/>
      <c r="M39" s="100"/>
      <c r="N39" s="100"/>
      <c r="O39" s="100"/>
      <c r="P39" s="100"/>
      <c r="Q39" s="100"/>
    </row>
    <row r="40" spans="1:17" ht="15.75" x14ac:dyDescent="0.25">
      <c r="A40" s="78">
        <v>39</v>
      </c>
      <c r="B40" s="230">
        <v>0.46900241011758187</v>
      </c>
      <c r="C40" s="210">
        <v>43831</v>
      </c>
      <c r="D40">
        <v>8</v>
      </c>
      <c r="E40" s="100"/>
      <c r="F40" s="100"/>
      <c r="G40" s="100"/>
      <c r="H40" s="100"/>
      <c r="I40" s="100"/>
      <c r="J40" s="100"/>
      <c r="K40" s="100"/>
      <c r="L40" s="100"/>
      <c r="M40" s="100"/>
      <c r="N40" s="100"/>
      <c r="O40" s="100"/>
      <c r="P40" s="100"/>
      <c r="Q40" s="100"/>
    </row>
    <row r="41" spans="1:17" ht="15.75" x14ac:dyDescent="0.25">
      <c r="A41" s="78">
        <v>40</v>
      </c>
      <c r="B41" s="230">
        <v>0.46859831395284962</v>
      </c>
      <c r="C41" s="210">
        <v>43831</v>
      </c>
      <c r="D41">
        <v>8</v>
      </c>
      <c r="E41" s="100"/>
      <c r="F41" s="100"/>
      <c r="G41" s="100"/>
      <c r="H41" s="100"/>
      <c r="I41" s="100"/>
      <c r="J41" s="100"/>
      <c r="K41" s="100"/>
      <c r="L41" s="100"/>
      <c r="M41" s="100"/>
      <c r="N41" s="100"/>
      <c r="O41" s="100"/>
      <c r="P41" s="100"/>
      <c r="Q41" s="100"/>
    </row>
    <row r="42" spans="1:17" ht="15.75" x14ac:dyDescent="0.25">
      <c r="A42" s="78">
        <v>41</v>
      </c>
      <c r="B42" s="230">
        <v>0.47580877482053946</v>
      </c>
      <c r="C42" s="210">
        <v>43831</v>
      </c>
      <c r="D42">
        <v>8</v>
      </c>
      <c r="E42" s="100"/>
      <c r="F42" s="100"/>
      <c r="G42" s="100"/>
      <c r="H42" s="100"/>
      <c r="I42" s="100"/>
      <c r="J42" s="100"/>
      <c r="K42" s="100"/>
      <c r="L42" s="100"/>
      <c r="M42" s="100"/>
      <c r="N42" s="100"/>
      <c r="O42" s="100"/>
      <c r="P42" s="100"/>
      <c r="Q42" s="100"/>
    </row>
    <row r="43" spans="1:17" ht="15.75" x14ac:dyDescent="0.25">
      <c r="A43" s="78">
        <v>42</v>
      </c>
      <c r="B43" s="230">
        <v>0.46747812804022959</v>
      </c>
      <c r="C43" s="210">
        <v>43831</v>
      </c>
      <c r="D43">
        <v>8</v>
      </c>
      <c r="E43" s="100"/>
      <c r="F43" s="100"/>
      <c r="G43" s="100"/>
      <c r="H43" s="100"/>
      <c r="I43" s="100"/>
      <c r="J43" s="100"/>
      <c r="K43" s="100"/>
      <c r="L43" s="100"/>
      <c r="M43" s="100"/>
      <c r="N43" s="100"/>
      <c r="O43" s="100"/>
      <c r="P43" s="100"/>
      <c r="Q43" s="100"/>
    </row>
    <row r="44" spans="1:17" ht="15.75" x14ac:dyDescent="0.25">
      <c r="A44" s="78">
        <v>43</v>
      </c>
      <c r="B44" s="230">
        <v>0.51261023834716501</v>
      </c>
      <c r="C44" s="210">
        <v>43831</v>
      </c>
      <c r="D44">
        <v>8</v>
      </c>
      <c r="E44" s="100"/>
      <c r="F44" s="100"/>
      <c r="G44" s="100"/>
      <c r="H44" s="100"/>
      <c r="I44" s="100"/>
      <c r="J44" s="100"/>
      <c r="K44" s="100"/>
      <c r="L44" s="100"/>
      <c r="M44" s="100"/>
      <c r="N44" s="100"/>
      <c r="O44" s="100"/>
      <c r="P44" s="100"/>
      <c r="Q44" s="100"/>
    </row>
    <row r="45" spans="1:17" ht="15.75" x14ac:dyDescent="0.25">
      <c r="A45" s="78">
        <v>44</v>
      </c>
      <c r="B45" s="230">
        <v>0.55744796654900897</v>
      </c>
      <c r="C45" s="210">
        <v>43831</v>
      </c>
      <c r="D45">
        <v>8</v>
      </c>
      <c r="E45" s="100"/>
      <c r="F45" s="100"/>
      <c r="G45" s="100"/>
      <c r="H45" s="100"/>
      <c r="I45" s="100"/>
      <c r="J45" s="100"/>
      <c r="K45" s="100"/>
      <c r="L45" s="100"/>
      <c r="M45" s="100"/>
      <c r="N45" s="100"/>
      <c r="O45" s="100"/>
      <c r="P45" s="100"/>
      <c r="Q45" s="100"/>
    </row>
    <row r="46" spans="1:17" ht="15.75" x14ac:dyDescent="0.25">
      <c r="A46" s="78">
        <v>45</v>
      </c>
      <c r="B46" s="230">
        <v>0.49591883870321418</v>
      </c>
      <c r="C46" s="210">
        <v>43831</v>
      </c>
      <c r="D46">
        <v>8</v>
      </c>
      <c r="E46" s="100"/>
      <c r="F46" s="100"/>
      <c r="G46" s="100"/>
      <c r="H46" s="100"/>
      <c r="I46" s="100"/>
      <c r="J46" s="100"/>
      <c r="K46" s="100"/>
      <c r="L46" s="100"/>
      <c r="M46" s="100"/>
      <c r="N46" s="100"/>
      <c r="O46" s="100"/>
      <c r="P46" s="100"/>
      <c r="Q46" s="100"/>
    </row>
    <row r="47" spans="1:17" ht="15.75" x14ac:dyDescent="0.25">
      <c r="A47" s="78">
        <v>46</v>
      </c>
      <c r="B47" s="230">
        <v>0.48297454513832083</v>
      </c>
      <c r="C47" s="210">
        <v>43831</v>
      </c>
      <c r="D47">
        <v>8</v>
      </c>
      <c r="E47" s="100"/>
      <c r="F47" s="100"/>
      <c r="G47" s="100"/>
      <c r="H47" s="100"/>
      <c r="I47" s="100"/>
      <c r="J47" s="100"/>
      <c r="K47" s="100"/>
      <c r="L47" s="100"/>
      <c r="M47" s="100"/>
      <c r="N47" s="100"/>
      <c r="O47" s="100"/>
      <c r="P47" s="100"/>
      <c r="Q47" s="100"/>
    </row>
    <row r="48" spans="1:17" ht="15.75" x14ac:dyDescent="0.25">
      <c r="A48" s="78">
        <v>47</v>
      </c>
      <c r="B48" s="230">
        <v>0.56589280933773234</v>
      </c>
      <c r="C48" s="210">
        <v>43831</v>
      </c>
      <c r="D48">
        <v>8</v>
      </c>
      <c r="E48" s="100"/>
      <c r="F48" s="100"/>
      <c r="G48" s="100"/>
      <c r="H48" s="100"/>
      <c r="I48" s="100"/>
      <c r="J48" s="100"/>
      <c r="K48" s="100"/>
      <c r="L48" s="100"/>
      <c r="M48" s="100"/>
      <c r="N48" s="100"/>
      <c r="O48" s="100"/>
      <c r="P48" s="100"/>
      <c r="Q48" s="100"/>
    </row>
    <row r="49" spans="1:17" ht="15.75" x14ac:dyDescent="0.25">
      <c r="A49" s="78">
        <v>48</v>
      </c>
      <c r="B49" s="230">
        <v>0.53672813110611106</v>
      </c>
      <c r="C49" s="210">
        <v>43831</v>
      </c>
      <c r="D49">
        <v>8</v>
      </c>
      <c r="E49" s="100"/>
      <c r="F49" s="100"/>
      <c r="G49" s="100"/>
      <c r="H49" s="100"/>
      <c r="I49" s="100"/>
      <c r="J49" s="100"/>
      <c r="K49" s="100"/>
      <c r="L49" s="100"/>
      <c r="M49" s="100"/>
      <c r="N49" s="100"/>
      <c r="O49" s="100"/>
      <c r="P49" s="100"/>
      <c r="Q49" s="100"/>
    </row>
    <row r="50" spans="1:17" ht="15.75" x14ac:dyDescent="0.25">
      <c r="A50" s="78">
        <v>49</v>
      </c>
      <c r="B50" s="230">
        <v>0.49120115061950731</v>
      </c>
      <c r="C50" s="210">
        <v>43831</v>
      </c>
      <c r="D50">
        <v>8</v>
      </c>
      <c r="E50" s="100"/>
      <c r="F50" s="100"/>
      <c r="G50" s="100"/>
      <c r="H50" s="100"/>
      <c r="I50" s="100"/>
      <c r="J50" s="100"/>
      <c r="K50" s="100"/>
      <c r="L50" s="100"/>
      <c r="M50" s="100"/>
      <c r="N50" s="100"/>
      <c r="O50" s="100"/>
      <c r="P50" s="100"/>
      <c r="Q50" s="100"/>
    </row>
    <row r="51" spans="1:17" ht="15.75" x14ac:dyDescent="0.25">
      <c r="A51" s="78">
        <v>50</v>
      </c>
      <c r="B51" s="230">
        <v>0.5830173516433913</v>
      </c>
      <c r="C51" s="210">
        <v>43831</v>
      </c>
      <c r="D51">
        <v>8</v>
      </c>
      <c r="E51" s="100"/>
      <c r="F51" s="100"/>
      <c r="G51" s="100"/>
      <c r="H51" s="100"/>
      <c r="I51" s="100"/>
      <c r="J51" s="100"/>
      <c r="K51" s="100"/>
      <c r="L51" s="100"/>
      <c r="M51" s="100"/>
      <c r="N51" s="100"/>
      <c r="O51" s="100"/>
      <c r="P51" s="100"/>
      <c r="Q51" s="100"/>
    </row>
    <row r="52" spans="1:17" ht="15.75" x14ac:dyDescent="0.25">
      <c r="A52" s="78">
        <v>51</v>
      </c>
      <c r="B52" s="230">
        <v>0.50034298985426395</v>
      </c>
      <c r="C52" s="210">
        <v>43831</v>
      </c>
      <c r="D52">
        <v>8</v>
      </c>
      <c r="E52" s="100"/>
      <c r="F52" s="100"/>
      <c r="G52" s="100"/>
      <c r="H52" s="100"/>
      <c r="I52" s="100"/>
      <c r="J52" s="100"/>
      <c r="K52" s="100"/>
      <c r="L52" s="100"/>
      <c r="M52" s="100"/>
      <c r="N52" s="100"/>
      <c r="O52" s="100"/>
      <c r="P52" s="100"/>
      <c r="Q52" s="100"/>
    </row>
    <row r="53" spans="1:17" ht="15.75" x14ac:dyDescent="0.25">
      <c r="A53" s="78">
        <v>52</v>
      </c>
      <c r="B53" s="230">
        <v>0.54768383243932228</v>
      </c>
      <c r="C53" s="210">
        <v>43831</v>
      </c>
      <c r="D53">
        <v>8</v>
      </c>
      <c r="E53" s="100"/>
      <c r="F53" s="100"/>
      <c r="G53" s="100"/>
      <c r="H53" s="100"/>
      <c r="I53" s="100"/>
      <c r="J53" s="100"/>
      <c r="K53" s="100"/>
      <c r="L53" s="100"/>
      <c r="M53" s="100"/>
      <c r="N53" s="100"/>
      <c r="O53" s="100"/>
      <c r="P53" s="100"/>
      <c r="Q53" s="100"/>
    </row>
    <row r="54" spans="1:17" ht="15.75" x14ac:dyDescent="0.25">
      <c r="A54" s="78">
        <v>53</v>
      </c>
      <c r="B54" s="230">
        <v>0.52444458107006764</v>
      </c>
      <c r="C54" s="210">
        <v>43831</v>
      </c>
      <c r="D54">
        <v>8</v>
      </c>
      <c r="E54" s="100"/>
      <c r="F54" s="100"/>
      <c r="G54" s="100"/>
      <c r="H54" s="100"/>
      <c r="I54" s="100"/>
      <c r="J54" s="100"/>
      <c r="K54" s="100"/>
      <c r="L54" s="100"/>
      <c r="M54" s="100"/>
      <c r="N54" s="100"/>
      <c r="O54" s="100"/>
      <c r="P54" s="100"/>
      <c r="Q54" s="100"/>
    </row>
    <row r="55" spans="1:17" ht="15.75" x14ac:dyDescent="0.25">
      <c r="A55" s="78">
        <v>54</v>
      </c>
      <c r="B55" s="230">
        <v>0.50112607924663388</v>
      </c>
      <c r="C55" s="210">
        <v>43831</v>
      </c>
      <c r="D55">
        <v>8</v>
      </c>
      <c r="E55" s="100"/>
      <c r="F55" s="100"/>
      <c r="G55" s="100"/>
      <c r="H55" s="100"/>
      <c r="I55" s="100"/>
      <c r="J55" s="100"/>
      <c r="K55" s="100"/>
      <c r="L55" s="100"/>
      <c r="M55" s="100"/>
      <c r="N55" s="100"/>
      <c r="O55" s="100"/>
      <c r="P55" s="100"/>
      <c r="Q55" s="100"/>
    </row>
    <row r="56" spans="1:17" ht="15.75" x14ac:dyDescent="0.25">
      <c r="A56" s="78">
        <v>55</v>
      </c>
      <c r="B56" s="230">
        <v>0.5575320455769246</v>
      </c>
      <c r="C56" s="210">
        <v>43831</v>
      </c>
      <c r="D56">
        <v>8</v>
      </c>
      <c r="E56" s="100"/>
      <c r="F56" s="100"/>
      <c r="G56" s="100"/>
      <c r="H56" s="100"/>
      <c r="I56" s="100"/>
      <c r="J56" s="100"/>
      <c r="K56" s="100"/>
      <c r="L56" s="100"/>
      <c r="M56" s="100"/>
      <c r="N56" s="100"/>
      <c r="O56" s="100"/>
      <c r="P56" s="100"/>
      <c r="Q56" s="100"/>
    </row>
    <row r="57" spans="1:17" ht="15.75" x14ac:dyDescent="0.25">
      <c r="A57" s="78">
        <v>56</v>
      </c>
      <c r="B57" s="230">
        <v>0.50923119040683962</v>
      </c>
      <c r="C57" s="210">
        <v>43831</v>
      </c>
      <c r="D57">
        <v>8</v>
      </c>
      <c r="E57" s="100"/>
      <c r="F57" s="100"/>
      <c r="G57" s="100"/>
      <c r="H57" s="100"/>
      <c r="I57" s="100"/>
      <c r="J57" s="100"/>
      <c r="K57" s="100"/>
      <c r="L57" s="100"/>
      <c r="M57" s="100"/>
      <c r="N57" s="100"/>
      <c r="O57" s="100"/>
      <c r="P57" s="100"/>
      <c r="Q57" s="100"/>
    </row>
    <row r="58" spans="1:17" ht="15.75" x14ac:dyDescent="0.25">
      <c r="A58" s="78">
        <v>57</v>
      </c>
      <c r="B58" s="230">
        <v>0.49834305873238144</v>
      </c>
      <c r="C58" s="210">
        <v>43831</v>
      </c>
      <c r="D58">
        <v>8</v>
      </c>
      <c r="E58" s="100"/>
      <c r="F58" s="100"/>
      <c r="G58" s="100"/>
      <c r="H58" s="100"/>
      <c r="I58" s="100"/>
      <c r="J58" s="100"/>
      <c r="K58" s="100"/>
      <c r="L58" s="100"/>
      <c r="M58" s="100"/>
      <c r="N58" s="100"/>
      <c r="O58" s="100"/>
      <c r="P58" s="100"/>
      <c r="Q58" s="100"/>
    </row>
    <row r="59" spans="1:17" ht="15.75" x14ac:dyDescent="0.25">
      <c r="A59" s="78">
        <v>58</v>
      </c>
      <c r="B59" s="230">
        <v>0.50548554890215769</v>
      </c>
      <c r="C59" s="210">
        <v>43831</v>
      </c>
      <c r="D59">
        <v>8</v>
      </c>
      <c r="E59" s="100"/>
      <c r="F59" s="100"/>
      <c r="G59" s="100"/>
      <c r="H59" s="100"/>
      <c r="I59" s="100"/>
      <c r="J59" s="100"/>
      <c r="K59" s="100"/>
      <c r="L59" s="100"/>
      <c r="M59" s="100"/>
      <c r="N59" s="100"/>
      <c r="O59" s="100"/>
      <c r="P59" s="100"/>
      <c r="Q59" s="100"/>
    </row>
    <row r="60" spans="1:17" ht="15.75" x14ac:dyDescent="0.25">
      <c r="A60" s="78">
        <v>59</v>
      </c>
      <c r="B60" s="230">
        <v>0.5925333094482772</v>
      </c>
      <c r="C60" s="210">
        <v>43831</v>
      </c>
      <c r="D60">
        <v>8</v>
      </c>
      <c r="E60" s="100"/>
      <c r="F60" s="100"/>
      <c r="G60" s="100"/>
      <c r="H60" s="100"/>
      <c r="I60" s="100"/>
      <c r="J60" s="100"/>
      <c r="K60" s="100"/>
      <c r="L60" s="100"/>
      <c r="M60" s="100"/>
      <c r="N60" s="100"/>
      <c r="O60" s="100"/>
      <c r="P60" s="100"/>
      <c r="Q60" s="100"/>
    </row>
    <row r="61" spans="1:17" ht="15.75" x14ac:dyDescent="0.25">
      <c r="A61" s="78">
        <v>60</v>
      </c>
      <c r="B61" s="230">
        <v>0.74980281775145008</v>
      </c>
      <c r="C61" s="210">
        <v>43831</v>
      </c>
      <c r="D61">
        <v>8</v>
      </c>
      <c r="E61" s="100"/>
      <c r="F61" s="100"/>
      <c r="G61" s="100"/>
      <c r="H61" s="100"/>
      <c r="I61" s="100"/>
      <c r="J61" s="100"/>
      <c r="K61" s="100"/>
      <c r="L61" s="100"/>
      <c r="M61" s="100"/>
      <c r="N61" s="100"/>
      <c r="O61" s="100"/>
      <c r="P61" s="100"/>
      <c r="Q61" s="100"/>
    </row>
    <row r="62" spans="1:17" ht="15.75" x14ac:dyDescent="0.25">
      <c r="A62" s="78">
        <v>61</v>
      </c>
      <c r="B62" s="230">
        <v>0.5625293697479129</v>
      </c>
      <c r="C62" s="210">
        <v>43831</v>
      </c>
      <c r="D62">
        <v>8</v>
      </c>
      <c r="E62" s="100"/>
      <c r="F62" s="100"/>
      <c r="G62" s="100"/>
      <c r="H62" s="100"/>
      <c r="I62" s="100"/>
      <c r="J62" s="100"/>
      <c r="K62" s="100"/>
      <c r="L62" s="100"/>
      <c r="M62" s="100"/>
      <c r="N62" s="100"/>
      <c r="O62" s="100"/>
      <c r="P62" s="100"/>
      <c r="Q62" s="100"/>
    </row>
    <row r="63" spans="1:17" ht="15.75" x14ac:dyDescent="0.25">
      <c r="A63" s="78">
        <v>62</v>
      </c>
      <c r="B63" s="230">
        <v>0.53570695023705917</v>
      </c>
      <c r="C63" s="210">
        <v>43831</v>
      </c>
      <c r="D63">
        <v>8</v>
      </c>
      <c r="E63" s="100"/>
      <c r="F63" s="100"/>
      <c r="G63" s="100"/>
      <c r="H63" s="100"/>
      <c r="I63" s="100"/>
      <c r="J63" s="100"/>
      <c r="K63" s="100"/>
      <c r="L63" s="100"/>
      <c r="M63" s="100"/>
      <c r="N63" s="100"/>
      <c r="O63" s="100"/>
      <c r="P63" s="100"/>
      <c r="Q63" s="100"/>
    </row>
    <row r="64" spans="1:17" ht="15.75" x14ac:dyDescent="0.25">
      <c r="A64" s="78">
        <v>63</v>
      </c>
      <c r="B64" s="230">
        <v>0.58182955576581075</v>
      </c>
      <c r="C64" s="210">
        <v>43831</v>
      </c>
      <c r="D64">
        <v>8</v>
      </c>
      <c r="E64" s="100"/>
      <c r="F64" s="100"/>
      <c r="G64" s="100"/>
      <c r="H64" s="100"/>
      <c r="I64" s="100"/>
      <c r="J64" s="100"/>
      <c r="K64" s="100"/>
      <c r="L64" s="100"/>
      <c r="M64" s="100"/>
      <c r="N64" s="100"/>
      <c r="O64" s="100"/>
      <c r="P64" s="100"/>
      <c r="Q64" s="100"/>
    </row>
    <row r="65" spans="1:17" ht="15.75" x14ac:dyDescent="0.25">
      <c r="A65" s="78">
        <v>64</v>
      </c>
      <c r="B65" s="230">
        <v>0.59852581241732417</v>
      </c>
      <c r="C65" s="210">
        <v>43831</v>
      </c>
      <c r="D65">
        <v>8</v>
      </c>
      <c r="E65" s="100"/>
      <c r="F65" s="100"/>
      <c r="G65" s="100"/>
      <c r="H65" s="100"/>
      <c r="I65" s="100"/>
      <c r="J65" s="100"/>
      <c r="K65" s="100"/>
      <c r="L65" s="100"/>
      <c r="M65" s="100"/>
      <c r="N65" s="100"/>
      <c r="O65" s="100"/>
      <c r="P65" s="100"/>
      <c r="Q65" s="100"/>
    </row>
    <row r="66" spans="1:17" ht="15.75" x14ac:dyDescent="0.25">
      <c r="A66" s="78">
        <v>65</v>
      </c>
      <c r="B66" s="230">
        <v>0.59639733965594866</v>
      </c>
      <c r="C66" s="210">
        <v>43831</v>
      </c>
      <c r="D66">
        <v>8</v>
      </c>
      <c r="E66" s="100"/>
      <c r="F66" s="100"/>
      <c r="G66" s="100"/>
      <c r="H66" s="100"/>
      <c r="I66" s="100"/>
      <c r="J66" s="100"/>
      <c r="K66" s="100"/>
      <c r="L66" s="100"/>
      <c r="M66" s="100"/>
      <c r="N66" s="100"/>
      <c r="O66" s="100"/>
      <c r="P66" s="100"/>
      <c r="Q66" s="100"/>
    </row>
    <row r="67" spans="1:17" ht="15.75" x14ac:dyDescent="0.25">
      <c r="A67" s="78">
        <v>66</v>
      </c>
      <c r="B67" s="230">
        <v>0.47104972889271218</v>
      </c>
      <c r="C67" s="210">
        <v>43831</v>
      </c>
      <c r="D67">
        <v>8</v>
      </c>
      <c r="E67" s="100"/>
      <c r="F67" s="100"/>
      <c r="G67" s="100"/>
      <c r="H67" s="100"/>
      <c r="I67" s="100"/>
      <c r="J67" s="100"/>
      <c r="K67" s="100"/>
      <c r="L67" s="100"/>
      <c r="M67" s="100"/>
      <c r="N67" s="100"/>
      <c r="O67" s="100"/>
      <c r="P67" s="100"/>
      <c r="Q67" s="100"/>
    </row>
    <row r="68" spans="1:17" ht="15.75" x14ac:dyDescent="0.25">
      <c r="A68" s="78">
        <v>67</v>
      </c>
      <c r="B68" s="230">
        <v>0.61884387651472095</v>
      </c>
      <c r="C68" s="210">
        <v>43831</v>
      </c>
      <c r="D68">
        <v>8</v>
      </c>
      <c r="E68" s="100"/>
      <c r="F68" s="100"/>
      <c r="G68" s="100"/>
      <c r="H68" s="100"/>
      <c r="I68" s="100"/>
      <c r="J68" s="100"/>
      <c r="K68" s="100"/>
      <c r="L68" s="100"/>
      <c r="M68" s="100"/>
      <c r="N68" s="100"/>
      <c r="O68" s="100"/>
      <c r="P68" s="100"/>
      <c r="Q68" s="100"/>
    </row>
    <row r="69" spans="1:17" ht="15.75" x14ac:dyDescent="0.25">
      <c r="A69" s="78">
        <v>68</v>
      </c>
      <c r="B69" s="230">
        <v>0.65971986671101568</v>
      </c>
      <c r="C69" s="210">
        <v>43831</v>
      </c>
      <c r="D69">
        <v>8</v>
      </c>
      <c r="E69" s="100"/>
      <c r="F69" s="100"/>
      <c r="G69" s="100"/>
      <c r="H69" s="100"/>
      <c r="I69" s="100"/>
      <c r="J69" s="100"/>
      <c r="K69" s="100"/>
      <c r="L69" s="100"/>
      <c r="M69" s="100"/>
      <c r="N69" s="100"/>
      <c r="O69" s="100"/>
      <c r="P69" s="100"/>
      <c r="Q69" s="100"/>
    </row>
    <row r="70" spans="1:17" ht="15.75" x14ac:dyDescent="0.25">
      <c r="A70" s="78">
        <v>69</v>
      </c>
      <c r="B70" s="230">
        <v>0.63520802734878612</v>
      </c>
      <c r="C70" s="210">
        <v>43831</v>
      </c>
      <c r="D70">
        <v>8</v>
      </c>
      <c r="E70" s="100"/>
      <c r="F70" s="100"/>
      <c r="G70" s="100"/>
      <c r="H70" s="100"/>
      <c r="I70" s="100"/>
      <c r="J70" s="100"/>
      <c r="K70" s="100"/>
      <c r="L70" s="100"/>
      <c r="M70" s="100"/>
      <c r="N70" s="100"/>
      <c r="O70" s="100"/>
      <c r="P70" s="100"/>
      <c r="Q70" s="100"/>
    </row>
    <row r="71" spans="1:17" ht="15.75" x14ac:dyDescent="0.25">
      <c r="A71" s="78">
        <v>70</v>
      </c>
      <c r="B71" s="230">
        <v>0.59376989038864458</v>
      </c>
      <c r="C71" s="210">
        <v>43831</v>
      </c>
      <c r="D71">
        <v>8</v>
      </c>
      <c r="E71" s="100"/>
      <c r="F71" s="100"/>
      <c r="G71" s="100"/>
      <c r="H71" s="100"/>
      <c r="I71" s="100"/>
      <c r="J71" s="100"/>
      <c r="K71" s="100"/>
      <c r="L71" s="100"/>
      <c r="M71" s="100"/>
      <c r="N71" s="100"/>
      <c r="O71" s="100"/>
      <c r="P71" s="100"/>
      <c r="Q71" s="100"/>
    </row>
    <row r="72" spans="1:17" ht="15.75" x14ac:dyDescent="0.25">
      <c r="A72" s="78">
        <v>71</v>
      </c>
      <c r="B72" s="230">
        <v>0.57981498974253332</v>
      </c>
      <c r="C72" s="210">
        <v>43831</v>
      </c>
      <c r="D72">
        <v>8</v>
      </c>
      <c r="E72" s="100"/>
      <c r="F72" s="100"/>
      <c r="G72" s="100"/>
      <c r="H72" s="100"/>
      <c r="I72" s="100"/>
      <c r="J72" s="100"/>
      <c r="K72" s="100"/>
      <c r="L72" s="100"/>
      <c r="M72" s="100"/>
      <c r="N72" s="100"/>
      <c r="O72" s="100"/>
      <c r="P72" s="100"/>
      <c r="Q72" s="100"/>
    </row>
    <row r="73" spans="1:17" ht="15.75" x14ac:dyDescent="0.25">
      <c r="A73" s="78">
        <v>72</v>
      </c>
      <c r="B73" s="230">
        <v>0.54966611172074831</v>
      </c>
      <c r="C73" s="210">
        <v>43831</v>
      </c>
      <c r="D73">
        <v>8</v>
      </c>
      <c r="E73" s="100"/>
      <c r="F73" s="100"/>
      <c r="G73" s="100"/>
      <c r="H73" s="100"/>
      <c r="I73" s="100"/>
      <c r="J73" s="100"/>
      <c r="K73" s="100"/>
      <c r="L73" s="100"/>
      <c r="M73" s="100"/>
      <c r="N73" s="100"/>
      <c r="O73" s="100"/>
      <c r="P73" s="100"/>
      <c r="Q73" s="100"/>
    </row>
    <row r="74" spans="1:17" ht="15.75" x14ac:dyDescent="0.25">
      <c r="A74" s="78">
        <v>73</v>
      </c>
      <c r="B74" s="230">
        <v>0.62841231317831348</v>
      </c>
      <c r="C74" s="210">
        <v>43831</v>
      </c>
      <c r="D74">
        <v>8</v>
      </c>
      <c r="E74" s="100"/>
      <c r="F74" s="100"/>
      <c r="G74" s="100"/>
      <c r="H74" s="100"/>
      <c r="I74" s="100"/>
      <c r="J74" s="100"/>
      <c r="K74" s="100"/>
      <c r="L74" s="100"/>
      <c r="M74" s="100"/>
      <c r="N74" s="100"/>
      <c r="O74" s="100"/>
      <c r="P74" s="100"/>
      <c r="Q74" s="100"/>
    </row>
    <row r="75" spans="1:17" ht="15.75" x14ac:dyDescent="0.25">
      <c r="A75" s="78">
        <v>74</v>
      </c>
      <c r="B75" s="230">
        <v>0.74578250185229467</v>
      </c>
      <c r="C75" s="210">
        <v>43831</v>
      </c>
      <c r="D75">
        <v>8</v>
      </c>
      <c r="E75" s="100"/>
      <c r="F75" s="100"/>
      <c r="G75" s="100"/>
      <c r="H75" s="100"/>
      <c r="I75" s="100"/>
      <c r="J75" s="100"/>
      <c r="K75" s="100"/>
      <c r="L75" s="100"/>
      <c r="M75" s="100"/>
      <c r="N75" s="100"/>
      <c r="O75" s="100"/>
      <c r="P75" s="100"/>
      <c r="Q75" s="100"/>
    </row>
    <row r="76" spans="1:17" ht="15.75" x14ac:dyDescent="0.25">
      <c r="A76" s="78">
        <v>75</v>
      </c>
      <c r="B76" s="230">
        <v>0.76767333259125381</v>
      </c>
      <c r="C76" s="210">
        <v>43831</v>
      </c>
      <c r="D76">
        <v>8</v>
      </c>
      <c r="E76" s="100"/>
      <c r="F76" s="100"/>
      <c r="G76" s="100"/>
      <c r="H76" s="100"/>
      <c r="I76" s="100"/>
      <c r="J76" s="100"/>
      <c r="K76" s="100"/>
      <c r="L76" s="100"/>
      <c r="M76" s="100"/>
      <c r="N76" s="100"/>
      <c r="O76" s="100"/>
      <c r="P76" s="100"/>
      <c r="Q76" s="100"/>
    </row>
    <row r="77" spans="1:17" ht="15.75" x14ac:dyDescent="0.25">
      <c r="A77" s="78">
        <v>76</v>
      </c>
      <c r="B77" s="230">
        <v>0.6364749714270731</v>
      </c>
      <c r="C77" s="210">
        <v>43831</v>
      </c>
      <c r="D77">
        <v>8</v>
      </c>
      <c r="E77" s="100"/>
      <c r="F77" s="100"/>
      <c r="G77" s="100"/>
      <c r="H77" s="100"/>
      <c r="I77" s="100"/>
      <c r="J77" s="100"/>
      <c r="K77" s="100"/>
      <c r="L77" s="100"/>
      <c r="M77" s="100"/>
      <c r="N77" s="100"/>
      <c r="O77" s="100"/>
      <c r="P77" s="100"/>
      <c r="Q77" s="100"/>
    </row>
    <row r="78" spans="1:17" ht="15.75" x14ac:dyDescent="0.25">
      <c r="A78" s="78">
        <v>77</v>
      </c>
      <c r="B78" s="230">
        <v>0.65297111828500509</v>
      </c>
      <c r="C78" s="210">
        <v>43831</v>
      </c>
      <c r="D78">
        <v>8</v>
      </c>
      <c r="E78" s="100"/>
      <c r="F78" s="100"/>
      <c r="G78" s="100"/>
      <c r="H78" s="100"/>
      <c r="I78" s="100"/>
      <c r="J78" s="100"/>
      <c r="K78" s="100"/>
      <c r="L78" s="100"/>
      <c r="M78" s="100"/>
      <c r="N78" s="100"/>
      <c r="O78" s="100"/>
      <c r="P78" s="100"/>
      <c r="Q78" s="100"/>
    </row>
    <row r="79" spans="1:17" ht="15.75" x14ac:dyDescent="0.25">
      <c r="A79" s="78">
        <v>78</v>
      </c>
      <c r="B79" s="230">
        <v>0.64935563841600308</v>
      </c>
      <c r="C79" s="210">
        <v>43831</v>
      </c>
      <c r="D79">
        <v>8</v>
      </c>
      <c r="E79" s="100"/>
      <c r="F79" s="100"/>
      <c r="G79" s="100"/>
      <c r="H79" s="100"/>
      <c r="I79" s="100"/>
      <c r="J79" s="100"/>
      <c r="K79" s="100"/>
      <c r="L79" s="100"/>
      <c r="M79" s="100"/>
      <c r="N79" s="100"/>
      <c r="O79" s="100"/>
      <c r="P79" s="100"/>
      <c r="Q79" s="100"/>
    </row>
    <row r="80" spans="1:17" ht="15.75" x14ac:dyDescent="0.25">
      <c r="A80" s="78">
        <v>79</v>
      </c>
      <c r="B80" s="230">
        <v>0.80242134589792113</v>
      </c>
      <c r="C80" s="210">
        <v>43831</v>
      </c>
      <c r="D80">
        <v>8</v>
      </c>
      <c r="E80" s="100"/>
      <c r="F80" s="100"/>
      <c r="G80" s="100"/>
      <c r="H80" s="100"/>
      <c r="I80" s="100"/>
      <c r="J80" s="100"/>
      <c r="K80" s="100"/>
      <c r="L80" s="100"/>
      <c r="M80" s="100"/>
      <c r="N80" s="100"/>
      <c r="O80" s="100"/>
      <c r="P80" s="100"/>
      <c r="Q80" s="100"/>
    </row>
    <row r="81" spans="1:18" ht="15.75" x14ac:dyDescent="0.25">
      <c r="A81" s="78">
        <v>80</v>
      </c>
      <c r="B81" s="230">
        <v>0.78294958510438217</v>
      </c>
      <c r="C81" s="210">
        <v>43831</v>
      </c>
      <c r="D81">
        <v>8</v>
      </c>
      <c r="E81" s="100"/>
      <c r="F81" s="100"/>
      <c r="G81" s="100"/>
      <c r="H81" s="100"/>
      <c r="I81" s="100"/>
      <c r="J81" s="100"/>
      <c r="K81" s="100"/>
      <c r="L81" s="100"/>
      <c r="M81" s="100"/>
      <c r="N81" s="100"/>
      <c r="O81" s="100"/>
      <c r="P81" s="100"/>
      <c r="Q81" s="100"/>
    </row>
    <row r="82" spans="1:18" ht="15.75" x14ac:dyDescent="0.25">
      <c r="A82" s="78">
        <v>81</v>
      </c>
      <c r="B82" s="230">
        <v>0.61286733081935074</v>
      </c>
      <c r="C82" s="210">
        <v>43831</v>
      </c>
      <c r="D82">
        <v>8</v>
      </c>
      <c r="E82" s="100"/>
      <c r="F82" s="100"/>
      <c r="G82" s="100"/>
      <c r="H82" s="100"/>
      <c r="I82" s="100"/>
      <c r="J82" s="100"/>
      <c r="K82" s="100"/>
      <c r="L82" s="100"/>
      <c r="M82" s="100"/>
      <c r="N82" s="100"/>
      <c r="O82" s="100"/>
      <c r="P82" s="100"/>
      <c r="Q82" s="100"/>
    </row>
    <row r="83" spans="1:18" ht="15.75" x14ac:dyDescent="0.25">
      <c r="A83" s="78">
        <v>82</v>
      </c>
      <c r="B83" s="230">
        <v>0.82890707063597902</v>
      </c>
      <c r="C83" s="210">
        <v>43831</v>
      </c>
      <c r="D83">
        <v>8</v>
      </c>
      <c r="E83" s="100"/>
      <c r="F83" s="100"/>
      <c r="G83" s="100"/>
      <c r="H83" s="100"/>
      <c r="I83" s="100"/>
      <c r="J83" s="100"/>
      <c r="K83" s="100"/>
      <c r="L83" s="100"/>
      <c r="M83" s="100"/>
      <c r="N83" s="100"/>
      <c r="O83" s="100"/>
      <c r="P83" s="100"/>
      <c r="Q83" s="100"/>
    </row>
    <row r="84" spans="1:18" ht="18" customHeight="1" x14ac:dyDescent="0.25"/>
    <row r="85" spans="1:18" ht="15.75" x14ac:dyDescent="0.25">
      <c r="B85" s="14"/>
      <c r="C85" s="113"/>
      <c r="D85" s="113"/>
      <c r="E85" s="113"/>
      <c r="F85" s="113"/>
      <c r="G85" s="113"/>
      <c r="H85" s="113"/>
      <c r="I85" s="113"/>
      <c r="J85" s="113"/>
      <c r="K85" s="113"/>
      <c r="L85" s="113"/>
      <c r="M85" s="113"/>
      <c r="N85" s="113"/>
      <c r="O85" s="113"/>
      <c r="P85" s="113"/>
      <c r="Q85" s="113"/>
      <c r="R85" s="135"/>
    </row>
    <row r="87" spans="1:18" x14ac:dyDescent="0.25">
      <c r="B87" s="136"/>
      <c r="C87" s="136"/>
      <c r="D87" s="136"/>
      <c r="E87" s="136"/>
      <c r="F87" s="136"/>
      <c r="G87" s="136"/>
      <c r="H87" s="136"/>
      <c r="I87" s="136"/>
      <c r="J87" s="136"/>
      <c r="K87" s="136"/>
      <c r="L87" s="136"/>
      <c r="M87" s="136"/>
      <c r="N87" s="136"/>
      <c r="O87" s="136"/>
      <c r="P87" s="136"/>
      <c r="Q87" s="136"/>
    </row>
  </sheetData>
  <phoneticPr fontId="13"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10"/>
  </sheetPr>
  <dimension ref="A1:AM114"/>
  <sheetViews>
    <sheetView topLeftCell="A43" zoomScale="85" workbookViewId="0">
      <selection activeCell="D69" sqref="D69"/>
    </sheetView>
  </sheetViews>
  <sheetFormatPr defaultRowHeight="15" x14ac:dyDescent="0.25"/>
  <cols>
    <col min="1" max="1" width="5" customWidth="1"/>
    <col min="2" max="2" width="40.7109375" customWidth="1"/>
    <col min="3" max="18" width="8.7109375" customWidth="1"/>
    <col min="22" max="22" width="7.28515625" customWidth="1"/>
    <col min="23" max="23" width="9" customWidth="1"/>
    <col min="24" max="24" width="8.140625" customWidth="1"/>
    <col min="25" max="25" width="13.28515625" customWidth="1"/>
    <col min="26" max="26" width="8.5703125" customWidth="1"/>
    <col min="27" max="27" width="9" customWidth="1"/>
    <col min="28" max="28" width="7.5703125" customWidth="1"/>
    <col min="30" max="30" width="11.28515625" customWidth="1"/>
    <col min="31" max="31" width="11.5703125" customWidth="1"/>
  </cols>
  <sheetData>
    <row r="1" spans="1:39" ht="15.75" x14ac:dyDescent="0.25">
      <c r="A1" s="82" t="s">
        <v>0</v>
      </c>
      <c r="B1" s="80" t="s">
        <v>1</v>
      </c>
      <c r="C1" s="83">
        <v>2005</v>
      </c>
      <c r="D1" s="83">
        <v>2006</v>
      </c>
      <c r="E1" s="83">
        <v>2007</v>
      </c>
      <c r="F1" s="83">
        <v>2008</v>
      </c>
      <c r="G1" s="83">
        <v>2009</v>
      </c>
      <c r="H1" s="83">
        <v>2010</v>
      </c>
      <c r="I1" s="83">
        <v>2011</v>
      </c>
      <c r="J1" s="83">
        <v>2012</v>
      </c>
      <c r="K1" s="83">
        <v>2013</v>
      </c>
      <c r="L1" s="83">
        <v>2014</v>
      </c>
      <c r="M1" s="83">
        <v>2015</v>
      </c>
      <c r="N1" s="83">
        <v>2016</v>
      </c>
      <c r="O1" s="83">
        <v>2017</v>
      </c>
      <c r="P1" s="83">
        <v>2018</v>
      </c>
      <c r="Q1" s="83">
        <v>2019</v>
      </c>
      <c r="R1" s="83">
        <v>2020</v>
      </c>
    </row>
    <row r="2" spans="1:39" ht="15.75" x14ac:dyDescent="0.25">
      <c r="A2" s="78">
        <v>1</v>
      </c>
      <c r="B2" s="14" t="s">
        <v>2</v>
      </c>
      <c r="C2" s="38">
        <v>1.47</v>
      </c>
      <c r="D2" s="40">
        <v>1.46</v>
      </c>
      <c r="E2" s="39">
        <v>1.47</v>
      </c>
      <c r="F2" s="39">
        <v>1.47</v>
      </c>
      <c r="G2" s="39">
        <v>1.47</v>
      </c>
      <c r="H2" s="38">
        <v>1.6</v>
      </c>
      <c r="I2" s="38">
        <v>1.6</v>
      </c>
      <c r="J2" s="38">
        <v>1.62</v>
      </c>
      <c r="K2" s="38">
        <v>1.58</v>
      </c>
      <c r="L2" s="38">
        <v>1.54</v>
      </c>
      <c r="M2" s="38">
        <v>1.5</v>
      </c>
      <c r="N2" s="38">
        <v>1.49</v>
      </c>
      <c r="O2" s="38">
        <v>1.48</v>
      </c>
      <c r="P2" s="38">
        <v>1.46</v>
      </c>
      <c r="Q2" s="38">
        <v>1.47</v>
      </c>
      <c r="R2" s="38">
        <v>1.48</v>
      </c>
      <c r="V2" s="26"/>
      <c r="W2" s="26"/>
      <c r="X2" s="26"/>
      <c r="Y2" s="26"/>
      <c r="Z2" s="26"/>
      <c r="AA2" s="26"/>
      <c r="AB2" s="26"/>
      <c r="AC2" s="26"/>
      <c r="AD2" s="26"/>
      <c r="AE2" s="26"/>
      <c r="AF2" s="26"/>
      <c r="AG2" s="26"/>
      <c r="AH2" s="26"/>
      <c r="AI2" s="26"/>
      <c r="AJ2" s="26"/>
      <c r="AK2" s="26"/>
      <c r="AL2" s="26"/>
      <c r="AM2" s="26"/>
    </row>
    <row r="3" spans="1:39" ht="15.75" x14ac:dyDescent="0.25">
      <c r="A3" s="78">
        <v>2</v>
      </c>
      <c r="B3" s="14" t="s">
        <v>3</v>
      </c>
      <c r="C3" s="38">
        <v>1.44</v>
      </c>
      <c r="D3" s="40">
        <v>1.45</v>
      </c>
      <c r="E3" s="39">
        <v>1.46</v>
      </c>
      <c r="F3" s="39">
        <v>1.48</v>
      </c>
      <c r="G3" s="39">
        <v>1.43</v>
      </c>
      <c r="H3" s="38">
        <v>1.43</v>
      </c>
      <c r="I3" s="38">
        <v>1.43</v>
      </c>
      <c r="J3" s="38">
        <v>1.44</v>
      </c>
      <c r="K3" s="38">
        <v>1.4</v>
      </c>
      <c r="L3" s="38">
        <v>1.35</v>
      </c>
      <c r="M3" s="38">
        <v>1.32</v>
      </c>
      <c r="N3" s="38">
        <v>1.3</v>
      </c>
      <c r="O3" s="38">
        <v>1.27</v>
      </c>
      <c r="P3" s="38">
        <v>1.25</v>
      </c>
      <c r="Q3" s="38">
        <v>1.22</v>
      </c>
      <c r="R3" s="38">
        <v>1.21</v>
      </c>
      <c r="S3" s="31"/>
      <c r="T3" s="32"/>
      <c r="U3" s="29"/>
      <c r="V3" s="29"/>
      <c r="W3" s="29"/>
      <c r="X3" s="29"/>
      <c r="Y3" s="29"/>
      <c r="Z3" s="29"/>
      <c r="AA3" s="29"/>
      <c r="AB3" s="29"/>
      <c r="AC3" s="29"/>
      <c r="AD3" s="29"/>
      <c r="AE3" s="29"/>
      <c r="AF3" s="29"/>
      <c r="AG3" s="29"/>
      <c r="AH3" s="29"/>
      <c r="AI3" s="26"/>
      <c r="AJ3" s="26"/>
      <c r="AK3" s="26"/>
      <c r="AL3" s="26"/>
      <c r="AM3" s="26"/>
    </row>
    <row r="4" spans="1:39" ht="15.75" x14ac:dyDescent="0.25">
      <c r="A4" s="78">
        <v>3</v>
      </c>
      <c r="B4" s="14" t="s">
        <v>4</v>
      </c>
      <c r="C4" s="38">
        <v>1.57</v>
      </c>
      <c r="D4" s="40">
        <v>1.56</v>
      </c>
      <c r="E4" s="39">
        <v>1.57</v>
      </c>
      <c r="F4" s="39">
        <v>1.58</v>
      </c>
      <c r="G4" s="39">
        <v>1.56</v>
      </c>
      <c r="H4" s="38">
        <v>1.48</v>
      </c>
      <c r="I4" s="38">
        <v>1.5</v>
      </c>
      <c r="J4" s="38">
        <v>1.47</v>
      </c>
      <c r="K4" s="38">
        <v>1.47</v>
      </c>
      <c r="L4" s="38">
        <v>1.46</v>
      </c>
      <c r="M4" s="38">
        <v>1.45</v>
      </c>
      <c r="N4" s="38">
        <v>1.41</v>
      </c>
      <c r="O4" s="38">
        <v>1.39</v>
      </c>
      <c r="P4" s="38">
        <v>1.36</v>
      </c>
      <c r="Q4" s="38">
        <v>1.38</v>
      </c>
      <c r="R4" s="38">
        <v>1.37</v>
      </c>
      <c r="S4" s="31"/>
      <c r="T4" s="32"/>
      <c r="U4" s="221"/>
      <c r="V4" s="221"/>
      <c r="W4" s="221"/>
      <c r="X4" s="221"/>
      <c r="Y4" s="221"/>
      <c r="Z4" s="221"/>
      <c r="AA4" s="221"/>
      <c r="AB4" s="221"/>
      <c r="AC4" s="221"/>
      <c r="AD4" s="221"/>
      <c r="AE4" s="221"/>
      <c r="AF4" s="221"/>
      <c r="AG4" s="221"/>
      <c r="AH4" s="221"/>
      <c r="AI4" s="26"/>
      <c r="AJ4" s="26"/>
      <c r="AK4" s="26"/>
      <c r="AL4" s="26"/>
      <c r="AM4" s="26"/>
    </row>
    <row r="5" spans="1:39" ht="15.75" x14ac:dyDescent="0.25">
      <c r="A5" s="78">
        <v>4</v>
      </c>
      <c r="B5" s="14" t="s">
        <v>5</v>
      </c>
      <c r="C5" s="38">
        <v>1.42</v>
      </c>
      <c r="D5" s="40">
        <v>1.43</v>
      </c>
      <c r="E5" s="39">
        <v>1.45</v>
      </c>
      <c r="F5" s="39">
        <v>1.46</v>
      </c>
      <c r="G5" s="39">
        <v>1.45</v>
      </c>
      <c r="H5" s="38">
        <v>1.59</v>
      </c>
      <c r="I5" s="38">
        <v>1.57</v>
      </c>
      <c r="J5" s="38">
        <v>1.57</v>
      </c>
      <c r="K5" s="38">
        <v>1.55</v>
      </c>
      <c r="L5" s="38">
        <v>1.52</v>
      </c>
      <c r="M5" s="38">
        <v>1.47</v>
      </c>
      <c r="N5" s="38">
        <v>1.47</v>
      </c>
      <c r="O5" s="38">
        <v>1.47</v>
      </c>
      <c r="P5" s="38">
        <v>1.48</v>
      </c>
      <c r="Q5" s="38">
        <v>1.47</v>
      </c>
      <c r="R5" s="38">
        <v>1.47</v>
      </c>
      <c r="S5" s="31"/>
      <c r="T5" s="32"/>
      <c r="U5" s="221"/>
      <c r="V5" s="221"/>
      <c r="W5" s="221"/>
      <c r="X5" s="221"/>
      <c r="Y5" s="221"/>
      <c r="Z5" s="221"/>
      <c r="AA5" s="221"/>
      <c r="AB5" s="221"/>
      <c r="AC5" s="221"/>
      <c r="AD5" s="221"/>
      <c r="AE5" s="221"/>
      <c r="AF5" s="221"/>
      <c r="AG5" s="221"/>
      <c r="AH5" s="221"/>
      <c r="AI5" s="26"/>
      <c r="AJ5" s="26"/>
      <c r="AK5" s="26"/>
      <c r="AL5" s="26"/>
      <c r="AM5" s="26"/>
    </row>
    <row r="6" spans="1:39" ht="15.75" x14ac:dyDescent="0.25">
      <c r="A6" s="78">
        <v>5</v>
      </c>
      <c r="B6" s="14" t="s">
        <v>6</v>
      </c>
      <c r="C6" s="38">
        <v>1.45</v>
      </c>
      <c r="D6" s="40">
        <v>1.46</v>
      </c>
      <c r="E6" s="39">
        <v>1.51</v>
      </c>
      <c r="F6" s="39">
        <v>1.52</v>
      </c>
      <c r="G6" s="39">
        <v>1.5</v>
      </c>
      <c r="H6" s="38">
        <v>1.43</v>
      </c>
      <c r="I6" s="38">
        <v>1.42</v>
      </c>
      <c r="J6" s="38">
        <v>1.41</v>
      </c>
      <c r="K6" s="38">
        <v>1.4</v>
      </c>
      <c r="L6" s="38">
        <v>1.39</v>
      </c>
      <c r="M6" s="38">
        <v>1.38</v>
      </c>
      <c r="N6" s="38">
        <v>1.36</v>
      </c>
      <c r="O6" s="38">
        <v>1.39</v>
      </c>
      <c r="P6" s="38">
        <v>1.36</v>
      </c>
      <c r="Q6" s="38">
        <v>1.37</v>
      </c>
      <c r="R6" s="38">
        <v>1.35</v>
      </c>
      <c r="S6" s="31"/>
      <c r="T6" s="32"/>
      <c r="V6" s="32"/>
      <c r="W6" s="32"/>
      <c r="X6" s="32"/>
      <c r="Y6" s="32"/>
      <c r="Z6" s="32"/>
      <c r="AA6" s="32"/>
      <c r="AB6" s="32"/>
      <c r="AC6" s="32"/>
      <c r="AD6" s="32"/>
      <c r="AE6" s="32"/>
      <c r="AF6" s="32"/>
      <c r="AG6" s="32"/>
      <c r="AI6" s="26"/>
      <c r="AJ6" s="26"/>
      <c r="AK6" s="26"/>
      <c r="AL6" s="26"/>
      <c r="AM6" s="26"/>
    </row>
    <row r="7" spans="1:39" ht="15.75" x14ac:dyDescent="0.25">
      <c r="A7" s="78">
        <v>6</v>
      </c>
      <c r="B7" s="14" t="s">
        <v>7</v>
      </c>
      <c r="C7" s="38">
        <v>1.63</v>
      </c>
      <c r="D7" s="40">
        <v>1.64</v>
      </c>
      <c r="E7" s="39">
        <v>1.65</v>
      </c>
      <c r="F7" s="39">
        <v>1.65</v>
      </c>
      <c r="G7" s="39">
        <v>1.64</v>
      </c>
      <c r="H7" s="38">
        <v>1.75</v>
      </c>
      <c r="I7" s="38">
        <v>1.69</v>
      </c>
      <c r="J7" s="38">
        <v>1.69</v>
      </c>
      <c r="K7" s="38">
        <v>1.71</v>
      </c>
      <c r="L7" s="38">
        <v>1.69</v>
      </c>
      <c r="M7" s="38">
        <v>1.64</v>
      </c>
      <c r="N7" s="38">
        <v>1.63</v>
      </c>
      <c r="O7" s="38">
        <v>1.6</v>
      </c>
      <c r="P7" s="38">
        <v>1.58</v>
      </c>
      <c r="Q7" s="38">
        <v>1.57</v>
      </c>
      <c r="R7" s="38">
        <v>1.57</v>
      </c>
      <c r="S7" s="31"/>
      <c r="T7" s="32"/>
      <c r="V7" s="32"/>
      <c r="W7" s="32"/>
      <c r="X7" s="32"/>
      <c r="Y7" s="32"/>
      <c r="Z7" s="32"/>
      <c r="AA7" s="32"/>
      <c r="AB7" s="32"/>
      <c r="AC7" s="32"/>
      <c r="AD7" s="32"/>
      <c r="AE7" s="32"/>
      <c r="AF7" s="32"/>
      <c r="AG7" s="32"/>
      <c r="AI7" s="26"/>
      <c r="AJ7" s="26"/>
      <c r="AK7" s="26"/>
      <c r="AL7" s="26"/>
      <c r="AM7" s="26"/>
    </row>
    <row r="8" spans="1:39" ht="15.75" x14ac:dyDescent="0.25">
      <c r="A8" s="78">
        <v>7</v>
      </c>
      <c r="B8" s="14" t="s">
        <v>8</v>
      </c>
      <c r="C8" s="38">
        <v>1.52</v>
      </c>
      <c r="D8" s="40">
        <v>1.53</v>
      </c>
      <c r="E8" s="39">
        <v>1.56</v>
      </c>
      <c r="F8" s="39">
        <v>1.57</v>
      </c>
      <c r="G8" s="39">
        <v>1.54</v>
      </c>
      <c r="H8" s="38">
        <v>1.58</v>
      </c>
      <c r="I8" s="38">
        <v>1.57</v>
      </c>
      <c r="J8" s="38">
        <v>1.55</v>
      </c>
      <c r="K8" s="38">
        <v>1.54</v>
      </c>
      <c r="L8" s="38">
        <v>1.47</v>
      </c>
      <c r="M8" s="38">
        <v>1.42</v>
      </c>
      <c r="N8" s="38">
        <v>1.39</v>
      </c>
      <c r="O8" s="38">
        <v>1.37</v>
      </c>
      <c r="P8" s="38">
        <v>1.33</v>
      </c>
      <c r="Q8" s="38">
        <v>1.31</v>
      </c>
      <c r="R8" s="38">
        <v>1.3</v>
      </c>
      <c r="S8" s="31"/>
      <c r="T8" s="32"/>
      <c r="V8" s="32"/>
      <c r="W8" s="32"/>
      <c r="X8" s="32"/>
      <c r="Y8" s="32"/>
      <c r="Z8" s="32"/>
      <c r="AA8" s="32"/>
      <c r="AB8" s="32"/>
      <c r="AC8" s="32"/>
      <c r="AD8" s="32"/>
      <c r="AE8" s="32"/>
      <c r="AF8" s="32"/>
      <c r="AG8" s="32"/>
      <c r="AI8" s="26"/>
      <c r="AJ8" s="26"/>
      <c r="AK8" s="26"/>
      <c r="AL8" s="26"/>
      <c r="AM8" s="26"/>
    </row>
    <row r="9" spans="1:39" ht="15.75" x14ac:dyDescent="0.25">
      <c r="A9" s="78">
        <v>8</v>
      </c>
      <c r="B9" s="14" t="s">
        <v>9</v>
      </c>
      <c r="C9" s="38">
        <v>1.56</v>
      </c>
      <c r="D9" s="40">
        <v>1.56</v>
      </c>
      <c r="E9" s="39">
        <v>1.57</v>
      </c>
      <c r="F9" s="39">
        <v>1.58</v>
      </c>
      <c r="G9" s="39">
        <v>1.55</v>
      </c>
      <c r="H9" s="38">
        <v>1.45</v>
      </c>
      <c r="I9" s="38">
        <v>1.44</v>
      </c>
      <c r="J9" s="38">
        <v>1.42</v>
      </c>
      <c r="K9" s="38">
        <v>1.4</v>
      </c>
      <c r="L9" s="38">
        <v>1.37</v>
      </c>
      <c r="M9" s="38">
        <v>1.33</v>
      </c>
      <c r="N9" s="38">
        <v>1.32</v>
      </c>
      <c r="O9" s="38">
        <v>1.31</v>
      </c>
      <c r="P9" s="38">
        <v>1.29</v>
      </c>
      <c r="Q9" s="38">
        <v>1.28</v>
      </c>
      <c r="R9" s="38">
        <v>1.26</v>
      </c>
      <c r="S9" s="31"/>
      <c r="T9" s="32"/>
      <c r="V9" s="32"/>
      <c r="W9" s="32"/>
      <c r="X9" s="32"/>
      <c r="Y9" s="32"/>
      <c r="Z9" s="32"/>
      <c r="AA9" s="32"/>
      <c r="AB9" s="32"/>
      <c r="AC9" s="32"/>
      <c r="AD9" s="32"/>
      <c r="AE9" s="32"/>
      <c r="AF9" s="32"/>
      <c r="AG9" s="32"/>
      <c r="AI9" s="26"/>
      <c r="AJ9" s="26"/>
      <c r="AK9" s="26"/>
      <c r="AL9" s="26"/>
      <c r="AM9" s="26"/>
    </row>
    <row r="10" spans="1:39" ht="15.75" x14ac:dyDescent="0.25">
      <c r="A10" s="78">
        <v>9</v>
      </c>
      <c r="B10" s="14" t="s">
        <v>10</v>
      </c>
      <c r="C10" s="38">
        <v>1.5</v>
      </c>
      <c r="D10" s="40">
        <v>1.49</v>
      </c>
      <c r="E10" s="39">
        <v>1.49</v>
      </c>
      <c r="F10" s="39">
        <v>1.48</v>
      </c>
      <c r="G10" s="39">
        <v>1.47</v>
      </c>
      <c r="H10" s="38">
        <v>1.59</v>
      </c>
      <c r="I10" s="38">
        <v>1.58</v>
      </c>
      <c r="J10" s="38">
        <v>1.57</v>
      </c>
      <c r="K10" s="38">
        <v>1.55</v>
      </c>
      <c r="L10" s="38">
        <v>1.57</v>
      </c>
      <c r="M10" s="38">
        <v>1.47</v>
      </c>
      <c r="N10" s="38">
        <v>1.47</v>
      </c>
      <c r="O10" s="38">
        <v>1.46</v>
      </c>
      <c r="P10" s="38">
        <v>1.45</v>
      </c>
      <c r="Q10" s="38">
        <v>1.46</v>
      </c>
      <c r="R10" s="38">
        <v>1.45</v>
      </c>
      <c r="S10" s="31"/>
      <c r="T10" s="32"/>
      <c r="V10" s="32"/>
      <c r="W10" s="32"/>
      <c r="X10" s="32"/>
      <c r="Y10" s="32"/>
      <c r="Z10" s="32"/>
      <c r="AA10" s="32"/>
      <c r="AB10" s="32"/>
      <c r="AC10" s="32"/>
      <c r="AD10" s="32"/>
      <c r="AE10" s="32"/>
      <c r="AF10" s="32"/>
      <c r="AG10" s="32"/>
      <c r="AI10" s="26"/>
      <c r="AJ10" s="26"/>
      <c r="AK10" s="26"/>
      <c r="AL10" s="26"/>
      <c r="AM10" s="26"/>
    </row>
    <row r="11" spans="1:39" ht="15.75" x14ac:dyDescent="0.25">
      <c r="A11" s="78">
        <v>10</v>
      </c>
      <c r="B11" s="14" t="s">
        <v>11</v>
      </c>
      <c r="C11" s="38">
        <v>1.55</v>
      </c>
      <c r="D11" s="40">
        <v>1.56</v>
      </c>
      <c r="E11" s="39">
        <v>1.6</v>
      </c>
      <c r="F11" s="39">
        <v>1.64</v>
      </c>
      <c r="G11" s="39">
        <v>1.59</v>
      </c>
      <c r="H11" s="38">
        <v>1.82</v>
      </c>
      <c r="I11" s="38">
        <v>1.75</v>
      </c>
      <c r="J11" s="38">
        <v>1.77</v>
      </c>
      <c r="K11" s="38">
        <v>1.79</v>
      </c>
      <c r="L11" s="38">
        <v>1.81</v>
      </c>
      <c r="M11" s="38">
        <v>1.75</v>
      </c>
      <c r="N11" s="38">
        <v>1.73</v>
      </c>
      <c r="O11" s="38">
        <v>1.74</v>
      </c>
      <c r="P11" s="38">
        <v>1.68</v>
      </c>
      <c r="Q11" s="38">
        <v>1.7</v>
      </c>
      <c r="R11" s="38">
        <v>1.7</v>
      </c>
      <c r="S11" s="31"/>
      <c r="T11" s="32"/>
      <c r="V11" s="32"/>
      <c r="W11" s="32"/>
      <c r="X11" s="32"/>
      <c r="Y11" s="32"/>
      <c r="Z11" s="32"/>
      <c r="AA11" s="32"/>
      <c r="AB11" s="32"/>
      <c r="AC11" s="32"/>
      <c r="AD11" s="32"/>
      <c r="AE11" s="32"/>
      <c r="AF11" s="32"/>
      <c r="AG11" s="32"/>
      <c r="AI11" s="26"/>
      <c r="AJ11" s="26"/>
      <c r="AK11" s="26"/>
      <c r="AL11" s="26"/>
      <c r="AM11" s="26"/>
    </row>
    <row r="12" spans="1:39" ht="15.75" x14ac:dyDescent="0.25">
      <c r="A12" s="78">
        <v>11</v>
      </c>
      <c r="B12" s="14" t="s">
        <v>12</v>
      </c>
      <c r="C12" s="38">
        <v>1.55</v>
      </c>
      <c r="D12" s="40">
        <v>1.58</v>
      </c>
      <c r="E12" s="39">
        <v>1.58</v>
      </c>
      <c r="F12" s="39">
        <v>1.57</v>
      </c>
      <c r="G12" s="39">
        <v>1.5</v>
      </c>
      <c r="H12" s="38">
        <v>1.3</v>
      </c>
      <c r="I12" s="38">
        <v>1.31</v>
      </c>
      <c r="J12" s="38">
        <v>1.31</v>
      </c>
      <c r="K12" s="38">
        <v>1.29</v>
      </c>
      <c r="L12" s="38">
        <v>1.27</v>
      </c>
      <c r="M12" s="38">
        <v>1.25</v>
      </c>
      <c r="N12" s="38">
        <v>1.23</v>
      </c>
      <c r="O12" s="38">
        <v>1.19</v>
      </c>
      <c r="P12" s="38">
        <v>1.1599999999999999</v>
      </c>
      <c r="Q12" s="38">
        <v>1.1100000000000001</v>
      </c>
      <c r="R12" s="38">
        <v>1.1000000000000001</v>
      </c>
      <c r="S12" s="31"/>
      <c r="T12" s="32"/>
      <c r="V12" s="32"/>
      <c r="W12" s="32"/>
      <c r="X12" s="32"/>
      <c r="Y12" s="32"/>
      <c r="Z12" s="32"/>
      <c r="AA12" s="32"/>
      <c r="AB12" s="32"/>
      <c r="AC12" s="32"/>
      <c r="AD12" s="32"/>
      <c r="AE12" s="32"/>
      <c r="AF12" s="32"/>
      <c r="AG12" s="32"/>
      <c r="AI12" s="26"/>
      <c r="AJ12" s="26"/>
      <c r="AK12" s="26"/>
      <c r="AL12" s="26"/>
      <c r="AM12" s="26"/>
    </row>
    <row r="13" spans="1:39" ht="15.75" x14ac:dyDescent="0.25">
      <c r="A13" s="78">
        <v>12</v>
      </c>
      <c r="B13" s="14" t="s">
        <v>13</v>
      </c>
      <c r="C13" s="38">
        <v>1.33</v>
      </c>
      <c r="D13" s="38">
        <v>1.33</v>
      </c>
      <c r="E13" s="39">
        <v>1.33</v>
      </c>
      <c r="F13" s="39">
        <v>1.33</v>
      </c>
      <c r="G13" s="39">
        <v>1.28</v>
      </c>
      <c r="H13" s="38">
        <v>1.37</v>
      </c>
      <c r="I13" s="38">
        <v>1.38</v>
      </c>
      <c r="J13" s="38">
        <v>1.37</v>
      </c>
      <c r="K13" s="38">
        <v>1.37</v>
      </c>
      <c r="L13" s="38">
        <v>1.33</v>
      </c>
      <c r="M13" s="38">
        <v>1.31</v>
      </c>
      <c r="N13" s="38">
        <v>1.31</v>
      </c>
      <c r="O13" s="38">
        <v>1.32</v>
      </c>
      <c r="P13" s="38">
        <v>1.29</v>
      </c>
      <c r="Q13" s="38">
        <v>1.29</v>
      </c>
      <c r="R13" s="38">
        <v>1.25</v>
      </c>
      <c r="S13" s="31"/>
      <c r="T13" s="32"/>
      <c r="V13" s="32"/>
      <c r="W13" s="32"/>
      <c r="X13" s="32"/>
      <c r="Y13" s="32"/>
      <c r="Z13" s="32"/>
      <c r="AA13" s="32"/>
      <c r="AB13" s="32"/>
      <c r="AC13" s="32"/>
      <c r="AD13" s="32"/>
      <c r="AE13" s="32"/>
      <c r="AF13" s="32"/>
      <c r="AG13" s="32"/>
      <c r="AI13" s="26"/>
      <c r="AJ13" s="26"/>
      <c r="AK13" s="26"/>
      <c r="AL13" s="26"/>
      <c r="AM13" s="26"/>
    </row>
    <row r="14" spans="1:39" ht="15.75" x14ac:dyDescent="0.25">
      <c r="A14" s="78">
        <v>13</v>
      </c>
      <c r="B14" s="14" t="s">
        <v>14</v>
      </c>
      <c r="C14" s="38">
        <v>1.56</v>
      </c>
      <c r="D14" s="38">
        <v>1.58</v>
      </c>
      <c r="E14" s="39">
        <v>1.61</v>
      </c>
      <c r="F14" s="39">
        <v>1.62</v>
      </c>
      <c r="G14" s="39">
        <v>1.63</v>
      </c>
      <c r="H14" s="38">
        <v>1.63</v>
      </c>
      <c r="I14" s="38">
        <v>1.62</v>
      </c>
      <c r="J14" s="38">
        <v>1.59</v>
      </c>
      <c r="K14" s="38">
        <v>1.57</v>
      </c>
      <c r="L14" s="38">
        <v>1.55</v>
      </c>
      <c r="M14" s="38">
        <v>1.52</v>
      </c>
      <c r="N14" s="38">
        <v>1.45</v>
      </c>
      <c r="O14" s="38">
        <v>1.46</v>
      </c>
      <c r="P14" s="38">
        <v>1.41</v>
      </c>
      <c r="Q14" s="38">
        <v>1.35</v>
      </c>
      <c r="R14" s="38">
        <v>1.36</v>
      </c>
      <c r="S14" s="31"/>
      <c r="T14" s="32"/>
      <c r="V14" s="32"/>
      <c r="W14" s="32"/>
      <c r="X14" s="32"/>
      <c r="Y14" s="32"/>
      <c r="Z14" s="32"/>
      <c r="AA14" s="32"/>
      <c r="AB14" s="32"/>
      <c r="AC14" s="32"/>
      <c r="AD14" s="32"/>
      <c r="AE14" s="32"/>
      <c r="AF14" s="32"/>
      <c r="AG14" s="32"/>
      <c r="AI14" s="26"/>
      <c r="AJ14" s="26"/>
      <c r="AK14" s="26"/>
      <c r="AL14" s="26"/>
      <c r="AM14" s="26"/>
    </row>
    <row r="15" spans="1:39" ht="15.75" x14ac:dyDescent="0.25">
      <c r="A15" s="78">
        <v>14</v>
      </c>
      <c r="B15" s="14" t="s">
        <v>15</v>
      </c>
      <c r="C15" s="38">
        <v>1.37</v>
      </c>
      <c r="D15" s="38">
        <v>1.38</v>
      </c>
      <c r="E15" s="39">
        <v>1.4</v>
      </c>
      <c r="F15" s="39">
        <v>1.42</v>
      </c>
      <c r="G15" s="39">
        <v>1.42</v>
      </c>
      <c r="H15" s="38">
        <v>1.43</v>
      </c>
      <c r="I15" s="38">
        <v>1.43</v>
      </c>
      <c r="J15" s="38">
        <v>1.44</v>
      </c>
      <c r="K15" s="38">
        <v>1.44</v>
      </c>
      <c r="L15" s="38">
        <v>1.43</v>
      </c>
      <c r="M15" s="38">
        <v>1.42</v>
      </c>
      <c r="N15" s="38">
        <v>1.39</v>
      </c>
      <c r="O15" s="38">
        <v>1.37</v>
      </c>
      <c r="P15" s="38">
        <v>1.32</v>
      </c>
      <c r="Q15" s="38">
        <v>1.29</v>
      </c>
      <c r="R15" s="38">
        <v>1.3</v>
      </c>
      <c r="S15" s="31"/>
      <c r="T15" s="32"/>
      <c r="V15" s="32"/>
      <c r="W15" s="32"/>
      <c r="X15" s="32"/>
      <c r="Y15" s="32"/>
      <c r="Z15" s="32"/>
      <c r="AA15" s="32"/>
      <c r="AB15" s="32"/>
      <c r="AC15" s="32"/>
      <c r="AD15" s="32"/>
      <c r="AE15" s="32"/>
      <c r="AF15" s="32"/>
      <c r="AG15" s="32"/>
      <c r="AI15" s="26"/>
      <c r="AJ15" s="26"/>
      <c r="AK15" s="26"/>
      <c r="AL15" s="26"/>
      <c r="AM15" s="26"/>
    </row>
    <row r="16" spans="1:39" ht="15.75" x14ac:dyDescent="0.25">
      <c r="A16" s="78">
        <v>15</v>
      </c>
      <c r="B16" s="14" t="s">
        <v>16</v>
      </c>
      <c r="C16" s="38">
        <v>1.42</v>
      </c>
      <c r="D16" s="38">
        <v>1.42</v>
      </c>
      <c r="E16" s="39">
        <v>1.43</v>
      </c>
      <c r="F16" s="39">
        <v>1.44</v>
      </c>
      <c r="G16" s="39">
        <v>1.41</v>
      </c>
      <c r="H16" s="38">
        <v>1.6</v>
      </c>
      <c r="I16" s="38">
        <v>1.55</v>
      </c>
      <c r="J16" s="38">
        <v>1.54</v>
      </c>
      <c r="K16" s="38">
        <v>1.52</v>
      </c>
      <c r="L16" s="38">
        <v>1.51</v>
      </c>
      <c r="M16" s="38">
        <v>1.48</v>
      </c>
      <c r="N16" s="38">
        <v>1.43</v>
      </c>
      <c r="O16" s="38">
        <v>1.43</v>
      </c>
      <c r="P16" s="38">
        <v>1.42</v>
      </c>
      <c r="Q16" s="38">
        <v>1.4</v>
      </c>
      <c r="R16" s="38">
        <v>1.39</v>
      </c>
      <c r="S16" s="31"/>
      <c r="T16" s="32"/>
      <c r="V16" s="32"/>
      <c r="W16" s="32"/>
      <c r="X16" s="32"/>
      <c r="Y16" s="32"/>
      <c r="Z16" s="32"/>
      <c r="AA16" s="32"/>
      <c r="AB16" s="32"/>
      <c r="AC16" s="32"/>
      <c r="AD16" s="32"/>
      <c r="AE16" s="32"/>
      <c r="AF16" s="32"/>
      <c r="AG16" s="32"/>
      <c r="AI16" s="26"/>
      <c r="AJ16" s="26"/>
      <c r="AK16" s="26"/>
      <c r="AL16" s="26"/>
      <c r="AM16" s="26"/>
    </row>
    <row r="17" spans="1:39" ht="15.75" x14ac:dyDescent="0.25">
      <c r="A17" s="78">
        <v>16</v>
      </c>
      <c r="B17" s="14" t="s">
        <v>17</v>
      </c>
      <c r="C17" s="38">
        <v>1.36</v>
      </c>
      <c r="D17" s="38">
        <v>1.38</v>
      </c>
      <c r="E17" s="39">
        <v>1.41</v>
      </c>
      <c r="F17" s="39">
        <v>1.42</v>
      </c>
      <c r="G17" s="39">
        <v>1.38</v>
      </c>
      <c r="H17" s="38">
        <v>1.39</v>
      </c>
      <c r="I17" s="38">
        <v>1.4</v>
      </c>
      <c r="J17" s="38">
        <v>1.4</v>
      </c>
      <c r="K17" s="38">
        <v>1.39</v>
      </c>
      <c r="L17" s="38">
        <v>1.37</v>
      </c>
      <c r="M17" s="38">
        <v>1.36</v>
      </c>
      <c r="N17" s="38">
        <v>1.34</v>
      </c>
      <c r="O17" s="38">
        <v>1.33</v>
      </c>
      <c r="P17" s="38">
        <v>1.33</v>
      </c>
      <c r="Q17" s="38">
        <v>1.32</v>
      </c>
      <c r="R17" s="38">
        <v>1.34</v>
      </c>
      <c r="S17" s="31"/>
      <c r="T17" s="32"/>
      <c r="V17" s="32"/>
      <c r="W17" s="32"/>
      <c r="X17" s="32"/>
      <c r="Y17" s="32"/>
      <c r="Z17" s="32"/>
      <c r="AA17" s="32"/>
      <c r="AB17" s="32"/>
      <c r="AC17" s="32"/>
      <c r="AD17" s="32"/>
      <c r="AE17" s="32"/>
      <c r="AF17" s="32"/>
      <c r="AG17" s="32"/>
      <c r="AI17" s="26"/>
      <c r="AJ17" s="26"/>
      <c r="AK17" s="26"/>
      <c r="AL17" s="26"/>
      <c r="AM17" s="26"/>
    </row>
    <row r="18" spans="1:39" ht="15.75" x14ac:dyDescent="0.25">
      <c r="A18" s="78">
        <v>17</v>
      </c>
      <c r="B18" s="14" t="s">
        <v>18</v>
      </c>
      <c r="C18" s="38">
        <v>1.65</v>
      </c>
      <c r="D18" s="38">
        <v>1.67</v>
      </c>
      <c r="E18" s="39">
        <v>1.69</v>
      </c>
      <c r="F18" s="39">
        <v>1.7</v>
      </c>
      <c r="G18" s="39">
        <v>1.65</v>
      </c>
      <c r="H18" s="38">
        <v>1.62</v>
      </c>
      <c r="I18" s="38">
        <v>1.6</v>
      </c>
      <c r="J18" s="38">
        <v>1.6</v>
      </c>
      <c r="K18" s="38">
        <v>1.58</v>
      </c>
      <c r="L18" s="38">
        <v>1.56</v>
      </c>
      <c r="M18" s="38">
        <v>1.56</v>
      </c>
      <c r="N18" s="38">
        <v>1.54</v>
      </c>
      <c r="O18" s="38">
        <v>1.52</v>
      </c>
      <c r="P18" s="38">
        <v>1.52</v>
      </c>
      <c r="Q18" s="38">
        <v>1.49</v>
      </c>
      <c r="R18" s="38">
        <v>1.48</v>
      </c>
      <c r="S18" s="31"/>
      <c r="T18" s="32"/>
      <c r="V18" s="32"/>
      <c r="W18" s="32"/>
      <c r="X18" s="32"/>
      <c r="Y18" s="32"/>
      <c r="Z18" s="32"/>
      <c r="AA18" s="32"/>
      <c r="AB18" s="32"/>
      <c r="AC18" s="32"/>
      <c r="AD18" s="32"/>
      <c r="AE18" s="32"/>
      <c r="AF18" s="32"/>
      <c r="AG18" s="32"/>
      <c r="AI18" s="32"/>
      <c r="AJ18" s="32"/>
    </row>
    <row r="19" spans="1:39" ht="15.75" x14ac:dyDescent="0.25">
      <c r="A19" s="78">
        <v>18</v>
      </c>
      <c r="B19" s="14" t="s">
        <v>19</v>
      </c>
      <c r="C19" s="38">
        <v>2.56</v>
      </c>
      <c r="D19" s="38">
        <v>2.56</v>
      </c>
      <c r="E19" s="39">
        <v>2.59</v>
      </c>
      <c r="F19" s="39">
        <v>2.64</v>
      </c>
      <c r="G19" s="39">
        <v>2.5099999999999998</v>
      </c>
      <c r="H19" s="38">
        <v>3.05</v>
      </c>
      <c r="I19" s="38">
        <v>3.08</v>
      </c>
      <c r="J19" s="38">
        <v>3.06</v>
      </c>
      <c r="K19" s="38">
        <v>3.01</v>
      </c>
      <c r="L19" s="38">
        <v>3.02</v>
      </c>
      <c r="M19" s="38">
        <v>2.96</v>
      </c>
      <c r="N19" s="38">
        <v>2.93</v>
      </c>
      <c r="O19" s="38">
        <v>2.89</v>
      </c>
      <c r="P19" s="38">
        <v>2.87</v>
      </c>
      <c r="Q19" s="38">
        <v>2.86</v>
      </c>
      <c r="R19" s="38">
        <v>2.8</v>
      </c>
      <c r="S19" s="31"/>
      <c r="T19" s="32"/>
      <c r="V19" s="32"/>
      <c r="W19" s="32"/>
      <c r="X19" s="32"/>
      <c r="Y19" s="32"/>
      <c r="Z19" s="32"/>
      <c r="AA19" s="32"/>
      <c r="AB19" s="32"/>
      <c r="AC19" s="32"/>
      <c r="AD19" s="32"/>
      <c r="AE19" s="32"/>
      <c r="AF19" s="32"/>
      <c r="AG19" s="32"/>
      <c r="AI19" s="32"/>
      <c r="AJ19" s="32"/>
    </row>
    <row r="20" spans="1:39" ht="15.75" x14ac:dyDescent="0.25">
      <c r="A20" s="78">
        <v>19</v>
      </c>
      <c r="B20" s="14" t="s">
        <v>20</v>
      </c>
      <c r="C20" s="38">
        <v>1.57</v>
      </c>
      <c r="D20" s="38">
        <v>1.59</v>
      </c>
      <c r="E20" s="39">
        <v>1.58</v>
      </c>
      <c r="F20" s="39">
        <v>1.56</v>
      </c>
      <c r="G20" s="39">
        <v>1.5</v>
      </c>
      <c r="H20" s="38">
        <v>1.36</v>
      </c>
      <c r="I20" s="38">
        <v>1.31</v>
      </c>
      <c r="J20" s="38">
        <v>1.29</v>
      </c>
      <c r="K20" s="38">
        <v>1.26</v>
      </c>
      <c r="L20" s="38">
        <v>1.22</v>
      </c>
      <c r="M20" s="38">
        <v>1.19</v>
      </c>
      <c r="N20" s="38">
        <v>1.19</v>
      </c>
      <c r="O20" s="38">
        <v>1.1499999999999999</v>
      </c>
      <c r="P20" s="38">
        <v>1.1299999999999999</v>
      </c>
      <c r="Q20" s="38">
        <v>1.1299999999999999</v>
      </c>
      <c r="R20" s="38">
        <v>1.1100000000000001</v>
      </c>
      <c r="S20" s="31"/>
      <c r="T20" s="32"/>
      <c r="V20" s="32"/>
      <c r="W20" s="32"/>
      <c r="X20" s="32"/>
      <c r="Y20" s="32"/>
      <c r="Z20" s="32"/>
      <c r="AA20" s="32"/>
      <c r="AB20" s="32"/>
      <c r="AC20" s="32"/>
      <c r="AD20" s="32"/>
      <c r="AE20" s="32"/>
      <c r="AF20" s="32"/>
      <c r="AG20" s="32"/>
      <c r="AI20" s="32"/>
      <c r="AJ20" s="32"/>
    </row>
    <row r="21" spans="1:39" ht="15.75" x14ac:dyDescent="0.25">
      <c r="A21" s="78">
        <v>20</v>
      </c>
      <c r="B21" s="14" t="s">
        <v>21</v>
      </c>
      <c r="C21" s="38">
        <v>1.69</v>
      </c>
      <c r="D21" s="38">
        <v>1.7</v>
      </c>
      <c r="E21" s="39">
        <v>1.69</v>
      </c>
      <c r="F21" s="39">
        <v>1.68</v>
      </c>
      <c r="G21" s="39">
        <v>1.65</v>
      </c>
      <c r="H21" s="38">
        <v>1.64</v>
      </c>
      <c r="I21" s="38">
        <v>1.62</v>
      </c>
      <c r="J21" s="38">
        <v>1.6</v>
      </c>
      <c r="K21" s="38">
        <v>1.57</v>
      </c>
      <c r="L21" s="38">
        <v>1.51</v>
      </c>
      <c r="M21" s="38">
        <v>1.48</v>
      </c>
      <c r="N21" s="38">
        <v>1.42</v>
      </c>
      <c r="O21" s="38">
        <v>1.38</v>
      </c>
      <c r="P21" s="38">
        <v>1.38</v>
      </c>
      <c r="Q21" s="38">
        <v>1.36</v>
      </c>
      <c r="R21" s="38">
        <v>1.31</v>
      </c>
      <c r="S21" s="31"/>
      <c r="T21" s="32"/>
      <c r="V21" s="32"/>
      <c r="W21" s="32"/>
      <c r="X21" s="32"/>
      <c r="Y21" s="32"/>
      <c r="Z21" s="32"/>
      <c r="AA21" s="32"/>
      <c r="AB21" s="32"/>
      <c r="AC21" s="32"/>
      <c r="AD21" s="32"/>
      <c r="AE21" s="32"/>
      <c r="AF21" s="32"/>
      <c r="AG21" s="32"/>
      <c r="AI21" s="32"/>
      <c r="AJ21" s="32"/>
    </row>
    <row r="22" spans="1:39" ht="15.75" x14ac:dyDescent="0.25">
      <c r="A22" s="78">
        <v>21</v>
      </c>
      <c r="B22" s="14" t="s">
        <v>22</v>
      </c>
      <c r="C22" s="38">
        <v>1.47</v>
      </c>
      <c r="D22" s="38">
        <v>1.5</v>
      </c>
      <c r="E22" s="39">
        <v>1.5</v>
      </c>
      <c r="F22" s="39">
        <v>1.48</v>
      </c>
      <c r="G22" s="39">
        <v>1.46</v>
      </c>
      <c r="H22" s="38">
        <v>1.37</v>
      </c>
      <c r="I22" s="38">
        <v>1.36</v>
      </c>
      <c r="J22" s="38">
        <v>1.35</v>
      </c>
      <c r="K22" s="38">
        <v>1.33</v>
      </c>
      <c r="L22" s="38">
        <v>1.31</v>
      </c>
      <c r="M22" s="38">
        <v>1.3</v>
      </c>
      <c r="N22" s="38">
        <v>1.28</v>
      </c>
      <c r="O22" s="38">
        <v>1.27</v>
      </c>
      <c r="P22" s="38">
        <v>1.24</v>
      </c>
      <c r="Q22" s="38">
        <v>1.21</v>
      </c>
      <c r="R22" s="38">
        <v>1.19</v>
      </c>
      <c r="S22" s="31"/>
      <c r="T22" s="32"/>
      <c r="V22" s="32"/>
      <c r="W22" s="32"/>
      <c r="X22" s="32"/>
      <c r="Y22" s="32"/>
      <c r="Z22" s="32"/>
      <c r="AA22" s="32"/>
      <c r="AB22" s="32"/>
      <c r="AC22" s="32"/>
      <c r="AD22" s="32"/>
      <c r="AE22" s="32"/>
      <c r="AF22" s="32"/>
      <c r="AG22" s="32"/>
      <c r="AI22" s="32"/>
      <c r="AJ22" s="32"/>
    </row>
    <row r="23" spans="1:39" ht="15.75" x14ac:dyDescent="0.25">
      <c r="A23" s="78">
        <v>22</v>
      </c>
      <c r="B23" s="14" t="s">
        <v>23</v>
      </c>
      <c r="C23" s="38">
        <v>1.75</v>
      </c>
      <c r="D23" s="38">
        <v>1.77</v>
      </c>
      <c r="E23" s="39">
        <v>1.78</v>
      </c>
      <c r="F23" s="39">
        <v>1.77</v>
      </c>
      <c r="G23" s="39">
        <v>1.72</v>
      </c>
      <c r="H23" s="38">
        <v>1.73</v>
      </c>
      <c r="I23" s="38">
        <v>1.71</v>
      </c>
      <c r="J23" s="38">
        <v>1.62</v>
      </c>
      <c r="K23" s="38">
        <v>1.55</v>
      </c>
      <c r="L23" s="38">
        <v>1.52</v>
      </c>
      <c r="M23" s="38">
        <v>1.5</v>
      </c>
      <c r="N23" s="38">
        <v>1.5</v>
      </c>
      <c r="O23" s="38">
        <v>1.45</v>
      </c>
      <c r="P23" s="38">
        <v>1.42</v>
      </c>
      <c r="Q23" s="38">
        <v>1.39</v>
      </c>
      <c r="R23" s="38">
        <v>1.4</v>
      </c>
      <c r="S23" s="31"/>
      <c r="T23" s="32"/>
      <c r="V23" s="32"/>
      <c r="W23" s="32"/>
      <c r="X23" s="32"/>
      <c r="Y23" s="32"/>
      <c r="Z23" s="32"/>
      <c r="AA23" s="32"/>
      <c r="AB23" s="32"/>
      <c r="AC23" s="32"/>
      <c r="AD23" s="32"/>
      <c r="AE23" s="32"/>
      <c r="AF23" s="32"/>
      <c r="AG23" s="32"/>
      <c r="AI23" s="32"/>
      <c r="AJ23" s="32"/>
    </row>
    <row r="24" spans="1:39" ht="15.75" x14ac:dyDescent="0.25">
      <c r="A24" s="78">
        <v>23</v>
      </c>
      <c r="B24" s="14" t="s">
        <v>24</v>
      </c>
      <c r="C24" s="38">
        <v>2</v>
      </c>
      <c r="D24" s="38">
        <v>2.08</v>
      </c>
      <c r="E24" s="39">
        <v>2.11</v>
      </c>
      <c r="F24" s="39">
        <v>2.09</v>
      </c>
      <c r="G24" s="39">
        <v>1.97</v>
      </c>
      <c r="H24" s="38">
        <v>2.0299999999999998</v>
      </c>
      <c r="I24" s="38">
        <v>2.0099999999999998</v>
      </c>
      <c r="J24" s="38">
        <v>1.92</v>
      </c>
      <c r="K24" s="38">
        <v>1.89</v>
      </c>
      <c r="L24" s="38">
        <v>1.86</v>
      </c>
      <c r="M24" s="38">
        <v>1.82</v>
      </c>
      <c r="N24" s="38">
        <v>1.78</v>
      </c>
      <c r="O24" s="38">
        <v>1.76</v>
      </c>
      <c r="P24" s="38">
        <v>1.74</v>
      </c>
      <c r="Q24" s="38">
        <v>1.72</v>
      </c>
      <c r="R24" s="38">
        <v>1.7</v>
      </c>
      <c r="S24" s="31"/>
      <c r="T24" s="32"/>
      <c r="V24" s="221"/>
      <c r="W24" s="221"/>
      <c r="X24" s="221"/>
      <c r="Y24" s="221"/>
      <c r="Z24" s="221"/>
      <c r="AA24" s="221"/>
      <c r="AB24" s="221"/>
      <c r="AC24" s="221"/>
      <c r="AD24" s="221"/>
      <c r="AE24" s="221"/>
      <c r="AF24" s="221"/>
      <c r="AG24" s="221"/>
      <c r="AI24" s="32"/>
      <c r="AJ24" s="32"/>
    </row>
    <row r="25" spans="1:39" ht="15.75" x14ac:dyDescent="0.25">
      <c r="A25" s="78">
        <v>24</v>
      </c>
      <c r="B25" s="14" t="s">
        <v>25</v>
      </c>
      <c r="C25" s="38">
        <v>1.65</v>
      </c>
      <c r="D25" s="38">
        <v>1.67</v>
      </c>
      <c r="E25" s="39">
        <v>1.69</v>
      </c>
      <c r="F25" s="39">
        <v>1.66</v>
      </c>
      <c r="G25" s="39">
        <v>1.64</v>
      </c>
      <c r="H25" s="38">
        <v>1.83</v>
      </c>
      <c r="I25" s="38">
        <v>1.81</v>
      </c>
      <c r="J25" s="38">
        <v>1.8</v>
      </c>
      <c r="K25" s="38">
        <v>1.79</v>
      </c>
      <c r="L25" s="38">
        <v>1.77</v>
      </c>
      <c r="M25" s="38">
        <v>1.74</v>
      </c>
      <c r="N25" s="38">
        <v>1.66</v>
      </c>
      <c r="O25" s="38">
        <v>1.6</v>
      </c>
      <c r="P25" s="38">
        <v>1.56</v>
      </c>
      <c r="Q25" s="38">
        <v>1.57</v>
      </c>
      <c r="R25" s="38">
        <v>1.58</v>
      </c>
      <c r="S25" s="31"/>
      <c r="T25" s="32"/>
      <c r="V25" s="221"/>
      <c r="W25" s="221"/>
      <c r="X25" s="221"/>
      <c r="Y25" s="221"/>
      <c r="Z25" s="221"/>
      <c r="AA25" s="221"/>
      <c r="AB25" s="221"/>
      <c r="AC25" s="221"/>
      <c r="AD25" s="221"/>
      <c r="AE25" s="221"/>
      <c r="AF25" s="221"/>
      <c r="AG25" s="221"/>
      <c r="AI25" s="32"/>
      <c r="AJ25" s="32"/>
    </row>
    <row r="26" spans="1:39" ht="15.75" x14ac:dyDescent="0.25">
      <c r="A26" s="78">
        <v>25</v>
      </c>
      <c r="B26" s="14" t="s">
        <v>26</v>
      </c>
      <c r="C26" s="38">
        <v>1.81</v>
      </c>
      <c r="D26" s="38">
        <v>1.84</v>
      </c>
      <c r="E26" s="39">
        <v>1.83</v>
      </c>
      <c r="F26" s="39">
        <v>1.82</v>
      </c>
      <c r="G26" s="39">
        <v>1.79</v>
      </c>
      <c r="H26" s="38">
        <v>1.7</v>
      </c>
      <c r="I26" s="38">
        <v>1.66</v>
      </c>
      <c r="J26" s="38">
        <v>1.65</v>
      </c>
      <c r="K26" s="38">
        <v>1.63</v>
      </c>
      <c r="L26" s="38">
        <v>1.59</v>
      </c>
      <c r="M26" s="38">
        <v>1.54</v>
      </c>
      <c r="N26" s="38">
        <v>1.53</v>
      </c>
      <c r="O26" s="38">
        <v>1.48</v>
      </c>
      <c r="P26" s="38">
        <v>1.48</v>
      </c>
      <c r="Q26" s="38">
        <v>1.48</v>
      </c>
      <c r="R26" s="38">
        <v>1.45</v>
      </c>
      <c r="S26" s="31"/>
      <c r="T26" s="32"/>
      <c r="V26" s="32"/>
      <c r="W26" s="32"/>
      <c r="X26" s="32"/>
      <c r="Y26" s="32"/>
      <c r="Z26" s="32"/>
      <c r="AA26" s="32"/>
      <c r="AB26" s="32"/>
      <c r="AC26" s="32"/>
      <c r="AD26" s="32"/>
      <c r="AE26" s="32"/>
      <c r="AF26" s="32"/>
      <c r="AG26" s="32"/>
      <c r="AI26" s="32"/>
      <c r="AJ26" s="32"/>
    </row>
    <row r="27" spans="1:39" ht="15.75" x14ac:dyDescent="0.25">
      <c r="A27" s="78">
        <v>26</v>
      </c>
      <c r="B27" s="14" t="s">
        <v>27</v>
      </c>
      <c r="C27" s="38">
        <v>1.51</v>
      </c>
      <c r="D27" s="38">
        <v>1.51</v>
      </c>
      <c r="E27" s="39">
        <v>1.54</v>
      </c>
      <c r="F27" s="39">
        <v>1.57</v>
      </c>
      <c r="G27" s="39">
        <v>1.57</v>
      </c>
      <c r="H27" s="38">
        <v>1.57</v>
      </c>
      <c r="I27" s="38">
        <v>1.57</v>
      </c>
      <c r="J27" s="38">
        <v>1.56</v>
      </c>
      <c r="K27" s="38">
        <v>1.53</v>
      </c>
      <c r="L27" s="38">
        <v>1.5</v>
      </c>
      <c r="M27" s="38">
        <v>1.46</v>
      </c>
      <c r="N27" s="38">
        <v>1.43</v>
      </c>
      <c r="O27" s="38">
        <v>1.41</v>
      </c>
      <c r="P27" s="38">
        <v>1.39</v>
      </c>
      <c r="Q27" s="38">
        <v>1.37</v>
      </c>
      <c r="R27" s="38">
        <v>1.3</v>
      </c>
      <c r="S27" s="31"/>
      <c r="T27" s="32"/>
      <c r="V27" s="32"/>
      <c r="W27" s="32"/>
      <c r="X27" s="32"/>
      <c r="Y27" s="32"/>
      <c r="Z27" s="32"/>
      <c r="AA27" s="32"/>
      <c r="AB27" s="32"/>
      <c r="AC27" s="32"/>
      <c r="AD27" s="32"/>
      <c r="AE27" s="32"/>
      <c r="AF27" s="32"/>
      <c r="AG27" s="32"/>
      <c r="AI27" s="32"/>
      <c r="AJ27" s="32"/>
    </row>
    <row r="28" spans="1:39" ht="15.75" x14ac:dyDescent="0.25">
      <c r="A28" s="78">
        <v>27</v>
      </c>
      <c r="B28" s="14" t="s">
        <v>28</v>
      </c>
      <c r="C28" s="38">
        <v>1.51</v>
      </c>
      <c r="D28" s="38">
        <v>1.53</v>
      </c>
      <c r="E28" s="39">
        <v>1.56</v>
      </c>
      <c r="F28" s="39">
        <v>1.58</v>
      </c>
      <c r="G28" s="39">
        <v>1.52</v>
      </c>
      <c r="H28" s="38">
        <v>1.48</v>
      </c>
      <c r="I28" s="38">
        <v>1.49</v>
      </c>
      <c r="J28" s="38">
        <v>1.51</v>
      </c>
      <c r="K28" s="38">
        <v>1.5</v>
      </c>
      <c r="L28" s="38">
        <v>1.47</v>
      </c>
      <c r="M28" s="38">
        <v>1.4</v>
      </c>
      <c r="N28" s="38">
        <v>1.38</v>
      </c>
      <c r="O28" s="38">
        <v>1.33</v>
      </c>
      <c r="P28" s="38">
        <v>1.34</v>
      </c>
      <c r="Q28" s="38">
        <v>1.34</v>
      </c>
      <c r="R28" s="38">
        <v>1.32</v>
      </c>
      <c r="S28" s="31"/>
      <c r="T28" s="32"/>
      <c r="V28" s="32"/>
      <c r="W28" s="32"/>
      <c r="X28" s="32"/>
      <c r="Y28" s="32"/>
      <c r="Z28" s="32"/>
      <c r="AA28" s="32"/>
      <c r="AB28" s="32"/>
      <c r="AC28" s="32"/>
      <c r="AD28" s="32"/>
      <c r="AE28" s="32"/>
      <c r="AF28" s="32"/>
      <c r="AG28" s="32"/>
      <c r="AI28" s="27"/>
      <c r="AJ28" s="27"/>
    </row>
    <row r="29" spans="1:39" ht="15.75" x14ac:dyDescent="0.25">
      <c r="A29" s="78">
        <v>28</v>
      </c>
      <c r="B29" s="14" t="s">
        <v>29</v>
      </c>
      <c r="C29" s="38">
        <v>1.96</v>
      </c>
      <c r="D29" s="38">
        <v>1.94</v>
      </c>
      <c r="E29" s="39">
        <v>1.95</v>
      </c>
      <c r="F29" s="39">
        <v>1.93</v>
      </c>
      <c r="G29" s="39">
        <v>1.88</v>
      </c>
      <c r="H29" s="38">
        <v>2.2200000000000002</v>
      </c>
      <c r="I29" s="38">
        <v>2.27</v>
      </c>
      <c r="J29" s="38">
        <v>2.25</v>
      </c>
      <c r="K29" s="38">
        <v>2.2599999999999998</v>
      </c>
      <c r="L29" s="38">
        <v>2.2400000000000002</v>
      </c>
      <c r="M29" s="38">
        <v>2.21</v>
      </c>
      <c r="N29" s="38">
        <v>2.1800000000000002</v>
      </c>
      <c r="O29" s="38">
        <v>2.16</v>
      </c>
      <c r="P29" s="38">
        <v>2.11</v>
      </c>
      <c r="Q29" s="38">
        <v>2.11</v>
      </c>
      <c r="R29" s="38">
        <v>2.1</v>
      </c>
      <c r="S29" s="31"/>
      <c r="T29" s="32"/>
      <c r="V29" s="222"/>
      <c r="W29" s="222"/>
      <c r="X29" s="222"/>
      <c r="Y29" s="222"/>
      <c r="Z29" s="222"/>
      <c r="AA29" s="222"/>
      <c r="AB29" s="222"/>
      <c r="AC29" s="222"/>
      <c r="AD29" s="222"/>
      <c r="AE29" s="28"/>
      <c r="AF29" s="222"/>
      <c r="AG29" s="222"/>
      <c r="AI29" s="27"/>
      <c r="AJ29" s="27"/>
    </row>
    <row r="30" spans="1:39" ht="15.75" x14ac:dyDescent="0.25">
      <c r="A30" s="78">
        <v>29</v>
      </c>
      <c r="B30" s="14" t="s">
        <v>30</v>
      </c>
      <c r="C30" s="38">
        <v>1.26</v>
      </c>
      <c r="D30" s="38">
        <v>1.28</v>
      </c>
      <c r="E30" s="39">
        <v>1.29</v>
      </c>
      <c r="F30" s="39">
        <v>1.3</v>
      </c>
      <c r="G30" s="39">
        <v>1.29</v>
      </c>
      <c r="H30" s="38">
        <v>1.3</v>
      </c>
      <c r="I30" s="38">
        <v>1.29</v>
      </c>
      <c r="J30" s="38">
        <v>1.28</v>
      </c>
      <c r="K30" s="38">
        <v>1.27</v>
      </c>
      <c r="L30" s="38">
        <v>1.26</v>
      </c>
      <c r="M30" s="38">
        <v>1.25</v>
      </c>
      <c r="N30" s="38">
        <v>1.2</v>
      </c>
      <c r="O30" s="38">
        <v>1.2</v>
      </c>
      <c r="P30" s="38">
        <v>1.19</v>
      </c>
      <c r="Q30" s="38">
        <v>1.19</v>
      </c>
      <c r="R30" s="38">
        <v>1.21</v>
      </c>
      <c r="S30" s="31"/>
      <c r="T30" s="32"/>
      <c r="V30" s="222"/>
      <c r="W30" s="222"/>
      <c r="X30" s="222"/>
      <c r="Y30" s="222"/>
      <c r="Z30" s="222"/>
      <c r="AA30" s="222"/>
      <c r="AB30" s="222"/>
      <c r="AC30" s="222"/>
      <c r="AD30" s="222"/>
      <c r="AE30" s="32"/>
      <c r="AF30" s="222"/>
      <c r="AG30" s="222"/>
      <c r="AI30" s="32"/>
      <c r="AJ30" s="32"/>
    </row>
    <row r="31" spans="1:39" ht="15.75" x14ac:dyDescent="0.25">
      <c r="A31" s="78">
        <v>30</v>
      </c>
      <c r="B31" s="14" t="s">
        <v>31</v>
      </c>
      <c r="C31" s="38">
        <v>1.77</v>
      </c>
      <c r="D31" s="38">
        <v>1.75</v>
      </c>
      <c r="E31" s="39">
        <v>1.75</v>
      </c>
      <c r="F31" s="39">
        <v>1.71</v>
      </c>
      <c r="G31" s="39">
        <v>1.68</v>
      </c>
      <c r="H31" s="38">
        <v>1.67</v>
      </c>
      <c r="I31" s="38">
        <v>1.63</v>
      </c>
      <c r="J31" s="38">
        <v>1.59</v>
      </c>
      <c r="K31" s="38">
        <v>1.56</v>
      </c>
      <c r="L31" s="38">
        <v>1.53</v>
      </c>
      <c r="M31" s="38">
        <v>1.48</v>
      </c>
      <c r="N31" s="38">
        <v>1.46</v>
      </c>
      <c r="O31" s="38">
        <v>1.43</v>
      </c>
      <c r="P31" s="38">
        <v>1.38</v>
      </c>
      <c r="Q31" s="38">
        <v>1.33</v>
      </c>
      <c r="R31" s="38">
        <v>1.35</v>
      </c>
      <c r="S31" s="31"/>
      <c r="T31" s="32"/>
      <c r="V31" s="32"/>
      <c r="W31" s="32"/>
      <c r="X31" s="32"/>
      <c r="Y31" s="32"/>
      <c r="Z31" s="32"/>
      <c r="AA31" s="32"/>
      <c r="AB31" s="32"/>
      <c r="AC31" s="32"/>
      <c r="AD31" s="32"/>
      <c r="AE31" s="32"/>
      <c r="AF31" s="32"/>
      <c r="AG31" s="32"/>
      <c r="AI31" s="32"/>
      <c r="AJ31" s="32"/>
    </row>
    <row r="32" spans="1:39" ht="15.75" x14ac:dyDescent="0.25">
      <c r="A32" s="78">
        <v>31</v>
      </c>
      <c r="B32" s="14" t="s">
        <v>32</v>
      </c>
      <c r="C32" s="123"/>
      <c r="D32" s="93"/>
      <c r="E32" s="93"/>
      <c r="F32" s="93"/>
      <c r="G32" s="93"/>
      <c r="H32" s="123"/>
      <c r="I32" s="123"/>
      <c r="J32" s="123"/>
      <c r="K32" s="123"/>
      <c r="L32" s="187"/>
      <c r="M32" s="187"/>
      <c r="N32" s="38">
        <v>1.45</v>
      </c>
      <c r="O32" s="38">
        <v>1.45</v>
      </c>
      <c r="P32" s="38">
        <v>1.44</v>
      </c>
      <c r="Q32" s="38">
        <v>1.46</v>
      </c>
      <c r="R32" s="38">
        <v>1.46</v>
      </c>
      <c r="S32" s="31"/>
      <c r="T32" s="32"/>
      <c r="V32" s="32"/>
      <c r="W32" s="32"/>
      <c r="X32" s="32"/>
      <c r="Y32" s="32"/>
      <c r="Z32" s="32"/>
      <c r="AA32" s="32"/>
      <c r="AB32" s="32"/>
      <c r="AC32" s="32"/>
      <c r="AD32" s="32"/>
      <c r="AE32" s="32"/>
      <c r="AF32" s="32"/>
      <c r="AG32" s="32"/>
      <c r="AI32" s="32"/>
      <c r="AJ32" s="32"/>
    </row>
    <row r="33" spans="1:36" ht="15.75" x14ac:dyDescent="0.25">
      <c r="A33" s="78">
        <v>32</v>
      </c>
      <c r="B33" s="14" t="s">
        <v>33</v>
      </c>
      <c r="C33" s="38">
        <v>1.59</v>
      </c>
      <c r="D33" s="38">
        <v>1.6</v>
      </c>
      <c r="E33" s="39">
        <v>1.61</v>
      </c>
      <c r="F33" s="39">
        <v>1.63</v>
      </c>
      <c r="G33" s="39">
        <v>1.61</v>
      </c>
      <c r="H33" s="38">
        <v>1.76</v>
      </c>
      <c r="I33" s="38">
        <v>1.72</v>
      </c>
      <c r="J33" s="38">
        <v>1.72</v>
      </c>
      <c r="K33" s="38">
        <v>1.7</v>
      </c>
      <c r="L33" s="38">
        <v>1.66</v>
      </c>
      <c r="M33" s="38">
        <v>1.64</v>
      </c>
      <c r="N33" s="38">
        <v>1.61</v>
      </c>
      <c r="O33" s="38">
        <v>1.61</v>
      </c>
      <c r="P33" s="38">
        <v>1.59</v>
      </c>
      <c r="Q33" s="38">
        <v>1.59</v>
      </c>
      <c r="R33" s="38">
        <v>1.58</v>
      </c>
      <c r="S33" s="31"/>
      <c r="T33" s="32"/>
      <c r="V33" s="32"/>
      <c r="W33" s="32"/>
      <c r="X33" s="32"/>
      <c r="Y33" s="32"/>
      <c r="Z33" s="32"/>
      <c r="AA33" s="32"/>
      <c r="AB33" s="32"/>
      <c r="AC33" s="32"/>
      <c r="AD33" s="32"/>
      <c r="AE33" s="32"/>
      <c r="AF33" s="32"/>
      <c r="AG33" s="32"/>
      <c r="AI33" s="31"/>
      <c r="AJ33" s="31"/>
    </row>
    <row r="34" spans="1:36" ht="15.75" x14ac:dyDescent="0.25">
      <c r="A34" s="78">
        <v>33</v>
      </c>
      <c r="B34" s="14" t="s">
        <v>34</v>
      </c>
      <c r="C34" s="38">
        <v>1.91</v>
      </c>
      <c r="D34" s="38">
        <v>1.92</v>
      </c>
      <c r="E34" s="39">
        <v>1.95</v>
      </c>
      <c r="F34" s="39">
        <v>1.96</v>
      </c>
      <c r="G34" s="39">
        <v>1.88</v>
      </c>
      <c r="H34" s="38">
        <v>2.06</v>
      </c>
      <c r="I34" s="38">
        <v>2.0299999999999998</v>
      </c>
      <c r="J34" s="38">
        <v>1.97</v>
      </c>
      <c r="K34" s="38">
        <v>1.93</v>
      </c>
      <c r="L34" s="38">
        <v>1.9</v>
      </c>
      <c r="M34" s="38">
        <v>1.86</v>
      </c>
      <c r="N34" s="38">
        <v>1.82</v>
      </c>
      <c r="O34" s="38">
        <v>1.86</v>
      </c>
      <c r="P34" s="38">
        <v>1.78</v>
      </c>
      <c r="Q34" s="38">
        <v>1.74</v>
      </c>
      <c r="R34" s="38">
        <v>1.7</v>
      </c>
      <c r="S34" s="31"/>
      <c r="T34" s="222"/>
      <c r="V34" s="32"/>
      <c r="W34" s="32"/>
      <c r="X34" s="32"/>
      <c r="Y34" s="32"/>
      <c r="Z34" s="32"/>
      <c r="AA34" s="32"/>
      <c r="AB34" s="32"/>
      <c r="AC34" s="32"/>
      <c r="AD34" s="32"/>
      <c r="AE34" s="32"/>
      <c r="AF34" s="32"/>
      <c r="AG34" s="32"/>
      <c r="AI34" s="31"/>
      <c r="AJ34" s="31"/>
    </row>
    <row r="35" spans="1:36" ht="15.75" x14ac:dyDescent="0.25">
      <c r="A35" s="78">
        <v>34</v>
      </c>
      <c r="B35" s="14" t="s">
        <v>35</v>
      </c>
      <c r="C35" s="38">
        <v>1.75</v>
      </c>
      <c r="D35" s="38">
        <v>1.76</v>
      </c>
      <c r="E35" s="39">
        <v>1.76</v>
      </c>
      <c r="F35" s="39">
        <v>1.77</v>
      </c>
      <c r="G35" s="39">
        <v>1.75</v>
      </c>
      <c r="H35" s="38">
        <v>1.71</v>
      </c>
      <c r="I35" s="38">
        <v>1.67</v>
      </c>
      <c r="J35" s="38">
        <v>1.67</v>
      </c>
      <c r="K35" s="38">
        <v>1.64</v>
      </c>
      <c r="L35" s="38">
        <v>1.59</v>
      </c>
      <c r="M35" s="38">
        <v>1.55</v>
      </c>
      <c r="N35" s="38">
        <v>1.5</v>
      </c>
      <c r="O35" s="38">
        <v>1.47</v>
      </c>
      <c r="P35" s="38">
        <v>1.48</v>
      </c>
      <c r="Q35" s="38">
        <v>1.44</v>
      </c>
      <c r="R35" s="38">
        <v>1.43</v>
      </c>
      <c r="S35" s="31"/>
      <c r="T35" s="222"/>
      <c r="V35" s="32"/>
      <c r="W35" s="32"/>
      <c r="X35" s="32"/>
      <c r="Y35" s="32"/>
      <c r="Z35" s="32"/>
      <c r="AA35" s="32"/>
      <c r="AB35" s="32"/>
      <c r="AC35" s="32"/>
      <c r="AD35" s="32"/>
      <c r="AE35" s="32"/>
      <c r="AF35" s="32"/>
      <c r="AG35" s="32"/>
      <c r="AI35" s="32"/>
      <c r="AJ35" s="32"/>
    </row>
    <row r="36" spans="1:36" ht="15.75" x14ac:dyDescent="0.25">
      <c r="A36" s="78">
        <v>35</v>
      </c>
      <c r="B36" s="14" t="s">
        <v>36</v>
      </c>
      <c r="C36" s="38">
        <v>1.53</v>
      </c>
      <c r="D36" s="38">
        <v>1.55</v>
      </c>
      <c r="E36" s="39">
        <v>1.57</v>
      </c>
      <c r="F36" s="39">
        <v>1.58</v>
      </c>
      <c r="G36" s="39">
        <v>1.55</v>
      </c>
      <c r="H36" s="38">
        <v>1.59</v>
      </c>
      <c r="I36" s="38">
        <v>1.58</v>
      </c>
      <c r="J36" s="38">
        <v>1.57</v>
      </c>
      <c r="K36" s="38">
        <v>1.56</v>
      </c>
      <c r="L36" s="38">
        <v>1.54</v>
      </c>
      <c r="M36" s="38">
        <v>1.52</v>
      </c>
      <c r="N36" s="38">
        <v>1.51</v>
      </c>
      <c r="O36" s="38">
        <v>1.49</v>
      </c>
      <c r="P36" s="38">
        <v>1.47</v>
      </c>
      <c r="Q36" s="38">
        <v>1.47</v>
      </c>
      <c r="R36" s="38">
        <v>1.49</v>
      </c>
      <c r="S36" s="31"/>
      <c r="T36" s="32"/>
      <c r="V36" s="32"/>
      <c r="W36" s="32"/>
      <c r="X36" s="32"/>
      <c r="Y36" s="32"/>
      <c r="Z36" s="32"/>
      <c r="AA36" s="32"/>
      <c r="AB36" s="32"/>
      <c r="AC36" s="32"/>
      <c r="AD36" s="32"/>
      <c r="AE36" s="32"/>
      <c r="AF36" s="32"/>
      <c r="AG36" s="32"/>
      <c r="AI36" s="32"/>
      <c r="AJ36" s="32"/>
    </row>
    <row r="37" spans="1:36" ht="15.75" x14ac:dyDescent="0.25">
      <c r="A37" s="78">
        <v>36</v>
      </c>
      <c r="B37" s="14" t="s">
        <v>37</v>
      </c>
      <c r="C37" s="93"/>
      <c r="D37" s="93"/>
      <c r="E37" s="93"/>
      <c r="F37" s="93"/>
      <c r="G37" s="93"/>
      <c r="H37" s="93"/>
      <c r="I37" s="93"/>
      <c r="J37" s="93"/>
      <c r="K37" s="93"/>
      <c r="L37" s="178"/>
      <c r="M37" s="178"/>
      <c r="N37" s="38">
        <v>1.54</v>
      </c>
      <c r="O37" s="38">
        <v>1.61</v>
      </c>
      <c r="P37" s="38">
        <v>1.74</v>
      </c>
      <c r="Q37" s="38">
        <v>1.74</v>
      </c>
      <c r="R37" s="38">
        <v>1.69</v>
      </c>
      <c r="S37" s="31"/>
      <c r="T37" s="222"/>
      <c r="V37" s="32"/>
      <c r="W37" s="32"/>
      <c r="X37" s="32"/>
      <c r="Y37" s="32"/>
      <c r="Z37" s="32"/>
      <c r="AA37" s="32"/>
      <c r="AB37" s="32"/>
      <c r="AC37" s="32"/>
      <c r="AD37" s="32"/>
      <c r="AE37" s="32"/>
      <c r="AF37" s="32"/>
      <c r="AG37" s="32"/>
      <c r="AI37" s="32"/>
      <c r="AJ37" s="32"/>
    </row>
    <row r="38" spans="1:36" ht="15.75" x14ac:dyDescent="0.25">
      <c r="A38" s="78">
        <v>37</v>
      </c>
      <c r="B38" s="14" t="s">
        <v>38</v>
      </c>
      <c r="C38" s="38">
        <v>1.83</v>
      </c>
      <c r="D38" s="38">
        <v>1.82</v>
      </c>
      <c r="E38" s="39">
        <v>1.84</v>
      </c>
      <c r="F38" s="39">
        <v>1.86</v>
      </c>
      <c r="G38" s="39">
        <v>1.82</v>
      </c>
      <c r="H38" s="38">
        <v>1.93</v>
      </c>
      <c r="I38" s="38">
        <v>1.9</v>
      </c>
      <c r="J38" s="38">
        <v>1.88</v>
      </c>
      <c r="K38" s="38">
        <v>1.84</v>
      </c>
      <c r="L38" s="38">
        <v>1.81</v>
      </c>
      <c r="M38" s="38">
        <v>1.74</v>
      </c>
      <c r="N38" s="38">
        <v>1.68</v>
      </c>
      <c r="O38" s="38">
        <v>1.66</v>
      </c>
      <c r="P38" s="38">
        <v>1.66</v>
      </c>
      <c r="Q38" s="38">
        <v>1.63</v>
      </c>
      <c r="R38" s="38">
        <v>1.51</v>
      </c>
      <c r="S38" s="31"/>
      <c r="T38" s="222"/>
      <c r="V38" s="221"/>
      <c r="W38" s="221"/>
      <c r="X38" s="221"/>
      <c r="Y38" s="221"/>
      <c r="Z38" s="221"/>
      <c r="AA38" s="221"/>
      <c r="AB38" s="221"/>
      <c r="AC38" s="221"/>
      <c r="AD38" s="221"/>
      <c r="AE38" s="221"/>
      <c r="AF38" s="221"/>
      <c r="AG38" s="221"/>
      <c r="AI38" s="32"/>
      <c r="AJ38" s="32"/>
    </row>
    <row r="39" spans="1:36" ht="15.75" x14ac:dyDescent="0.25">
      <c r="A39" s="78">
        <v>38</v>
      </c>
      <c r="B39" s="14" t="s">
        <v>39</v>
      </c>
      <c r="C39" s="38">
        <v>1.1399999999999999</v>
      </c>
      <c r="D39" s="38">
        <v>1.1299999999999999</v>
      </c>
      <c r="E39" s="39">
        <v>1.1100000000000001</v>
      </c>
      <c r="F39" s="39">
        <v>1.05</v>
      </c>
      <c r="G39" s="39">
        <v>0.95</v>
      </c>
      <c r="H39" s="38">
        <v>1.84</v>
      </c>
      <c r="I39" s="38">
        <v>1.71</v>
      </c>
      <c r="J39" s="38">
        <v>1.63</v>
      </c>
      <c r="K39" s="38">
        <v>1.61</v>
      </c>
      <c r="L39" s="38">
        <v>1.62</v>
      </c>
      <c r="M39" s="38">
        <v>1.57</v>
      </c>
      <c r="N39" s="38">
        <v>1.58</v>
      </c>
      <c r="O39" s="38">
        <v>1.7</v>
      </c>
      <c r="P39" s="38">
        <v>1.68</v>
      </c>
      <c r="Q39" s="38">
        <v>1.7</v>
      </c>
      <c r="R39" s="38">
        <v>1.61</v>
      </c>
      <c r="S39" s="31"/>
      <c r="T39" s="222"/>
      <c r="V39" s="221"/>
      <c r="W39" s="221"/>
      <c r="X39" s="221"/>
      <c r="Y39" s="221"/>
      <c r="Z39" s="221"/>
      <c r="AA39" s="221"/>
      <c r="AB39" s="221"/>
      <c r="AC39" s="221"/>
      <c r="AD39" s="221"/>
      <c r="AE39" s="221"/>
      <c r="AF39" s="221"/>
      <c r="AG39" s="221"/>
      <c r="AI39" s="32"/>
      <c r="AJ39" s="32"/>
    </row>
    <row r="40" spans="1:36" ht="15.75" x14ac:dyDescent="0.25">
      <c r="A40" s="78">
        <v>39</v>
      </c>
      <c r="B40" s="14" t="s">
        <v>40</v>
      </c>
      <c r="C40" s="38">
        <v>1.77</v>
      </c>
      <c r="D40" s="38">
        <v>1.75</v>
      </c>
      <c r="E40" s="39">
        <v>1.75</v>
      </c>
      <c r="F40" s="39">
        <v>1.75</v>
      </c>
      <c r="G40" s="40">
        <v>1.73</v>
      </c>
      <c r="H40" s="38">
        <v>2.0099999999999998</v>
      </c>
      <c r="I40" s="38">
        <v>1.99</v>
      </c>
      <c r="J40" s="38">
        <v>1.95</v>
      </c>
      <c r="K40" s="38">
        <v>1.92</v>
      </c>
      <c r="L40" s="38">
        <v>1.89</v>
      </c>
      <c r="M40" s="38">
        <v>1.85</v>
      </c>
      <c r="N40" s="38">
        <v>1.83</v>
      </c>
      <c r="O40" s="38">
        <v>1.82</v>
      </c>
      <c r="P40" s="38">
        <v>1.84</v>
      </c>
      <c r="Q40" s="38">
        <v>1.81</v>
      </c>
      <c r="R40" s="38">
        <v>1.79</v>
      </c>
      <c r="S40" s="31"/>
      <c r="T40" s="222"/>
      <c r="V40" s="32"/>
      <c r="W40" s="32"/>
      <c r="X40" s="32"/>
      <c r="Y40" s="32"/>
      <c r="Z40" s="32"/>
      <c r="AA40" s="32"/>
      <c r="AB40" s="32"/>
      <c r="AC40" s="32"/>
      <c r="AD40" s="32"/>
      <c r="AE40" s="32"/>
      <c r="AF40" s="32"/>
      <c r="AG40" s="32"/>
      <c r="AI40" s="32"/>
      <c r="AJ40" s="32"/>
    </row>
    <row r="41" spans="1:36" ht="15.75" x14ac:dyDescent="0.25">
      <c r="A41" s="78">
        <v>40</v>
      </c>
      <c r="B41" s="14" t="s">
        <v>41</v>
      </c>
      <c r="C41" s="38">
        <v>1.44</v>
      </c>
      <c r="D41" s="38">
        <v>1.47</v>
      </c>
      <c r="E41" s="39">
        <v>1.48</v>
      </c>
      <c r="F41" s="39">
        <v>1.49</v>
      </c>
      <c r="G41" s="40">
        <v>1.49</v>
      </c>
      <c r="H41" s="38">
        <v>1.58</v>
      </c>
      <c r="I41" s="38">
        <v>1.57</v>
      </c>
      <c r="J41" s="38">
        <v>1.55</v>
      </c>
      <c r="K41" s="38">
        <v>1.52</v>
      </c>
      <c r="L41" s="38">
        <v>1.48</v>
      </c>
      <c r="M41" s="38">
        <v>1.44</v>
      </c>
      <c r="N41" s="38">
        <v>1.4</v>
      </c>
      <c r="O41" s="38">
        <v>1.37</v>
      </c>
      <c r="P41" s="38">
        <v>1.39</v>
      </c>
      <c r="Q41" s="38">
        <v>1.34</v>
      </c>
      <c r="R41" s="38">
        <v>1.3</v>
      </c>
      <c r="S41" s="31"/>
      <c r="T41" s="32"/>
      <c r="V41" s="32"/>
      <c r="W41" s="32"/>
      <c r="X41" s="32"/>
      <c r="Y41" s="32"/>
      <c r="Z41" s="32"/>
      <c r="AA41" s="32"/>
      <c r="AB41" s="32"/>
      <c r="AC41" s="32"/>
      <c r="AD41" s="32"/>
      <c r="AE41" s="32"/>
      <c r="AF41" s="32"/>
      <c r="AG41" s="32"/>
      <c r="AI41" s="32"/>
      <c r="AJ41" s="32"/>
    </row>
    <row r="42" spans="1:36" ht="15.75" x14ac:dyDescent="0.25">
      <c r="A42" s="78">
        <v>41</v>
      </c>
      <c r="B42" s="14" t="s">
        <v>61</v>
      </c>
      <c r="C42" s="38">
        <v>1.49</v>
      </c>
      <c r="D42" s="38">
        <v>1.47</v>
      </c>
      <c r="E42" s="40">
        <v>1.46</v>
      </c>
      <c r="F42" s="40">
        <v>1.46</v>
      </c>
      <c r="G42" s="40">
        <v>1.45</v>
      </c>
      <c r="H42" s="38">
        <v>1.46</v>
      </c>
      <c r="I42" s="38">
        <v>1.43</v>
      </c>
      <c r="J42" s="38">
        <v>1.42</v>
      </c>
      <c r="K42" s="38">
        <v>1.42</v>
      </c>
      <c r="L42" s="38">
        <v>1.42</v>
      </c>
      <c r="M42" s="38">
        <v>1.4</v>
      </c>
      <c r="N42" s="38">
        <v>1.37</v>
      </c>
      <c r="O42" s="38">
        <v>1.4</v>
      </c>
      <c r="P42" s="38">
        <v>1.44</v>
      </c>
      <c r="Q42" s="38">
        <v>1.33</v>
      </c>
      <c r="R42" s="38">
        <v>1.24</v>
      </c>
      <c r="S42" s="31"/>
      <c r="T42" s="32"/>
      <c r="V42" s="32"/>
      <c r="W42" s="32"/>
      <c r="X42" s="32"/>
      <c r="Y42" s="32"/>
      <c r="Z42" s="32"/>
      <c r="AA42" s="32"/>
      <c r="AB42" s="32"/>
      <c r="AC42" s="32"/>
      <c r="AD42" s="32"/>
      <c r="AE42" s="32"/>
      <c r="AF42" s="32"/>
      <c r="AG42" s="32"/>
      <c r="AI42" s="27"/>
      <c r="AJ42" s="27"/>
    </row>
    <row r="43" spans="1:36" ht="15.75" x14ac:dyDescent="0.25">
      <c r="A43" s="78">
        <v>42</v>
      </c>
      <c r="B43" s="14" t="s">
        <v>42</v>
      </c>
      <c r="C43" s="123"/>
      <c r="D43" s="123"/>
      <c r="E43" s="39">
        <v>0.88</v>
      </c>
      <c r="F43" s="39">
        <v>0.87</v>
      </c>
      <c r="G43" s="39">
        <v>0.91</v>
      </c>
      <c r="H43" s="38">
        <v>1.34</v>
      </c>
      <c r="I43" s="38">
        <v>1.28</v>
      </c>
      <c r="J43" s="38">
        <v>1.26</v>
      </c>
      <c r="K43" s="38">
        <v>1.26</v>
      </c>
      <c r="L43" s="38">
        <v>1.25</v>
      </c>
      <c r="M43" s="38">
        <v>1.25</v>
      </c>
      <c r="N43" s="38">
        <v>1.2</v>
      </c>
      <c r="O43" s="38">
        <v>1.25</v>
      </c>
      <c r="P43" s="38">
        <v>1.26</v>
      </c>
      <c r="Q43" s="38">
        <v>1.3</v>
      </c>
      <c r="R43" s="38">
        <v>1.23</v>
      </c>
      <c r="S43" s="31"/>
      <c r="T43" s="32"/>
      <c r="V43" s="222"/>
      <c r="W43" s="222"/>
      <c r="X43" s="222"/>
      <c r="Y43" s="222"/>
      <c r="Z43" s="222"/>
      <c r="AA43" s="222"/>
      <c r="AB43" s="222"/>
      <c r="AC43" s="222"/>
      <c r="AD43" s="222"/>
      <c r="AE43" s="222"/>
      <c r="AF43" s="222"/>
      <c r="AG43" s="222"/>
      <c r="AI43" s="27"/>
      <c r="AJ43" s="27"/>
    </row>
    <row r="44" spans="1:36" ht="15.75" x14ac:dyDescent="0.25">
      <c r="A44" s="78">
        <v>43</v>
      </c>
      <c r="B44" s="14" t="s">
        <v>43</v>
      </c>
      <c r="C44" s="38">
        <v>1.71</v>
      </c>
      <c r="D44" s="38">
        <v>1.72</v>
      </c>
      <c r="E44" s="39">
        <v>1.76</v>
      </c>
      <c r="F44" s="39">
        <v>1.77</v>
      </c>
      <c r="G44" s="39">
        <v>1.76</v>
      </c>
      <c r="H44" s="38">
        <v>1.77</v>
      </c>
      <c r="I44" s="38">
        <v>1.75</v>
      </c>
      <c r="J44" s="38">
        <v>1.71</v>
      </c>
      <c r="K44" s="38">
        <v>1.69</v>
      </c>
      <c r="L44" s="38">
        <v>1.68</v>
      </c>
      <c r="M44" s="38">
        <v>1.65</v>
      </c>
      <c r="N44" s="38">
        <v>1.68</v>
      </c>
      <c r="O44" s="38">
        <v>1.65</v>
      </c>
      <c r="P44" s="38">
        <v>1.67</v>
      </c>
      <c r="Q44" s="38">
        <v>1.68</v>
      </c>
      <c r="R44" s="38">
        <v>1.69</v>
      </c>
      <c r="S44" s="31"/>
      <c r="T44" s="32"/>
      <c r="V44" s="222"/>
      <c r="W44" s="222"/>
      <c r="X44" s="222"/>
      <c r="Y44" s="222"/>
      <c r="Z44" s="222"/>
      <c r="AA44" s="222"/>
      <c r="AB44" s="222"/>
      <c r="AC44" s="222"/>
      <c r="AD44" s="222"/>
      <c r="AE44" s="222"/>
      <c r="AF44" s="222"/>
      <c r="AG44" s="222"/>
      <c r="AI44" s="32"/>
      <c r="AJ44" s="32"/>
    </row>
    <row r="45" spans="1:36" ht="15.75" x14ac:dyDescent="0.25">
      <c r="A45" s="78">
        <v>44</v>
      </c>
      <c r="B45" s="14" t="s">
        <v>44</v>
      </c>
      <c r="C45" s="38">
        <v>1.77</v>
      </c>
      <c r="D45" s="38">
        <v>1.82</v>
      </c>
      <c r="E45" s="39">
        <v>1.82</v>
      </c>
      <c r="F45" s="39">
        <v>1.8</v>
      </c>
      <c r="G45" s="39">
        <v>1.73</v>
      </c>
      <c r="H45" s="38">
        <v>1.75</v>
      </c>
      <c r="I45" s="38">
        <v>1.71</v>
      </c>
      <c r="J45" s="38">
        <v>1.73</v>
      </c>
      <c r="K45" s="38">
        <v>1.68</v>
      </c>
      <c r="L45" s="38">
        <v>1.65</v>
      </c>
      <c r="M45" s="38">
        <v>1.57</v>
      </c>
      <c r="N45" s="38">
        <v>1.52</v>
      </c>
      <c r="O45" s="38">
        <v>1.48</v>
      </c>
      <c r="P45" s="38">
        <v>1.42</v>
      </c>
      <c r="Q45" s="38">
        <v>1.38</v>
      </c>
      <c r="R45" s="38">
        <v>1.34</v>
      </c>
      <c r="S45" s="31"/>
      <c r="T45" s="32"/>
      <c r="V45" s="32"/>
      <c r="W45" s="32"/>
      <c r="X45" s="32"/>
      <c r="Y45" s="32"/>
      <c r="Z45" s="32"/>
      <c r="AA45" s="32"/>
      <c r="AB45" s="32"/>
      <c r="AC45" s="32"/>
      <c r="AD45" s="32"/>
      <c r="AE45" s="32"/>
      <c r="AF45" s="32"/>
      <c r="AG45" s="32"/>
      <c r="AI45" s="32"/>
      <c r="AJ45" s="32"/>
    </row>
    <row r="46" spans="1:36" ht="15.75" x14ac:dyDescent="0.25">
      <c r="A46" s="78">
        <v>45</v>
      </c>
      <c r="B46" s="14" t="s">
        <v>45</v>
      </c>
      <c r="C46" s="38">
        <v>1.8</v>
      </c>
      <c r="D46" s="38">
        <v>1.78</v>
      </c>
      <c r="E46" s="39">
        <v>1.78</v>
      </c>
      <c r="F46" s="39">
        <v>1.77</v>
      </c>
      <c r="G46" s="39">
        <v>1.72</v>
      </c>
      <c r="H46" s="38">
        <v>1.69</v>
      </c>
      <c r="I46" s="38">
        <v>1.66</v>
      </c>
      <c r="J46" s="38">
        <v>1.63</v>
      </c>
      <c r="K46" s="38">
        <v>1.58</v>
      </c>
      <c r="L46" s="38">
        <v>1.55</v>
      </c>
      <c r="M46" s="38">
        <v>1.52</v>
      </c>
      <c r="N46" s="38">
        <v>1.46</v>
      </c>
      <c r="O46" s="38">
        <v>1.39</v>
      </c>
      <c r="P46" s="38">
        <v>1.33</v>
      </c>
      <c r="Q46" s="38">
        <v>1.31</v>
      </c>
      <c r="R46" s="38">
        <v>1.25</v>
      </c>
      <c r="S46" s="31"/>
      <c r="T46" s="32"/>
      <c r="V46" s="222"/>
      <c r="W46" s="222"/>
      <c r="X46" s="222"/>
      <c r="Y46" s="222"/>
      <c r="Z46" s="222"/>
      <c r="AA46" s="222"/>
      <c r="AB46" s="222"/>
      <c r="AC46" s="222"/>
      <c r="AD46" s="222"/>
      <c r="AE46" s="222"/>
      <c r="AF46" s="222"/>
      <c r="AG46" s="222"/>
      <c r="AI46" s="32"/>
      <c r="AJ46" s="32"/>
    </row>
    <row r="47" spans="1:36" ht="15.75" x14ac:dyDescent="0.25">
      <c r="A47" s="78">
        <v>46</v>
      </c>
      <c r="B47" s="14" t="s">
        <v>46</v>
      </c>
      <c r="C47" s="38">
        <v>1.55</v>
      </c>
      <c r="D47" s="38">
        <v>1.56</v>
      </c>
      <c r="E47" s="39">
        <v>1.57</v>
      </c>
      <c r="F47" s="39">
        <v>1.58</v>
      </c>
      <c r="G47" s="39">
        <v>1.57</v>
      </c>
      <c r="H47" s="38">
        <v>1.72</v>
      </c>
      <c r="I47" s="38">
        <v>1.7</v>
      </c>
      <c r="J47" s="38">
        <v>1.66</v>
      </c>
      <c r="K47" s="38">
        <v>1.63</v>
      </c>
      <c r="L47" s="38">
        <v>1.6</v>
      </c>
      <c r="M47" s="38">
        <v>1.56</v>
      </c>
      <c r="N47" s="38">
        <v>1.52</v>
      </c>
      <c r="O47" s="38">
        <v>1.51</v>
      </c>
      <c r="P47" s="38">
        <v>1.48</v>
      </c>
      <c r="Q47" s="38">
        <v>1.51</v>
      </c>
      <c r="R47" s="38">
        <v>1.44</v>
      </c>
      <c r="S47" s="30"/>
      <c r="T47" s="221"/>
      <c r="V47" s="222"/>
      <c r="W47" s="222"/>
      <c r="X47" s="222"/>
      <c r="Y47" s="222"/>
      <c r="Z47" s="222"/>
      <c r="AA47" s="222"/>
      <c r="AB47" s="222"/>
      <c r="AC47" s="222"/>
      <c r="AD47" s="222"/>
      <c r="AE47" s="222"/>
      <c r="AF47" s="222"/>
      <c r="AG47" s="222"/>
      <c r="AI47" s="31"/>
      <c r="AJ47" s="31"/>
    </row>
    <row r="48" spans="1:36" ht="15.75" x14ac:dyDescent="0.25">
      <c r="A48" s="78">
        <v>47</v>
      </c>
      <c r="B48" s="14" t="s">
        <v>47</v>
      </c>
      <c r="C48" s="38">
        <v>1.82</v>
      </c>
      <c r="D48" s="38">
        <v>1.83</v>
      </c>
      <c r="E48" s="39">
        <v>1.83</v>
      </c>
      <c r="F48" s="39">
        <v>1.82</v>
      </c>
      <c r="G48" s="39">
        <v>1.79</v>
      </c>
      <c r="H48" s="38">
        <v>1.9</v>
      </c>
      <c r="I48" s="38">
        <v>1.88</v>
      </c>
      <c r="J48" s="38">
        <v>1.85</v>
      </c>
      <c r="K48" s="38">
        <v>1.82</v>
      </c>
      <c r="L48" s="38">
        <v>1.8</v>
      </c>
      <c r="M48" s="38">
        <v>1.77</v>
      </c>
      <c r="N48" s="38">
        <v>1.75</v>
      </c>
      <c r="O48" s="38">
        <v>1.72</v>
      </c>
      <c r="P48" s="38">
        <v>1.7</v>
      </c>
      <c r="Q48" s="38">
        <v>1.69</v>
      </c>
      <c r="R48" s="38">
        <v>1.7</v>
      </c>
      <c r="S48" s="30"/>
      <c r="T48" s="221"/>
      <c r="V48" s="222"/>
      <c r="W48" s="222"/>
      <c r="X48" s="222"/>
      <c r="Y48" s="222"/>
      <c r="Z48" s="222"/>
      <c r="AA48" s="222"/>
      <c r="AB48" s="222"/>
      <c r="AC48" s="222"/>
      <c r="AD48" s="222"/>
      <c r="AE48" s="222"/>
      <c r="AF48" s="222"/>
      <c r="AG48" s="222"/>
      <c r="AI48" s="31"/>
      <c r="AJ48" s="31"/>
    </row>
    <row r="49" spans="1:36" ht="15.75" x14ac:dyDescent="0.25">
      <c r="A49" s="78">
        <v>48</v>
      </c>
      <c r="B49" s="14" t="s">
        <v>48</v>
      </c>
      <c r="C49" s="38">
        <v>1.98</v>
      </c>
      <c r="D49" s="38">
        <v>1.97</v>
      </c>
      <c r="E49" s="39">
        <v>1.96</v>
      </c>
      <c r="F49" s="39">
        <v>1.95</v>
      </c>
      <c r="G49" s="39">
        <v>1.91</v>
      </c>
      <c r="H49" s="38">
        <v>1.88</v>
      </c>
      <c r="I49" s="38">
        <v>1.83</v>
      </c>
      <c r="J49" s="38">
        <v>1.8</v>
      </c>
      <c r="K49" s="38">
        <v>1.76</v>
      </c>
      <c r="L49" s="38">
        <v>1.73</v>
      </c>
      <c r="M49" s="38">
        <v>1.69</v>
      </c>
      <c r="N49" s="38">
        <v>1.63</v>
      </c>
      <c r="O49" s="38">
        <v>1.57</v>
      </c>
      <c r="P49" s="38">
        <v>1.53</v>
      </c>
      <c r="Q49" s="38">
        <v>1.49</v>
      </c>
      <c r="R49" s="38">
        <v>1.48</v>
      </c>
      <c r="S49" s="31"/>
      <c r="T49" s="32"/>
      <c r="V49" s="222"/>
      <c r="W49" s="222"/>
      <c r="X49" s="222"/>
      <c r="Y49" s="222"/>
      <c r="Z49" s="222"/>
      <c r="AA49" s="222"/>
      <c r="AB49" s="222"/>
      <c r="AC49" s="222"/>
      <c r="AD49" s="222"/>
      <c r="AE49" s="222"/>
      <c r="AF49" s="222"/>
      <c r="AG49" s="222"/>
      <c r="AI49" s="32"/>
      <c r="AJ49" s="32"/>
    </row>
    <row r="50" spans="1:36" ht="15.75" x14ac:dyDescent="0.25">
      <c r="A50" s="78">
        <v>49</v>
      </c>
      <c r="B50" s="14" t="s">
        <v>49</v>
      </c>
      <c r="C50" s="38">
        <v>1.77</v>
      </c>
      <c r="D50" s="38">
        <v>1.8</v>
      </c>
      <c r="E50" s="39">
        <v>1.81</v>
      </c>
      <c r="F50" s="39">
        <v>1.82</v>
      </c>
      <c r="G50" s="39">
        <v>1.74</v>
      </c>
      <c r="H50" s="38">
        <v>1.78</v>
      </c>
      <c r="I50" s="38">
        <v>1.7</v>
      </c>
      <c r="J50" s="38">
        <v>1.67</v>
      </c>
      <c r="K50" s="38">
        <v>1.62</v>
      </c>
      <c r="L50" s="38">
        <v>1.6</v>
      </c>
      <c r="M50" s="38">
        <v>1.57</v>
      </c>
      <c r="N50" s="38">
        <v>1.5</v>
      </c>
      <c r="O50" s="38">
        <v>1.44</v>
      </c>
      <c r="P50" s="38">
        <v>1.39</v>
      </c>
      <c r="Q50" s="38">
        <v>1.35</v>
      </c>
      <c r="R50" s="38">
        <v>1.3</v>
      </c>
      <c r="S50" s="31"/>
      <c r="T50" s="32"/>
      <c r="V50" s="32"/>
      <c r="W50" s="32"/>
      <c r="X50" s="32"/>
      <c r="Y50" s="32"/>
      <c r="Z50" s="32"/>
      <c r="AA50" s="32"/>
      <c r="AB50" s="32"/>
      <c r="AC50" s="32"/>
      <c r="AD50" s="32"/>
      <c r="AE50" s="32"/>
      <c r="AF50" s="32"/>
      <c r="AG50" s="32"/>
      <c r="AI50" s="31"/>
      <c r="AJ50" s="31"/>
    </row>
    <row r="51" spans="1:36" ht="15.75" x14ac:dyDescent="0.25">
      <c r="A51" s="78">
        <v>50</v>
      </c>
      <c r="B51" s="14" t="s">
        <v>50</v>
      </c>
      <c r="C51" s="38">
        <v>1.77</v>
      </c>
      <c r="D51" s="38">
        <v>1.81</v>
      </c>
      <c r="E51" s="39">
        <v>1.82</v>
      </c>
      <c r="F51" s="39">
        <v>1.81</v>
      </c>
      <c r="G51" s="39">
        <v>1.77</v>
      </c>
      <c r="H51" s="38">
        <v>1.66</v>
      </c>
      <c r="I51" s="38">
        <v>1.67</v>
      </c>
      <c r="J51" s="38">
        <v>1.63</v>
      </c>
      <c r="K51" s="38">
        <v>1.59</v>
      </c>
      <c r="L51" s="38">
        <v>1.56</v>
      </c>
      <c r="M51" s="38">
        <v>1.53</v>
      </c>
      <c r="N51" s="38">
        <v>1.52</v>
      </c>
      <c r="O51" s="38">
        <v>1.46</v>
      </c>
      <c r="P51" s="38">
        <v>1.44</v>
      </c>
      <c r="Q51" s="38">
        <v>1.39</v>
      </c>
      <c r="R51" s="38">
        <v>1.4</v>
      </c>
      <c r="S51" s="31"/>
      <c r="T51" s="32"/>
      <c r="V51" s="32"/>
      <c r="W51" s="32"/>
      <c r="X51" s="32"/>
      <c r="Y51" s="32"/>
      <c r="Z51" s="32"/>
      <c r="AA51" s="32"/>
      <c r="AB51" s="32"/>
      <c r="AC51" s="32"/>
      <c r="AD51" s="32"/>
      <c r="AE51" s="32"/>
      <c r="AF51" s="32"/>
      <c r="AG51" s="32"/>
      <c r="AI51" s="31"/>
      <c r="AJ51" s="31"/>
    </row>
    <row r="52" spans="1:36" ht="15.75" x14ac:dyDescent="0.25">
      <c r="A52" s="78">
        <v>51</v>
      </c>
      <c r="B52" s="14" t="s">
        <v>51</v>
      </c>
      <c r="C52" s="38">
        <v>1.71</v>
      </c>
      <c r="D52" s="38">
        <v>1.71</v>
      </c>
      <c r="E52" s="39">
        <v>1.71</v>
      </c>
      <c r="F52" s="39">
        <v>1.69</v>
      </c>
      <c r="G52" s="39">
        <v>1.61</v>
      </c>
      <c r="H52" s="38">
        <v>1.49</v>
      </c>
      <c r="I52" s="38">
        <v>1.47</v>
      </c>
      <c r="J52" s="38">
        <v>1.44</v>
      </c>
      <c r="K52" s="38">
        <v>1.41</v>
      </c>
      <c r="L52" s="38">
        <v>1.4</v>
      </c>
      <c r="M52" s="38">
        <v>1.37</v>
      </c>
      <c r="N52" s="38">
        <v>1.35</v>
      </c>
      <c r="O52" s="38">
        <v>1.33</v>
      </c>
      <c r="P52" s="38">
        <v>1.33</v>
      </c>
      <c r="Q52" s="38">
        <v>1.27</v>
      </c>
      <c r="R52" s="38">
        <v>1.28</v>
      </c>
      <c r="S52" s="31"/>
      <c r="T52" s="32"/>
      <c r="V52" s="32"/>
      <c r="W52" s="32"/>
      <c r="X52" s="32"/>
      <c r="Y52" s="32"/>
      <c r="Z52" s="32"/>
      <c r="AA52" s="32"/>
      <c r="AB52" s="32"/>
      <c r="AC52" s="32"/>
      <c r="AD52" s="32"/>
      <c r="AE52" s="32"/>
      <c r="AF52" s="32"/>
      <c r="AG52" s="32"/>
      <c r="AI52" s="31"/>
      <c r="AJ52" s="31"/>
    </row>
    <row r="53" spans="1:36" ht="15.75" x14ac:dyDescent="0.25">
      <c r="A53" s="78">
        <v>52</v>
      </c>
      <c r="B53" s="14" t="s">
        <v>52</v>
      </c>
      <c r="C53" s="38">
        <v>1.71</v>
      </c>
      <c r="D53" s="38">
        <v>1.74</v>
      </c>
      <c r="E53" s="39">
        <v>1.75</v>
      </c>
      <c r="F53" s="39">
        <v>1.77</v>
      </c>
      <c r="G53" s="39">
        <v>1.72</v>
      </c>
      <c r="H53" s="38">
        <v>1.72</v>
      </c>
      <c r="I53" s="38">
        <v>1.69</v>
      </c>
      <c r="J53" s="38">
        <v>1.69</v>
      </c>
      <c r="K53" s="38">
        <v>1.67</v>
      </c>
      <c r="L53" s="38">
        <v>1.66</v>
      </c>
      <c r="M53" s="38">
        <v>1.6</v>
      </c>
      <c r="N53" s="38">
        <v>1.58</v>
      </c>
      <c r="O53" s="38">
        <v>1.58</v>
      </c>
      <c r="P53" s="38">
        <v>1.55</v>
      </c>
      <c r="Q53" s="38">
        <v>1.56</v>
      </c>
      <c r="R53" s="38">
        <v>1.55</v>
      </c>
      <c r="S53" s="31"/>
      <c r="T53" s="32"/>
      <c r="V53" s="32"/>
      <c r="W53" s="32"/>
      <c r="X53" s="32"/>
      <c r="Y53" s="32"/>
      <c r="Z53" s="32"/>
      <c r="AA53" s="32"/>
      <c r="AB53" s="32"/>
      <c r="AC53" s="32"/>
      <c r="AD53" s="32"/>
      <c r="AE53" s="32"/>
      <c r="AF53" s="32"/>
      <c r="AG53" s="32"/>
      <c r="AI53" s="31"/>
      <c r="AJ53" s="31"/>
    </row>
    <row r="54" spans="1:36" ht="15.75" x14ac:dyDescent="0.25">
      <c r="A54" s="78">
        <v>53</v>
      </c>
      <c r="B54" s="14" t="s">
        <v>53</v>
      </c>
      <c r="C54" s="38">
        <v>1.75</v>
      </c>
      <c r="D54" s="38">
        <v>1.83</v>
      </c>
      <c r="E54" s="39">
        <v>1.84</v>
      </c>
      <c r="F54" s="39">
        <v>1.85</v>
      </c>
      <c r="G54" s="39">
        <v>1.85</v>
      </c>
      <c r="H54" s="38">
        <v>1.67</v>
      </c>
      <c r="I54" s="38">
        <v>1.67</v>
      </c>
      <c r="J54" s="38">
        <v>1.7</v>
      </c>
      <c r="K54" s="38">
        <v>1.66</v>
      </c>
      <c r="L54" s="38">
        <v>1.6</v>
      </c>
      <c r="M54" s="38">
        <v>1.53</v>
      </c>
      <c r="N54" s="38">
        <v>1.52</v>
      </c>
      <c r="O54" s="38">
        <v>1.5</v>
      </c>
      <c r="P54" s="38">
        <v>1.48</v>
      </c>
      <c r="Q54" s="38">
        <v>1.41</v>
      </c>
      <c r="R54" s="38">
        <v>1.36</v>
      </c>
      <c r="S54" s="31"/>
      <c r="T54" s="32"/>
      <c r="V54" s="32"/>
      <c r="W54" s="32"/>
      <c r="X54" s="32"/>
      <c r="Y54" s="32"/>
      <c r="Z54" s="32"/>
      <c r="AA54" s="32"/>
      <c r="AB54" s="32"/>
      <c r="AC54" s="32"/>
      <c r="AD54" s="32"/>
      <c r="AE54" s="32"/>
      <c r="AF54" s="32"/>
      <c r="AG54" s="32"/>
      <c r="AI54" s="32"/>
      <c r="AJ54" s="32"/>
    </row>
    <row r="55" spans="1:36" ht="15.75" x14ac:dyDescent="0.25">
      <c r="A55" s="78">
        <v>54</v>
      </c>
      <c r="B55" s="14" t="s">
        <v>54</v>
      </c>
      <c r="C55" s="38">
        <v>1.62</v>
      </c>
      <c r="D55" s="38">
        <v>1.61</v>
      </c>
      <c r="E55" s="39">
        <v>1.61</v>
      </c>
      <c r="F55" s="39">
        <v>1.61</v>
      </c>
      <c r="G55" s="39">
        <v>1.59</v>
      </c>
      <c r="H55" s="38">
        <v>1.51</v>
      </c>
      <c r="I55" s="38">
        <v>1.51</v>
      </c>
      <c r="J55" s="38">
        <v>1.49</v>
      </c>
      <c r="K55" s="38">
        <v>1.48</v>
      </c>
      <c r="L55" s="38">
        <v>1.46</v>
      </c>
      <c r="M55" s="38">
        <v>1.45</v>
      </c>
      <c r="N55" s="38">
        <v>1.44</v>
      </c>
      <c r="O55" s="38">
        <v>1.37</v>
      </c>
      <c r="P55" s="38">
        <v>1.36</v>
      </c>
      <c r="Q55" s="38">
        <v>1.31</v>
      </c>
      <c r="R55" s="38">
        <v>1.27</v>
      </c>
      <c r="S55" s="31"/>
      <c r="T55" s="32"/>
      <c r="V55" s="32"/>
      <c r="W55" s="32"/>
      <c r="X55" s="32"/>
      <c r="Y55" s="32"/>
      <c r="Z55" s="32"/>
      <c r="AA55" s="32"/>
      <c r="AB55" s="32"/>
      <c r="AC55" s="32"/>
      <c r="AD55" s="32"/>
      <c r="AE55" s="32"/>
      <c r="AF55" s="32"/>
      <c r="AG55" s="32"/>
      <c r="AI55" s="32"/>
      <c r="AJ55" s="32"/>
    </row>
    <row r="56" spans="1:36" ht="15.75" x14ac:dyDescent="0.25">
      <c r="A56" s="78">
        <v>55</v>
      </c>
      <c r="B56" s="14" t="s">
        <v>55</v>
      </c>
      <c r="C56" s="38">
        <v>1.82</v>
      </c>
      <c r="D56" s="38">
        <v>1.81</v>
      </c>
      <c r="E56" s="39">
        <v>1.8</v>
      </c>
      <c r="F56" s="39">
        <v>1.78</v>
      </c>
      <c r="G56" s="39">
        <v>1.69</v>
      </c>
      <c r="H56" s="38">
        <v>1.9</v>
      </c>
      <c r="I56" s="38">
        <v>1.87</v>
      </c>
      <c r="J56" s="38">
        <v>1.85</v>
      </c>
      <c r="K56" s="38">
        <v>1.83</v>
      </c>
      <c r="L56" s="38">
        <v>1.82</v>
      </c>
      <c r="M56" s="38">
        <v>1.8</v>
      </c>
      <c r="N56" s="38">
        <v>1.76</v>
      </c>
      <c r="O56" s="38">
        <v>1.69</v>
      </c>
      <c r="P56" s="38">
        <v>1.68</v>
      </c>
      <c r="Q56" s="38">
        <v>1.64</v>
      </c>
      <c r="R56" s="38">
        <v>1.64</v>
      </c>
      <c r="S56" s="31"/>
      <c r="T56" s="32"/>
      <c r="V56" s="221"/>
      <c r="W56" s="221"/>
      <c r="X56" s="221"/>
      <c r="Y56" s="221"/>
      <c r="Z56" s="221"/>
      <c r="AA56" s="221"/>
      <c r="AB56" s="221"/>
      <c r="AC56" s="221"/>
      <c r="AD56" s="221"/>
      <c r="AE56" s="221"/>
      <c r="AF56" s="221"/>
      <c r="AG56" s="221"/>
      <c r="AI56" s="32"/>
      <c r="AJ56" s="32"/>
    </row>
    <row r="57" spans="1:36" ht="15.75" x14ac:dyDescent="0.25">
      <c r="A57" s="78">
        <v>56</v>
      </c>
      <c r="B57" s="14" t="s">
        <v>56</v>
      </c>
      <c r="C57" s="38">
        <v>1.67</v>
      </c>
      <c r="D57" s="38">
        <v>1.68</v>
      </c>
      <c r="E57" s="39">
        <v>1.71</v>
      </c>
      <c r="F57" s="39">
        <v>1.72</v>
      </c>
      <c r="G57" s="39">
        <v>1.71</v>
      </c>
      <c r="H57" s="38">
        <v>1.63</v>
      </c>
      <c r="I57" s="38">
        <v>1.64</v>
      </c>
      <c r="J57" s="38">
        <v>1.61</v>
      </c>
      <c r="K57" s="38">
        <v>1.63</v>
      </c>
      <c r="L57" s="38">
        <v>1.61</v>
      </c>
      <c r="M57" s="38">
        <v>1.56</v>
      </c>
      <c r="N57" s="38">
        <v>1.53</v>
      </c>
      <c r="O57" s="38">
        <v>1.45</v>
      </c>
      <c r="P57" s="38">
        <v>1.4</v>
      </c>
      <c r="Q57" s="38">
        <v>1.41</v>
      </c>
      <c r="R57" s="38">
        <v>1.37</v>
      </c>
      <c r="S57" s="31"/>
      <c r="T57" s="32"/>
      <c r="V57" s="221"/>
      <c r="W57" s="221"/>
      <c r="X57" s="221"/>
      <c r="Y57" s="221"/>
      <c r="Z57" s="221"/>
      <c r="AA57" s="221"/>
      <c r="AB57" s="221"/>
      <c r="AC57" s="221"/>
      <c r="AD57" s="221"/>
      <c r="AE57" s="221"/>
      <c r="AF57" s="221"/>
      <c r="AG57" s="221"/>
      <c r="AI57" s="32"/>
      <c r="AJ57" s="32"/>
    </row>
    <row r="58" spans="1:36" ht="15.75" x14ac:dyDescent="0.25">
      <c r="A58" s="78">
        <v>57</v>
      </c>
      <c r="B58" s="14" t="s">
        <v>57</v>
      </c>
      <c r="C58" s="38">
        <v>1.59</v>
      </c>
      <c r="D58" s="38">
        <v>1.6</v>
      </c>
      <c r="E58" s="39">
        <v>1.6</v>
      </c>
      <c r="F58" s="39">
        <v>1.6</v>
      </c>
      <c r="G58" s="39">
        <v>1.57</v>
      </c>
      <c r="H58" s="38">
        <v>1.56</v>
      </c>
      <c r="I58" s="38">
        <v>1.55</v>
      </c>
      <c r="J58" s="38">
        <v>1.54</v>
      </c>
      <c r="K58" s="38">
        <v>1.51</v>
      </c>
      <c r="L58" s="38">
        <v>1.47</v>
      </c>
      <c r="M58" s="38">
        <v>1.43</v>
      </c>
      <c r="N58" s="38">
        <v>1.43</v>
      </c>
      <c r="O58" s="38">
        <v>1.4</v>
      </c>
      <c r="P58" s="38">
        <v>1.37</v>
      </c>
      <c r="Q58" s="38">
        <v>1.32</v>
      </c>
      <c r="R58" s="38">
        <v>1.31</v>
      </c>
      <c r="S58" s="31"/>
      <c r="T58" s="32"/>
      <c r="V58" s="32"/>
      <c r="W58" s="32"/>
      <c r="X58" s="32"/>
      <c r="Y58" s="32"/>
      <c r="Z58" s="32"/>
      <c r="AA58" s="32"/>
      <c r="AB58" s="32"/>
      <c r="AC58" s="32"/>
      <c r="AD58" s="32"/>
      <c r="AE58" s="32"/>
      <c r="AF58" s="32"/>
      <c r="AG58" s="32"/>
      <c r="AI58" s="32"/>
      <c r="AJ58" s="32"/>
    </row>
    <row r="59" spans="1:36" ht="15.75" x14ac:dyDescent="0.25">
      <c r="A59" s="78">
        <v>58</v>
      </c>
      <c r="B59" s="14" t="s">
        <v>58</v>
      </c>
      <c r="C59" s="38">
        <v>1.52</v>
      </c>
      <c r="D59" s="38">
        <v>1.55</v>
      </c>
      <c r="E59" s="39">
        <v>1.52</v>
      </c>
      <c r="F59" s="39">
        <v>1.49</v>
      </c>
      <c r="G59" s="39">
        <v>1.47</v>
      </c>
      <c r="H59" s="38">
        <v>1.36</v>
      </c>
      <c r="I59" s="38">
        <v>1.34</v>
      </c>
      <c r="J59" s="38">
        <v>1.31</v>
      </c>
      <c r="K59" s="38">
        <v>1.29</v>
      </c>
      <c r="L59" s="38">
        <v>1.26</v>
      </c>
      <c r="M59" s="38">
        <v>1.23</v>
      </c>
      <c r="N59" s="38">
        <v>1.18</v>
      </c>
      <c r="O59" s="38">
        <v>1.1399999999999999</v>
      </c>
      <c r="P59" s="38">
        <v>1.0900000000000001</v>
      </c>
      <c r="Q59" s="38">
        <v>1.05</v>
      </c>
      <c r="R59" s="38">
        <v>1.07</v>
      </c>
      <c r="S59" s="31"/>
      <c r="T59" s="32"/>
      <c r="V59" s="32"/>
      <c r="W59" s="32"/>
      <c r="X59" s="32"/>
      <c r="Y59" s="32"/>
      <c r="Z59" s="32"/>
      <c r="AA59" s="32"/>
      <c r="AB59" s="32"/>
      <c r="AC59" s="32"/>
      <c r="AD59" s="32"/>
      <c r="AE59" s="32"/>
      <c r="AF59" s="32"/>
      <c r="AG59" s="32"/>
      <c r="AI59" s="32"/>
      <c r="AJ59" s="32"/>
    </row>
    <row r="60" spans="1:36" ht="15.75" x14ac:dyDescent="0.25">
      <c r="A60" s="78">
        <v>59</v>
      </c>
      <c r="B60" s="14" t="s">
        <v>59</v>
      </c>
      <c r="C60" s="38">
        <v>1.73</v>
      </c>
      <c r="D60" s="38">
        <v>1.72</v>
      </c>
      <c r="E60" s="39">
        <v>1.73</v>
      </c>
      <c r="F60" s="39">
        <v>1.73</v>
      </c>
      <c r="G60" s="39">
        <v>1.69</v>
      </c>
      <c r="H60" s="38">
        <v>1.75</v>
      </c>
      <c r="I60" s="38">
        <v>1.72</v>
      </c>
      <c r="J60" s="38">
        <v>1.68</v>
      </c>
      <c r="K60" s="38">
        <v>1.67</v>
      </c>
      <c r="L60" s="38">
        <v>1.65</v>
      </c>
      <c r="M60" s="38">
        <v>1.62</v>
      </c>
      <c r="N60" s="38">
        <v>1.57</v>
      </c>
      <c r="O60" s="38">
        <v>1.54</v>
      </c>
      <c r="P60" s="38">
        <v>1.51</v>
      </c>
      <c r="Q60" s="38">
        <v>1.49</v>
      </c>
      <c r="R60" s="38">
        <v>1.46</v>
      </c>
      <c r="S60" s="31"/>
      <c r="T60" s="32"/>
      <c r="V60" s="32"/>
      <c r="W60" s="32"/>
      <c r="X60" s="32"/>
      <c r="Y60" s="32"/>
      <c r="Z60" s="32"/>
      <c r="AA60" s="32"/>
      <c r="AB60" s="32"/>
      <c r="AC60" s="32"/>
      <c r="AD60" s="32"/>
      <c r="AE60" s="32"/>
      <c r="AF60" s="32"/>
      <c r="AG60" s="32"/>
      <c r="AI60" s="27"/>
      <c r="AJ60" s="27"/>
    </row>
    <row r="61" spans="1:36" ht="15.75" x14ac:dyDescent="0.25">
      <c r="A61" s="78">
        <v>60</v>
      </c>
      <c r="B61" s="14" t="s">
        <v>60</v>
      </c>
      <c r="C61" s="38">
        <v>2.93</v>
      </c>
      <c r="D61" s="38">
        <v>2.82</v>
      </c>
      <c r="E61" s="39">
        <v>2.75</v>
      </c>
      <c r="F61" s="39">
        <v>2.7</v>
      </c>
      <c r="G61" s="39">
        <v>2.61</v>
      </c>
      <c r="H61" s="38">
        <v>2.85</v>
      </c>
      <c r="I61" s="38">
        <v>2.76</v>
      </c>
      <c r="J61" s="38">
        <v>2.69</v>
      </c>
      <c r="K61" s="38">
        <v>2.62</v>
      </c>
      <c r="L61" s="38">
        <v>2.54</v>
      </c>
      <c r="M61" s="38">
        <v>2.4500000000000002</v>
      </c>
      <c r="N61" s="38">
        <v>2.35</v>
      </c>
      <c r="O61" s="38">
        <v>2.33</v>
      </c>
      <c r="P61" s="38">
        <v>2.2799999999999998</v>
      </c>
      <c r="Q61" s="38">
        <v>2.2400000000000002</v>
      </c>
      <c r="R61" s="38">
        <v>2.19</v>
      </c>
      <c r="S61" s="31"/>
      <c r="T61" s="32"/>
      <c r="V61" s="32"/>
      <c r="W61" s="32"/>
      <c r="X61" s="32"/>
      <c r="Y61" s="32"/>
      <c r="Z61" s="32"/>
      <c r="AA61" s="32"/>
      <c r="AB61" s="32"/>
      <c r="AC61" s="32"/>
      <c r="AD61" s="32"/>
      <c r="AE61" s="32"/>
      <c r="AF61" s="32"/>
      <c r="AG61" s="32"/>
      <c r="AI61" s="27"/>
      <c r="AJ61" s="27"/>
    </row>
    <row r="62" spans="1:36" ht="15.75" x14ac:dyDescent="0.25">
      <c r="A62" s="78">
        <v>61</v>
      </c>
      <c r="B62" s="13" t="s">
        <v>62</v>
      </c>
      <c r="C62" s="40">
        <v>1.77</v>
      </c>
      <c r="D62" s="38">
        <v>1.79</v>
      </c>
      <c r="E62" s="39">
        <v>1.79</v>
      </c>
      <c r="F62" s="39">
        <v>1.79</v>
      </c>
      <c r="G62" s="39">
        <v>1.72</v>
      </c>
      <c r="H62" s="38">
        <v>1.77</v>
      </c>
      <c r="I62" s="38">
        <v>1.76</v>
      </c>
      <c r="J62" s="38">
        <v>1.73</v>
      </c>
      <c r="K62" s="38">
        <v>1.71</v>
      </c>
      <c r="L62" s="38">
        <v>1.69</v>
      </c>
      <c r="M62" s="38">
        <v>1.66</v>
      </c>
      <c r="N62" s="38">
        <v>1.64</v>
      </c>
      <c r="O62" s="38">
        <v>1.64</v>
      </c>
      <c r="P62" s="38">
        <v>1.65</v>
      </c>
      <c r="Q62" s="38">
        <v>1.66</v>
      </c>
      <c r="R62" s="38">
        <v>1.63</v>
      </c>
      <c r="S62" s="31"/>
      <c r="T62" s="32"/>
      <c r="V62" s="32"/>
      <c r="W62" s="32"/>
      <c r="X62" s="32"/>
      <c r="Y62" s="32"/>
      <c r="Z62" s="32"/>
      <c r="AA62" s="32"/>
      <c r="AB62" s="32"/>
      <c r="AC62" s="32"/>
      <c r="AD62" s="32"/>
      <c r="AE62" s="32"/>
      <c r="AF62" s="32"/>
      <c r="AG62" s="32"/>
      <c r="AI62" s="32"/>
      <c r="AJ62" s="32"/>
    </row>
    <row r="63" spans="1:36" ht="15.75" x14ac:dyDescent="0.25">
      <c r="A63" s="78">
        <v>62</v>
      </c>
      <c r="B63" s="14" t="s">
        <v>63</v>
      </c>
      <c r="C63" s="40">
        <v>1.66</v>
      </c>
      <c r="D63" s="38">
        <v>1.69</v>
      </c>
      <c r="E63" s="39">
        <v>1.77</v>
      </c>
      <c r="F63" s="39">
        <v>1.82</v>
      </c>
      <c r="G63" s="39">
        <v>1.83</v>
      </c>
      <c r="H63" s="38">
        <v>1.66</v>
      </c>
      <c r="I63" s="38">
        <v>1.63</v>
      </c>
      <c r="J63" s="38">
        <v>1.57</v>
      </c>
      <c r="K63" s="38">
        <v>1.53</v>
      </c>
      <c r="L63" s="38">
        <v>1.51</v>
      </c>
      <c r="M63" s="38">
        <v>1.48</v>
      </c>
      <c r="N63" s="38">
        <v>1.45</v>
      </c>
      <c r="O63" s="38">
        <v>1.4</v>
      </c>
      <c r="P63" s="38">
        <v>1.36</v>
      </c>
      <c r="Q63" s="38">
        <v>1.34</v>
      </c>
      <c r="R63" s="38">
        <v>1.34</v>
      </c>
      <c r="S63" s="30"/>
      <c r="T63" s="221"/>
      <c r="V63" s="32"/>
      <c r="W63" s="32"/>
      <c r="X63" s="32"/>
      <c r="Y63" s="32"/>
      <c r="Z63" s="32"/>
      <c r="AA63" s="32"/>
      <c r="AB63" s="32"/>
      <c r="AC63" s="32"/>
      <c r="AD63" s="32"/>
      <c r="AE63" s="32"/>
      <c r="AF63" s="32"/>
      <c r="AG63" s="32"/>
      <c r="AI63" s="32"/>
      <c r="AJ63" s="32"/>
    </row>
    <row r="64" spans="1:36" ht="15.75" x14ac:dyDescent="0.25">
      <c r="A64" s="78">
        <v>63</v>
      </c>
      <c r="B64" s="14" t="s">
        <v>73</v>
      </c>
      <c r="C64" s="40">
        <v>1.68</v>
      </c>
      <c r="D64" s="38">
        <v>1.69</v>
      </c>
      <c r="E64" s="39">
        <v>1.73</v>
      </c>
      <c r="F64" s="39">
        <v>1.78</v>
      </c>
      <c r="G64" s="39">
        <v>1.67</v>
      </c>
      <c r="H64" s="38">
        <v>1.66</v>
      </c>
      <c r="I64" s="38">
        <v>1.71</v>
      </c>
      <c r="J64" s="38">
        <v>1.69</v>
      </c>
      <c r="K64" s="38">
        <v>1.67</v>
      </c>
      <c r="L64" s="38">
        <v>1.6</v>
      </c>
      <c r="M64" s="38">
        <v>1.55</v>
      </c>
      <c r="N64" s="38">
        <v>1.5</v>
      </c>
      <c r="O64" s="38">
        <v>1.45</v>
      </c>
      <c r="P64" s="38">
        <v>1.44</v>
      </c>
      <c r="Q64" s="38">
        <v>1.38</v>
      </c>
      <c r="R64" s="38">
        <v>1.34</v>
      </c>
      <c r="S64" s="30"/>
      <c r="T64" s="221"/>
      <c r="V64" s="32"/>
      <c r="W64" s="32"/>
      <c r="X64" s="32"/>
      <c r="Y64" s="32"/>
      <c r="Z64" s="32"/>
      <c r="AA64" s="32"/>
      <c r="AB64" s="32"/>
      <c r="AC64" s="32"/>
      <c r="AD64" s="32"/>
      <c r="AE64" s="32"/>
      <c r="AF64" s="32"/>
      <c r="AG64" s="32"/>
      <c r="AI64" s="32"/>
      <c r="AJ64" s="32"/>
    </row>
    <row r="65" spans="1:36" ht="15.75" x14ac:dyDescent="0.25">
      <c r="A65" s="78">
        <v>64</v>
      </c>
      <c r="B65" s="14" t="s">
        <v>64</v>
      </c>
      <c r="C65" s="38">
        <v>1.3</v>
      </c>
      <c r="D65" s="38">
        <v>1.31</v>
      </c>
      <c r="E65" s="39">
        <v>1.37</v>
      </c>
      <c r="F65" s="39">
        <v>1.39</v>
      </c>
      <c r="G65" s="39">
        <v>1.38</v>
      </c>
      <c r="H65" s="38">
        <v>1.32</v>
      </c>
      <c r="I65" s="38">
        <v>1.31</v>
      </c>
      <c r="J65" s="38">
        <v>1.3</v>
      </c>
      <c r="K65" s="38">
        <v>1.28</v>
      </c>
      <c r="L65" s="38">
        <v>1.24</v>
      </c>
      <c r="M65" s="38">
        <v>1.23</v>
      </c>
      <c r="N65" s="38">
        <v>1.26</v>
      </c>
      <c r="O65" s="38">
        <v>1.19</v>
      </c>
      <c r="P65" s="38">
        <v>1.23</v>
      </c>
      <c r="Q65" s="38">
        <v>1.21</v>
      </c>
      <c r="R65" s="38">
        <v>1.23</v>
      </c>
      <c r="S65" s="31"/>
      <c r="T65" s="32"/>
      <c r="V65" s="32"/>
      <c r="W65" s="32"/>
      <c r="X65" s="32"/>
      <c r="Y65" s="32"/>
      <c r="Z65" s="32"/>
      <c r="AA65" s="32"/>
      <c r="AB65" s="32"/>
      <c r="AC65" s="32"/>
      <c r="AD65" s="32"/>
      <c r="AE65" s="32"/>
      <c r="AF65" s="32"/>
      <c r="AG65" s="32"/>
      <c r="AI65" s="32"/>
      <c r="AJ65" s="32"/>
    </row>
    <row r="66" spans="1:36" ht="15.75" x14ac:dyDescent="0.25">
      <c r="A66" s="78">
        <v>65</v>
      </c>
      <c r="B66" s="14" t="s">
        <v>65</v>
      </c>
      <c r="C66" s="38">
        <v>1.75</v>
      </c>
      <c r="D66" s="38">
        <v>1.79</v>
      </c>
      <c r="E66" s="39">
        <v>1.8</v>
      </c>
      <c r="F66" s="39">
        <v>1.79</v>
      </c>
      <c r="G66" s="39">
        <v>1.74</v>
      </c>
      <c r="H66" s="38">
        <v>1.78</v>
      </c>
      <c r="I66" s="38">
        <v>1.76</v>
      </c>
      <c r="J66" s="38">
        <v>1.73</v>
      </c>
      <c r="K66" s="38">
        <v>1.69</v>
      </c>
      <c r="L66" s="38">
        <v>1.61</v>
      </c>
      <c r="M66" s="38">
        <v>1.57</v>
      </c>
      <c r="N66" s="38">
        <v>1.52</v>
      </c>
      <c r="O66" s="38">
        <v>1.52</v>
      </c>
      <c r="P66" s="38">
        <v>1.47</v>
      </c>
      <c r="Q66" s="38">
        <v>1.42</v>
      </c>
      <c r="R66" s="38">
        <v>1.35</v>
      </c>
      <c r="S66" s="31"/>
      <c r="T66" s="32"/>
      <c r="V66" s="32"/>
      <c r="W66" s="32"/>
      <c r="X66" s="32"/>
      <c r="Y66" s="32"/>
      <c r="Z66" s="32"/>
      <c r="AA66" s="32"/>
      <c r="AB66" s="32"/>
      <c r="AC66" s="32"/>
      <c r="AD66" s="32"/>
      <c r="AE66" s="32"/>
      <c r="AF66" s="32"/>
      <c r="AG66" s="32"/>
      <c r="AI66" s="32"/>
      <c r="AJ66" s="32"/>
    </row>
    <row r="67" spans="1:36" ht="15.75" x14ac:dyDescent="0.25">
      <c r="A67" s="78">
        <v>66</v>
      </c>
      <c r="B67" s="14" t="s">
        <v>66</v>
      </c>
      <c r="C67" s="38">
        <v>1.61</v>
      </c>
      <c r="D67" s="38">
        <v>1.61</v>
      </c>
      <c r="E67" s="39">
        <v>1.62</v>
      </c>
      <c r="F67" s="39">
        <v>1.61</v>
      </c>
      <c r="G67" s="39">
        <v>1.54</v>
      </c>
      <c r="H67" s="38">
        <v>1.56</v>
      </c>
      <c r="I67" s="38">
        <v>1.54</v>
      </c>
      <c r="J67" s="38">
        <v>1.52</v>
      </c>
      <c r="K67" s="38">
        <v>1.5</v>
      </c>
      <c r="L67" s="38">
        <v>1.46</v>
      </c>
      <c r="M67" s="38">
        <v>1.42</v>
      </c>
      <c r="N67" s="38">
        <v>1.35</v>
      </c>
      <c r="O67" s="38">
        <v>1.33</v>
      </c>
      <c r="P67" s="38">
        <v>1.34</v>
      </c>
      <c r="Q67" s="38">
        <v>1.34</v>
      </c>
      <c r="R67" s="38">
        <v>1.3</v>
      </c>
      <c r="S67" s="31"/>
      <c r="T67" s="32"/>
      <c r="V67" s="32"/>
      <c r="W67" s="32"/>
      <c r="X67" s="32"/>
      <c r="Y67" s="32"/>
      <c r="Z67" s="32"/>
      <c r="AA67" s="32"/>
      <c r="AB67" s="32"/>
      <c r="AC67" s="32"/>
      <c r="AD67" s="32"/>
      <c r="AE67" s="32"/>
      <c r="AF67" s="32"/>
      <c r="AG67" s="32"/>
      <c r="AI67" s="32"/>
      <c r="AJ67" s="32"/>
    </row>
    <row r="68" spans="1:36" ht="15.75" x14ac:dyDescent="0.25">
      <c r="A68" s="78">
        <v>67</v>
      </c>
      <c r="B68" s="14" t="s">
        <v>74</v>
      </c>
      <c r="C68" s="40">
        <v>1.78</v>
      </c>
      <c r="D68" s="40">
        <v>1.81</v>
      </c>
      <c r="E68" s="39">
        <v>1.84</v>
      </c>
      <c r="F68" s="39">
        <v>1.86</v>
      </c>
      <c r="G68" s="39">
        <v>1.83</v>
      </c>
      <c r="H68" s="38">
        <v>1.79</v>
      </c>
      <c r="I68" s="38">
        <v>1.76</v>
      </c>
      <c r="J68" s="38">
        <v>1.75</v>
      </c>
      <c r="K68" s="38">
        <v>1.73</v>
      </c>
      <c r="L68" s="38">
        <v>1.7</v>
      </c>
      <c r="M68" s="38">
        <v>1.67</v>
      </c>
      <c r="N68" s="38">
        <v>1.65</v>
      </c>
      <c r="O68" s="38">
        <v>1.62</v>
      </c>
      <c r="P68" s="38">
        <v>1.62</v>
      </c>
      <c r="Q68" s="38">
        <v>1.6</v>
      </c>
      <c r="R68" s="38">
        <v>1.62</v>
      </c>
      <c r="S68" s="31"/>
      <c r="T68" s="34"/>
      <c r="V68" s="32"/>
      <c r="W68" s="32"/>
      <c r="X68" s="32"/>
      <c r="Y68" s="32"/>
      <c r="Z68" s="32"/>
      <c r="AA68" s="32"/>
      <c r="AB68" s="32"/>
      <c r="AC68" s="32"/>
      <c r="AD68" s="32"/>
      <c r="AE68" s="32"/>
      <c r="AF68" s="32"/>
      <c r="AG68" s="32"/>
      <c r="AI68" s="32"/>
      <c r="AJ68" s="32"/>
    </row>
    <row r="69" spans="1:36" ht="15.75" x14ac:dyDescent="0.25">
      <c r="A69" s="78">
        <v>68</v>
      </c>
      <c r="B69" s="14" t="s">
        <v>67</v>
      </c>
      <c r="C69" s="38">
        <v>1.87</v>
      </c>
      <c r="D69" s="38">
        <v>1.89</v>
      </c>
      <c r="E69" s="39">
        <v>1.9</v>
      </c>
      <c r="F69" s="39">
        <v>1.9</v>
      </c>
      <c r="G69" s="39">
        <v>1.87</v>
      </c>
      <c r="H69" s="38">
        <v>1.86</v>
      </c>
      <c r="I69" s="38">
        <v>1.83</v>
      </c>
      <c r="J69" s="38">
        <v>1.82</v>
      </c>
      <c r="K69" s="38">
        <v>1.79</v>
      </c>
      <c r="L69" s="38">
        <v>1.76</v>
      </c>
      <c r="M69" s="38">
        <v>1.72</v>
      </c>
      <c r="N69" s="38">
        <v>1.65</v>
      </c>
      <c r="O69" s="38">
        <v>1.66</v>
      </c>
      <c r="P69" s="38">
        <v>1.65</v>
      </c>
      <c r="Q69" s="38">
        <v>1.65</v>
      </c>
      <c r="R69" s="38">
        <v>1.61</v>
      </c>
      <c r="S69" s="31"/>
      <c r="T69" s="222"/>
      <c r="V69" s="32"/>
      <c r="W69" s="32"/>
      <c r="X69" s="32"/>
      <c r="Y69" s="32"/>
      <c r="Z69" s="32"/>
      <c r="AA69" s="32"/>
      <c r="AB69" s="32"/>
      <c r="AC69" s="32"/>
      <c r="AD69" s="32"/>
      <c r="AE69" s="32"/>
      <c r="AF69" s="32"/>
      <c r="AG69" s="32"/>
      <c r="AI69" s="32"/>
      <c r="AJ69" s="32"/>
    </row>
    <row r="70" spans="1:36" ht="15.75" x14ac:dyDescent="0.25">
      <c r="A70" s="78">
        <v>69</v>
      </c>
      <c r="B70" s="14" t="s">
        <v>68</v>
      </c>
      <c r="C70" s="38">
        <v>1.67</v>
      </c>
      <c r="D70" s="38">
        <v>1.64</v>
      </c>
      <c r="E70" s="39">
        <v>1.64</v>
      </c>
      <c r="F70" s="39">
        <v>1.67</v>
      </c>
      <c r="G70" s="40">
        <v>1.63</v>
      </c>
      <c r="H70" s="38">
        <v>1.62</v>
      </c>
      <c r="I70" s="38">
        <v>1.57</v>
      </c>
      <c r="J70" s="38">
        <v>1.58</v>
      </c>
      <c r="K70" s="38">
        <v>1.57</v>
      </c>
      <c r="L70" s="38">
        <v>1.55</v>
      </c>
      <c r="M70" s="38">
        <v>1.55</v>
      </c>
      <c r="N70" s="38">
        <v>1.5</v>
      </c>
      <c r="O70" s="38">
        <v>1.44</v>
      </c>
      <c r="P70" s="38">
        <v>1.43</v>
      </c>
      <c r="Q70" s="38">
        <v>1.43</v>
      </c>
      <c r="R70" s="38">
        <v>1.41</v>
      </c>
      <c r="S70" s="31"/>
      <c r="T70" s="222"/>
      <c r="V70" s="32"/>
      <c r="W70" s="32"/>
      <c r="X70" s="32"/>
      <c r="Y70" s="32"/>
      <c r="Z70" s="32"/>
      <c r="AA70" s="32"/>
      <c r="AB70" s="32"/>
      <c r="AC70" s="32"/>
      <c r="AD70" s="32"/>
      <c r="AE70" s="32"/>
      <c r="AF70" s="32"/>
      <c r="AG70" s="32"/>
      <c r="AI70" s="32"/>
      <c r="AJ70" s="32"/>
    </row>
    <row r="71" spans="1:36" ht="15.75" x14ac:dyDescent="0.25">
      <c r="A71" s="78">
        <v>70</v>
      </c>
      <c r="B71" s="14" t="s">
        <v>69</v>
      </c>
      <c r="C71" s="38">
        <v>1.61</v>
      </c>
      <c r="D71" s="38">
        <v>1.64</v>
      </c>
      <c r="E71" s="39">
        <v>1.65</v>
      </c>
      <c r="F71" s="39">
        <v>1.64</v>
      </c>
      <c r="G71" s="39">
        <v>1.57</v>
      </c>
      <c r="H71" s="38">
        <v>1.55</v>
      </c>
      <c r="I71" s="38">
        <v>1.56</v>
      </c>
      <c r="J71" s="38">
        <v>1.55</v>
      </c>
      <c r="K71" s="38">
        <v>1.54</v>
      </c>
      <c r="L71" s="38">
        <v>1.5</v>
      </c>
      <c r="M71" s="38">
        <v>1.43</v>
      </c>
      <c r="N71" s="38">
        <v>1.41</v>
      </c>
      <c r="O71" s="38">
        <v>1.38</v>
      </c>
      <c r="P71" s="38">
        <v>1.38</v>
      </c>
      <c r="Q71" s="38">
        <v>1.37</v>
      </c>
      <c r="R71" s="38">
        <v>1.36</v>
      </c>
      <c r="S71" s="31"/>
      <c r="T71" s="222"/>
      <c r="V71" s="32"/>
      <c r="W71" s="32"/>
      <c r="X71" s="32"/>
      <c r="Y71" s="32"/>
      <c r="Z71" s="32"/>
      <c r="AA71" s="32"/>
      <c r="AB71" s="32"/>
      <c r="AC71" s="32"/>
      <c r="AD71" s="32"/>
      <c r="AE71" s="32"/>
      <c r="AF71" s="32"/>
      <c r="AG71" s="32"/>
      <c r="AI71" s="32"/>
      <c r="AJ71" s="32"/>
    </row>
    <row r="72" spans="1:36" ht="15.75" x14ac:dyDescent="0.25">
      <c r="A72" s="78">
        <v>71</v>
      </c>
      <c r="B72" s="14" t="s">
        <v>70</v>
      </c>
      <c r="C72" s="38">
        <v>1.76</v>
      </c>
      <c r="D72" s="38">
        <v>1.77</v>
      </c>
      <c r="E72" s="39">
        <v>1.78</v>
      </c>
      <c r="F72" s="39">
        <v>1.81</v>
      </c>
      <c r="G72" s="39">
        <v>1.76</v>
      </c>
      <c r="H72" s="38">
        <v>1.77</v>
      </c>
      <c r="I72" s="38">
        <v>1.78</v>
      </c>
      <c r="J72" s="38">
        <v>1.8</v>
      </c>
      <c r="K72" s="38">
        <v>1.8</v>
      </c>
      <c r="L72" s="38">
        <v>1.79</v>
      </c>
      <c r="M72" s="38">
        <v>1.72</v>
      </c>
      <c r="N72" s="38">
        <v>1.66</v>
      </c>
      <c r="O72" s="38">
        <v>1.64</v>
      </c>
      <c r="P72" s="38">
        <v>1.6</v>
      </c>
      <c r="Q72" s="38">
        <v>1.59</v>
      </c>
      <c r="R72" s="38">
        <v>1.56</v>
      </c>
      <c r="S72" s="31"/>
      <c r="T72" s="222"/>
      <c r="V72" s="221"/>
      <c r="W72" s="221"/>
      <c r="X72" s="221"/>
      <c r="Y72" s="221"/>
      <c r="Z72" s="221"/>
      <c r="AA72" s="221"/>
      <c r="AB72" s="221"/>
      <c r="AC72" s="221"/>
      <c r="AD72" s="221"/>
      <c r="AE72" s="221"/>
      <c r="AF72" s="221"/>
      <c r="AG72" s="221"/>
      <c r="AI72" s="32"/>
      <c r="AJ72" s="32"/>
    </row>
    <row r="73" spans="1:36" ht="15.75" x14ac:dyDescent="0.25">
      <c r="A73" s="78">
        <v>72</v>
      </c>
      <c r="B73" s="14" t="s">
        <v>71</v>
      </c>
      <c r="C73" s="38">
        <v>1.78</v>
      </c>
      <c r="D73" s="38">
        <v>1.8</v>
      </c>
      <c r="E73" s="39">
        <v>1.8</v>
      </c>
      <c r="F73" s="39">
        <v>1.79</v>
      </c>
      <c r="G73" s="39">
        <v>1.77</v>
      </c>
      <c r="H73" s="38">
        <v>1.74</v>
      </c>
      <c r="I73" s="38">
        <v>1.71</v>
      </c>
      <c r="J73" s="38">
        <v>1.69</v>
      </c>
      <c r="K73" s="38">
        <v>1.66</v>
      </c>
      <c r="L73" s="38">
        <v>1.64</v>
      </c>
      <c r="M73" s="38">
        <v>1.62</v>
      </c>
      <c r="N73" s="38">
        <v>1.56</v>
      </c>
      <c r="O73" s="38">
        <v>1.51</v>
      </c>
      <c r="P73" s="38">
        <v>1.49</v>
      </c>
      <c r="Q73" s="38">
        <v>1.47</v>
      </c>
      <c r="R73" s="38">
        <v>1.48</v>
      </c>
      <c r="S73" s="31"/>
      <c r="T73" s="32"/>
      <c r="V73" s="221"/>
      <c r="W73" s="221"/>
      <c r="X73" s="221"/>
      <c r="Y73" s="221"/>
      <c r="Z73" s="221"/>
      <c r="AA73" s="221"/>
      <c r="AB73" s="221"/>
      <c r="AC73" s="221"/>
      <c r="AD73" s="221"/>
      <c r="AE73" s="221"/>
      <c r="AF73" s="221"/>
      <c r="AG73" s="221"/>
      <c r="AI73" s="32"/>
      <c r="AJ73" s="32"/>
    </row>
    <row r="74" spans="1:36" ht="15.75" x14ac:dyDescent="0.25">
      <c r="A74" s="78">
        <v>73</v>
      </c>
      <c r="B74" s="14" t="s">
        <v>72</v>
      </c>
      <c r="C74" s="38">
        <v>1.83</v>
      </c>
      <c r="D74" s="38">
        <v>1.91</v>
      </c>
      <c r="E74" s="39">
        <v>1.92</v>
      </c>
      <c r="F74" s="39">
        <v>1.9</v>
      </c>
      <c r="G74" s="39">
        <v>1.87</v>
      </c>
      <c r="H74" s="38">
        <v>1.78</v>
      </c>
      <c r="I74" s="38">
        <v>1.78</v>
      </c>
      <c r="J74" s="38">
        <v>1.75</v>
      </c>
      <c r="K74" s="38">
        <v>1.75</v>
      </c>
      <c r="L74" s="38">
        <v>1.7</v>
      </c>
      <c r="M74" s="38">
        <v>1.63</v>
      </c>
      <c r="N74" s="38">
        <v>1.65</v>
      </c>
      <c r="O74" s="38">
        <v>1.66</v>
      </c>
      <c r="P74" s="38">
        <v>1.69</v>
      </c>
      <c r="Q74" s="38">
        <v>1.66</v>
      </c>
      <c r="R74" s="38">
        <v>1.6</v>
      </c>
      <c r="S74" s="30"/>
      <c r="T74" s="221"/>
      <c r="V74" s="32"/>
      <c r="W74" s="32"/>
      <c r="X74" s="32"/>
      <c r="Y74" s="32"/>
      <c r="Z74" s="32"/>
      <c r="AA74" s="32"/>
      <c r="AB74" s="32"/>
      <c r="AC74" s="32"/>
      <c r="AD74" s="32"/>
      <c r="AE74" s="32"/>
      <c r="AF74" s="32"/>
      <c r="AG74" s="32"/>
      <c r="AI74" s="32"/>
      <c r="AJ74" s="32"/>
    </row>
    <row r="75" spans="1:36" ht="15.75" x14ac:dyDescent="0.25">
      <c r="A75" s="78">
        <v>74</v>
      </c>
      <c r="B75" s="14" t="s">
        <v>75</v>
      </c>
      <c r="C75" s="40">
        <v>2.19</v>
      </c>
      <c r="D75" s="38">
        <v>2.15</v>
      </c>
      <c r="E75" s="39">
        <v>2.12</v>
      </c>
      <c r="F75" s="39">
        <v>2.09</v>
      </c>
      <c r="G75" s="39">
        <v>2.0499999999999998</v>
      </c>
      <c r="H75" s="38">
        <v>2</v>
      </c>
      <c r="I75" s="38">
        <v>1.96</v>
      </c>
      <c r="J75" s="38">
        <v>1.92</v>
      </c>
      <c r="K75" s="38">
        <v>1.89</v>
      </c>
      <c r="L75" s="38">
        <v>1.86</v>
      </c>
      <c r="M75" s="38">
        <v>1.83</v>
      </c>
      <c r="N75" s="38">
        <v>1.79</v>
      </c>
      <c r="O75" s="38">
        <v>1.81</v>
      </c>
      <c r="P75" s="38">
        <v>1.81</v>
      </c>
      <c r="Q75" s="38">
        <v>1.83</v>
      </c>
      <c r="R75" s="38">
        <v>1.34</v>
      </c>
      <c r="S75" s="30"/>
      <c r="T75" s="221"/>
      <c r="V75" s="32"/>
      <c r="W75" s="32"/>
      <c r="X75" s="32"/>
      <c r="Y75" s="32"/>
      <c r="Z75" s="32"/>
      <c r="AA75" s="32"/>
      <c r="AB75" s="32"/>
      <c r="AC75" s="32"/>
      <c r="AD75" s="32"/>
      <c r="AE75" s="32"/>
      <c r="AF75" s="32"/>
      <c r="AG75" s="32"/>
      <c r="AI75" s="32"/>
      <c r="AJ75" s="32"/>
    </row>
    <row r="76" spans="1:36" ht="15.75" x14ac:dyDescent="0.25">
      <c r="A76" s="78">
        <v>75</v>
      </c>
      <c r="B76" s="14" t="s">
        <v>76</v>
      </c>
      <c r="C76" s="38">
        <v>2.09</v>
      </c>
      <c r="D76" s="38">
        <v>2.11</v>
      </c>
      <c r="E76" s="39">
        <v>2.11</v>
      </c>
      <c r="F76" s="39">
        <v>2.1</v>
      </c>
      <c r="G76" s="39">
        <v>2.09</v>
      </c>
      <c r="H76" s="38">
        <v>1.86</v>
      </c>
      <c r="I76" s="38">
        <v>1.86</v>
      </c>
      <c r="J76" s="38">
        <v>1.89</v>
      </c>
      <c r="K76" s="38">
        <v>1.88</v>
      </c>
      <c r="L76" s="38">
        <v>1.82</v>
      </c>
      <c r="M76" s="38">
        <v>1.83</v>
      </c>
      <c r="N76" s="38">
        <v>1.79</v>
      </c>
      <c r="O76" s="38">
        <v>1.78</v>
      </c>
      <c r="P76" s="38">
        <v>1.77</v>
      </c>
      <c r="Q76" s="38">
        <v>1.79</v>
      </c>
      <c r="R76" s="38">
        <v>1.84</v>
      </c>
      <c r="S76" s="31"/>
      <c r="T76" s="32"/>
      <c r="V76" s="32"/>
      <c r="W76" s="32"/>
      <c r="X76" s="32"/>
      <c r="Y76" s="32"/>
      <c r="Z76" s="32"/>
      <c r="AA76" s="32"/>
      <c r="AB76" s="32"/>
      <c r="AC76" s="32"/>
      <c r="AD76" s="32"/>
      <c r="AE76" s="32"/>
      <c r="AF76" s="32"/>
      <c r="AG76" s="32"/>
      <c r="AI76" s="221"/>
      <c r="AJ76" s="221"/>
    </row>
    <row r="77" spans="1:36" ht="15.75" x14ac:dyDescent="0.25">
      <c r="A77" s="78">
        <v>76</v>
      </c>
      <c r="B77" s="14" t="s">
        <v>77</v>
      </c>
      <c r="C77" s="38">
        <v>1.94</v>
      </c>
      <c r="D77" s="38">
        <v>1.93</v>
      </c>
      <c r="E77" s="39">
        <v>1.93</v>
      </c>
      <c r="F77" s="39">
        <v>1.91</v>
      </c>
      <c r="G77" s="39">
        <v>1.9</v>
      </c>
      <c r="H77" s="38">
        <v>1.87</v>
      </c>
      <c r="I77" s="38">
        <v>1.86</v>
      </c>
      <c r="J77" s="38">
        <v>1.85</v>
      </c>
      <c r="K77" s="38">
        <v>1.83</v>
      </c>
      <c r="L77" s="38">
        <v>1.81</v>
      </c>
      <c r="M77" s="38">
        <v>1.79</v>
      </c>
      <c r="N77" s="38">
        <v>1.81</v>
      </c>
      <c r="O77" s="38">
        <v>1.79</v>
      </c>
      <c r="P77" s="38">
        <v>1.78</v>
      </c>
      <c r="Q77" s="38">
        <v>1.73</v>
      </c>
      <c r="R77" s="38">
        <v>1.73</v>
      </c>
      <c r="S77" s="31"/>
      <c r="T77" s="32"/>
      <c r="V77" s="34"/>
      <c r="W77" s="34"/>
      <c r="X77" s="34"/>
      <c r="Y77" s="34"/>
      <c r="Z77" s="34"/>
      <c r="AA77" s="34"/>
      <c r="AB77" s="34"/>
      <c r="AC77" s="34"/>
      <c r="AD77" s="34"/>
      <c r="AE77" s="34"/>
      <c r="AF77" s="34"/>
      <c r="AG77" s="34"/>
      <c r="AI77" s="221"/>
      <c r="AJ77" s="221"/>
    </row>
    <row r="78" spans="1:36" ht="15.75" x14ac:dyDescent="0.25">
      <c r="A78" s="78">
        <v>77</v>
      </c>
      <c r="B78" s="14" t="s">
        <v>78</v>
      </c>
      <c r="C78" s="38">
        <v>1.97</v>
      </c>
      <c r="D78" s="38">
        <v>1.98</v>
      </c>
      <c r="E78" s="39">
        <v>2</v>
      </c>
      <c r="F78" s="39">
        <v>1.98</v>
      </c>
      <c r="G78" s="39">
        <v>1.92</v>
      </c>
      <c r="H78" s="38">
        <v>1.83</v>
      </c>
      <c r="I78" s="38">
        <v>1.84</v>
      </c>
      <c r="J78" s="38">
        <v>1.84</v>
      </c>
      <c r="K78" s="38">
        <v>1.84</v>
      </c>
      <c r="L78" s="38">
        <v>1.82</v>
      </c>
      <c r="M78" s="38">
        <v>1.77</v>
      </c>
      <c r="N78" s="38">
        <v>1.79</v>
      </c>
      <c r="O78" s="38">
        <v>1.79</v>
      </c>
      <c r="P78" s="38">
        <v>1.8</v>
      </c>
      <c r="Q78" s="38">
        <v>1.75</v>
      </c>
      <c r="R78" s="38">
        <v>1.78</v>
      </c>
      <c r="S78" s="31"/>
      <c r="T78" s="32"/>
      <c r="V78" s="222"/>
      <c r="W78" s="222"/>
      <c r="X78" s="222"/>
      <c r="Y78" s="222"/>
      <c r="Z78" s="222"/>
      <c r="AA78" s="222"/>
      <c r="AB78" s="222"/>
      <c r="AC78" s="222"/>
      <c r="AD78" s="222"/>
      <c r="AE78" s="222"/>
      <c r="AF78" s="222"/>
      <c r="AG78" s="222"/>
      <c r="AI78" s="32"/>
      <c r="AJ78" s="32"/>
    </row>
    <row r="79" spans="1:36" ht="15.75" x14ac:dyDescent="0.25">
      <c r="A79" s="78">
        <v>78</v>
      </c>
      <c r="B79" s="14" t="s">
        <v>79</v>
      </c>
      <c r="C79" s="38">
        <v>1.98</v>
      </c>
      <c r="D79" s="38">
        <v>1.97</v>
      </c>
      <c r="E79" s="39">
        <v>1.95</v>
      </c>
      <c r="F79" s="39">
        <v>1.93</v>
      </c>
      <c r="G79" s="39">
        <v>1.91</v>
      </c>
      <c r="H79" s="38">
        <v>1.86</v>
      </c>
      <c r="I79" s="38">
        <v>1.85</v>
      </c>
      <c r="J79" s="38">
        <v>1.79</v>
      </c>
      <c r="K79" s="38">
        <v>1.75</v>
      </c>
      <c r="L79" s="38">
        <v>1.75</v>
      </c>
      <c r="M79" s="38">
        <v>1.68</v>
      </c>
      <c r="N79" s="38">
        <v>1.68</v>
      </c>
      <c r="O79" s="38">
        <v>1.66</v>
      </c>
      <c r="P79" s="38">
        <v>1.65</v>
      </c>
      <c r="Q79" s="38">
        <v>1.66</v>
      </c>
      <c r="R79" s="38">
        <v>1.67</v>
      </c>
      <c r="S79" s="31"/>
      <c r="T79" s="32"/>
      <c r="V79" s="222"/>
      <c r="W79" s="222"/>
      <c r="X79" s="222"/>
      <c r="Y79" s="222"/>
      <c r="Z79" s="222"/>
      <c r="AA79" s="222"/>
      <c r="AB79" s="222"/>
      <c r="AC79" s="222"/>
      <c r="AD79" s="222"/>
      <c r="AE79" s="222"/>
      <c r="AF79" s="222"/>
      <c r="AG79" s="222"/>
      <c r="AI79" s="32"/>
      <c r="AJ79" s="32"/>
    </row>
    <row r="80" spans="1:36" ht="15.75" x14ac:dyDescent="0.25">
      <c r="A80" s="78">
        <v>79</v>
      </c>
      <c r="B80" s="14" t="s">
        <v>80</v>
      </c>
      <c r="C80" s="38">
        <v>2.04</v>
      </c>
      <c r="D80" s="38">
        <v>2.0499999999999998</v>
      </c>
      <c r="E80" s="39">
        <v>2.04</v>
      </c>
      <c r="F80" s="39">
        <v>2.02</v>
      </c>
      <c r="G80" s="39">
        <v>1.96</v>
      </c>
      <c r="H80" s="38">
        <v>2.1</v>
      </c>
      <c r="I80" s="38">
        <v>2.09</v>
      </c>
      <c r="J80" s="38">
        <v>2.0699999999999998</v>
      </c>
      <c r="K80" s="38">
        <v>2.0699999999999998</v>
      </c>
      <c r="L80" s="38">
        <v>2.0699999999999998</v>
      </c>
      <c r="M80" s="38">
        <v>2.0499999999999998</v>
      </c>
      <c r="N80" s="38">
        <v>1.99</v>
      </c>
      <c r="O80" s="38">
        <v>2.04</v>
      </c>
      <c r="P80" s="38">
        <v>2.0299999999999998</v>
      </c>
      <c r="Q80" s="38">
        <v>2.0299999999999998</v>
      </c>
      <c r="R80" s="38">
        <v>2.04</v>
      </c>
      <c r="S80" s="31"/>
      <c r="T80" s="32"/>
      <c r="V80" s="222"/>
      <c r="W80" s="222"/>
      <c r="X80" s="222"/>
      <c r="Y80" s="222"/>
      <c r="Z80" s="222"/>
      <c r="AA80" s="222"/>
      <c r="AB80" s="222"/>
      <c r="AC80" s="222"/>
      <c r="AD80" s="222"/>
      <c r="AE80" s="222"/>
      <c r="AF80" s="222"/>
      <c r="AG80" s="222"/>
      <c r="AI80" s="32"/>
      <c r="AJ80" s="32"/>
    </row>
    <row r="81" spans="1:36" ht="15.75" x14ac:dyDescent="0.25">
      <c r="A81" s="78">
        <v>80</v>
      </c>
      <c r="B81" s="14" t="s">
        <v>81</v>
      </c>
      <c r="C81" s="38">
        <v>1.78</v>
      </c>
      <c r="D81" s="38">
        <v>1.83</v>
      </c>
      <c r="E81" s="39">
        <v>1.86</v>
      </c>
      <c r="F81" s="39">
        <v>1.87</v>
      </c>
      <c r="G81" s="39">
        <v>1.83</v>
      </c>
      <c r="H81" s="38">
        <v>1.83</v>
      </c>
      <c r="I81" s="38">
        <v>1.81</v>
      </c>
      <c r="J81" s="38">
        <v>1.8</v>
      </c>
      <c r="K81" s="38">
        <v>1.79</v>
      </c>
      <c r="L81" s="38">
        <v>1.77</v>
      </c>
      <c r="M81" s="38">
        <v>1.75</v>
      </c>
      <c r="N81" s="38">
        <v>1.72</v>
      </c>
      <c r="O81" s="38">
        <v>1.71</v>
      </c>
      <c r="P81" s="38">
        <v>1.7</v>
      </c>
      <c r="Q81" s="38">
        <v>1.69</v>
      </c>
      <c r="R81" s="38">
        <v>1.7</v>
      </c>
      <c r="S81" s="31"/>
      <c r="T81" s="32"/>
      <c r="V81" s="222"/>
      <c r="W81" s="222"/>
      <c r="X81" s="222"/>
      <c r="Y81" s="222"/>
      <c r="Z81" s="222"/>
      <c r="AA81" s="222"/>
      <c r="AB81" s="222"/>
      <c r="AC81" s="222"/>
      <c r="AD81" s="222"/>
      <c r="AE81" s="222"/>
      <c r="AF81" s="222"/>
      <c r="AG81" s="222"/>
      <c r="AI81" s="34"/>
      <c r="AJ81" s="34"/>
    </row>
    <row r="82" spans="1:36" ht="15.75" x14ac:dyDescent="0.25">
      <c r="A82" s="78">
        <v>81</v>
      </c>
      <c r="B82" s="14" t="s">
        <v>82</v>
      </c>
      <c r="C82" s="38">
        <v>1.76</v>
      </c>
      <c r="D82" s="38">
        <v>1.81</v>
      </c>
      <c r="E82" s="40">
        <v>1.87</v>
      </c>
      <c r="F82" s="40">
        <v>1.87</v>
      </c>
      <c r="G82" s="39">
        <v>1.78</v>
      </c>
      <c r="H82" s="38">
        <v>1.64</v>
      </c>
      <c r="I82" s="38">
        <v>1.61</v>
      </c>
      <c r="J82" s="38">
        <v>1.6</v>
      </c>
      <c r="K82" s="38">
        <v>1.56</v>
      </c>
      <c r="L82" s="38">
        <v>1.5</v>
      </c>
      <c r="M82" s="38">
        <v>1.49</v>
      </c>
      <c r="N82" s="38">
        <v>1.47</v>
      </c>
      <c r="O82" s="38">
        <v>1.42</v>
      </c>
      <c r="P82" s="38">
        <v>1.38</v>
      </c>
      <c r="Q82" s="38">
        <v>1.37</v>
      </c>
      <c r="R82" s="38">
        <v>1.4</v>
      </c>
      <c r="S82" s="31"/>
      <c r="T82" s="32"/>
      <c r="V82" s="32"/>
      <c r="W82" s="32"/>
      <c r="X82" s="32"/>
      <c r="Y82" s="32"/>
      <c r="Z82" s="32"/>
      <c r="AA82" s="32"/>
      <c r="AB82" s="32"/>
      <c r="AC82" s="32"/>
      <c r="AD82" s="32"/>
      <c r="AE82" s="32"/>
      <c r="AF82" s="32"/>
      <c r="AG82" s="32"/>
      <c r="AI82" s="222"/>
      <c r="AJ82" s="222"/>
    </row>
    <row r="83" spans="1:36" ht="15.75" x14ac:dyDescent="0.25">
      <c r="A83" s="78">
        <v>82</v>
      </c>
      <c r="B83" s="14" t="s">
        <v>83</v>
      </c>
      <c r="C83" s="38">
        <v>3.21</v>
      </c>
      <c r="D83" s="38">
        <v>2</v>
      </c>
      <c r="E83" s="40">
        <v>2.9</v>
      </c>
      <c r="F83" s="40">
        <v>2.71</v>
      </c>
      <c r="G83" s="39">
        <v>2.64</v>
      </c>
      <c r="H83" s="38">
        <v>2.62</v>
      </c>
      <c r="I83" s="38">
        <v>2.52</v>
      </c>
      <c r="J83" s="38">
        <v>2.41</v>
      </c>
      <c r="K83" s="38">
        <v>2.3199999999999998</v>
      </c>
      <c r="L83" s="38">
        <v>2.2599999999999998</v>
      </c>
      <c r="M83" s="38">
        <v>2.2200000000000002</v>
      </c>
      <c r="N83" s="38">
        <v>2.13</v>
      </c>
      <c r="O83" s="38">
        <v>2.2400000000000002</v>
      </c>
      <c r="P83" s="38">
        <v>2.21</v>
      </c>
      <c r="Q83" s="38">
        <v>2.2200000000000002</v>
      </c>
      <c r="R83" s="38">
        <v>2.2400000000000002</v>
      </c>
      <c r="S83" s="31"/>
      <c r="T83" s="32"/>
      <c r="V83" s="221"/>
      <c r="W83" s="221"/>
      <c r="X83" s="221"/>
      <c r="Y83" s="221"/>
      <c r="Z83" s="221"/>
      <c r="AA83" s="221"/>
      <c r="AB83" s="221"/>
      <c r="AC83" s="221"/>
      <c r="AD83" s="221"/>
      <c r="AE83" s="221"/>
      <c r="AF83" s="221"/>
      <c r="AG83" s="221"/>
      <c r="AI83" s="222"/>
      <c r="AJ83" s="222"/>
    </row>
    <row r="84" spans="1:36" x14ac:dyDescent="0.25">
      <c r="S84" s="31"/>
      <c r="T84" s="32"/>
      <c r="V84" s="221"/>
      <c r="W84" s="221"/>
      <c r="X84" s="221"/>
      <c r="Y84" s="221"/>
      <c r="Z84" s="221"/>
      <c r="AA84" s="221"/>
      <c r="AB84" s="221"/>
      <c r="AC84" s="221"/>
      <c r="AD84" s="221"/>
      <c r="AE84" s="221"/>
      <c r="AF84" s="221"/>
      <c r="AG84" s="221"/>
      <c r="AI84" s="222"/>
      <c r="AJ84" s="222"/>
    </row>
    <row r="85" spans="1:36" x14ac:dyDescent="0.25">
      <c r="S85" s="31"/>
      <c r="T85" s="32"/>
      <c r="V85" s="32"/>
      <c r="W85" s="32"/>
      <c r="X85" s="32"/>
      <c r="Y85" s="32"/>
      <c r="Z85" s="32"/>
      <c r="AA85" s="32"/>
      <c r="AB85" s="32"/>
      <c r="AC85" s="32"/>
      <c r="AD85" s="32"/>
      <c r="AE85" s="32"/>
      <c r="AF85" s="32"/>
      <c r="AG85" s="32"/>
      <c r="AI85" s="222"/>
      <c r="AJ85" s="222"/>
    </row>
    <row r="86" spans="1:36" x14ac:dyDescent="0.25">
      <c r="G86" s="222"/>
      <c r="H86" s="222"/>
      <c r="S86" s="31"/>
      <c r="T86" s="32"/>
      <c r="V86" s="32"/>
      <c r="W86" s="32"/>
      <c r="X86" s="32"/>
      <c r="Y86" s="32"/>
      <c r="Z86" s="32"/>
      <c r="AA86" s="32"/>
      <c r="AB86" s="32"/>
      <c r="AC86" s="32"/>
      <c r="AD86" s="32"/>
      <c r="AE86" s="32"/>
      <c r="AF86" s="32"/>
      <c r="AG86" s="32"/>
      <c r="AI86" s="32"/>
      <c r="AJ86" s="32"/>
    </row>
    <row r="87" spans="1:36" x14ac:dyDescent="0.25">
      <c r="G87" s="222"/>
      <c r="H87" s="222"/>
      <c r="S87" s="31"/>
      <c r="T87" s="32"/>
      <c r="V87" s="32"/>
      <c r="W87" s="32"/>
      <c r="X87" s="32"/>
      <c r="Y87" s="32"/>
      <c r="Z87" s="32"/>
      <c r="AA87" s="32"/>
      <c r="AB87" s="32"/>
      <c r="AC87" s="32"/>
      <c r="AD87" s="32"/>
      <c r="AE87" s="32"/>
      <c r="AF87" s="32"/>
      <c r="AG87" s="32"/>
      <c r="AI87" s="221"/>
      <c r="AJ87" s="221"/>
    </row>
    <row r="88" spans="1:36" x14ac:dyDescent="0.25">
      <c r="G88" s="32"/>
      <c r="H88" s="32"/>
      <c r="S88" s="30"/>
      <c r="T88" s="221"/>
      <c r="V88" s="32"/>
      <c r="W88" s="32"/>
      <c r="X88" s="32"/>
      <c r="Y88" s="32"/>
      <c r="Z88" s="32"/>
      <c r="AA88" s="32"/>
      <c r="AB88" s="32"/>
      <c r="AC88" s="32"/>
      <c r="AD88" s="32"/>
      <c r="AE88" s="32"/>
      <c r="AF88" s="32"/>
      <c r="AG88" s="32"/>
      <c r="AI88" s="221"/>
      <c r="AJ88" s="221"/>
    </row>
    <row r="89" spans="1:36" x14ac:dyDescent="0.25">
      <c r="S89" s="30"/>
      <c r="T89" s="221"/>
      <c r="V89" s="32"/>
      <c r="W89" s="32"/>
      <c r="X89" s="32"/>
      <c r="Y89" s="32"/>
      <c r="Z89" s="32"/>
      <c r="AA89" s="32"/>
      <c r="AB89" s="32"/>
      <c r="AC89" s="32"/>
      <c r="AD89" s="32"/>
      <c r="AE89" s="32"/>
      <c r="AF89" s="32"/>
      <c r="AG89" s="32"/>
      <c r="AI89" s="32"/>
      <c r="AJ89" s="32"/>
    </row>
    <row r="90" spans="1:36" x14ac:dyDescent="0.25">
      <c r="S90" s="31"/>
      <c r="T90" s="32"/>
      <c r="V90" s="32"/>
      <c r="W90" s="32"/>
      <c r="X90" s="32"/>
      <c r="Y90" s="32"/>
      <c r="Z90" s="32"/>
      <c r="AA90" s="32"/>
      <c r="AB90" s="32"/>
      <c r="AC90" s="32"/>
      <c r="AD90" s="32"/>
      <c r="AE90" s="32"/>
      <c r="AF90" s="32"/>
      <c r="AG90" s="32"/>
      <c r="AI90" s="32"/>
      <c r="AJ90" s="32"/>
    </row>
    <row r="91" spans="1:36" x14ac:dyDescent="0.25">
      <c r="S91" s="31"/>
      <c r="T91" s="32"/>
      <c r="V91" s="32"/>
      <c r="W91" s="32"/>
      <c r="X91" s="32"/>
      <c r="Y91" s="32"/>
      <c r="Z91" s="32"/>
      <c r="AA91" s="32"/>
      <c r="AB91" s="32"/>
      <c r="AC91" s="32"/>
      <c r="AD91" s="32"/>
      <c r="AE91" s="32"/>
      <c r="AF91" s="32"/>
      <c r="AG91" s="32"/>
      <c r="AI91" s="32"/>
      <c r="AJ91" s="32"/>
    </row>
    <row r="92" spans="1:36" x14ac:dyDescent="0.25">
      <c r="S92" s="31"/>
      <c r="T92" s="32"/>
      <c r="V92" s="32"/>
      <c r="W92" s="32"/>
      <c r="X92" s="32"/>
      <c r="Y92" s="32"/>
      <c r="Z92" s="32"/>
      <c r="AA92" s="32"/>
      <c r="AB92" s="32"/>
      <c r="AC92" s="32"/>
      <c r="AD92" s="32"/>
      <c r="AE92" s="32"/>
      <c r="AF92" s="32"/>
      <c r="AG92" s="32"/>
      <c r="AI92" s="32"/>
      <c r="AJ92" s="32"/>
    </row>
    <row r="93" spans="1:36" x14ac:dyDescent="0.25">
      <c r="S93" s="31"/>
      <c r="T93" s="32"/>
      <c r="V93" s="32"/>
      <c r="W93" s="32"/>
      <c r="X93" s="32"/>
      <c r="Y93" s="32"/>
      <c r="Z93" s="32"/>
      <c r="AA93" s="32"/>
      <c r="AB93" s="32"/>
      <c r="AC93" s="32"/>
      <c r="AD93" s="32"/>
      <c r="AE93" s="32"/>
      <c r="AF93" s="32"/>
      <c r="AG93" s="32"/>
      <c r="AI93" s="32"/>
      <c r="AJ93" s="32"/>
    </row>
    <row r="94" spans="1:36" x14ac:dyDescent="0.25">
      <c r="S94" s="31"/>
      <c r="T94" s="32"/>
      <c r="V94" s="32"/>
      <c r="W94" s="32"/>
      <c r="X94" s="32"/>
      <c r="Y94" s="32"/>
      <c r="Z94" s="32"/>
      <c r="AA94" s="32"/>
      <c r="AB94" s="32"/>
      <c r="AC94" s="32"/>
      <c r="AD94" s="32"/>
      <c r="AE94" s="32"/>
      <c r="AF94" s="32"/>
      <c r="AG94" s="32"/>
      <c r="AI94" s="32"/>
      <c r="AJ94" s="32"/>
    </row>
    <row r="95" spans="1:36" x14ac:dyDescent="0.25">
      <c r="S95" s="31"/>
      <c r="T95" s="32"/>
      <c r="V95" s="32"/>
      <c r="W95" s="32"/>
      <c r="X95" s="32"/>
      <c r="Y95" s="32"/>
      <c r="Z95" s="32"/>
      <c r="AA95" s="32"/>
      <c r="AB95" s="32"/>
      <c r="AC95" s="32"/>
      <c r="AD95" s="32"/>
      <c r="AE95" s="32"/>
      <c r="AF95" s="32"/>
      <c r="AG95" s="32"/>
      <c r="AI95" s="32"/>
      <c r="AJ95" s="32"/>
    </row>
    <row r="96" spans="1:36" x14ac:dyDescent="0.25">
      <c r="S96" s="31"/>
      <c r="T96" s="32"/>
      <c r="V96" s="32"/>
      <c r="W96" s="32"/>
      <c r="X96" s="32"/>
      <c r="Y96" s="32"/>
      <c r="Z96" s="32"/>
      <c r="AA96" s="32"/>
      <c r="AB96" s="32"/>
      <c r="AC96" s="32"/>
      <c r="AD96" s="32"/>
      <c r="AE96" s="32"/>
      <c r="AF96" s="32"/>
      <c r="AG96" s="32"/>
      <c r="AI96" s="32"/>
      <c r="AJ96" s="32"/>
    </row>
    <row r="97" spans="19:36" x14ac:dyDescent="0.25">
      <c r="S97" s="31"/>
      <c r="T97" s="32"/>
      <c r="V97" s="221"/>
      <c r="W97" s="221"/>
      <c r="X97" s="221"/>
      <c r="Y97" s="221"/>
      <c r="Z97" s="221"/>
      <c r="AA97" s="221"/>
      <c r="AB97" s="221"/>
      <c r="AC97" s="221"/>
      <c r="AD97" s="221"/>
      <c r="AE97" s="221"/>
      <c r="AF97" s="221"/>
      <c r="AG97" s="221"/>
      <c r="AI97" s="32"/>
      <c r="AJ97" s="32"/>
    </row>
    <row r="98" spans="19:36" x14ac:dyDescent="0.25">
      <c r="S98" s="31"/>
      <c r="T98" s="32"/>
      <c r="V98" s="221"/>
      <c r="W98" s="221"/>
      <c r="X98" s="221"/>
      <c r="Y98" s="221"/>
      <c r="Z98" s="221"/>
      <c r="AA98" s="221"/>
      <c r="AB98" s="221"/>
      <c r="AC98" s="221"/>
      <c r="AD98" s="221"/>
      <c r="AE98" s="221"/>
      <c r="AF98" s="221"/>
      <c r="AG98" s="221"/>
      <c r="AI98" s="32"/>
      <c r="AJ98" s="32"/>
    </row>
    <row r="99" spans="19:36" x14ac:dyDescent="0.25">
      <c r="V99" s="32"/>
      <c r="W99" s="32"/>
      <c r="X99" s="32"/>
      <c r="Y99" s="32"/>
      <c r="Z99" s="32"/>
      <c r="AA99" s="32"/>
      <c r="AB99" s="32"/>
      <c r="AC99" s="32"/>
      <c r="AD99" s="32"/>
      <c r="AE99" s="32"/>
      <c r="AF99" s="32"/>
      <c r="AG99" s="32"/>
      <c r="AI99" s="32"/>
      <c r="AJ99" s="32"/>
    </row>
    <row r="100" spans="19:36" x14ac:dyDescent="0.25">
      <c r="V100" s="32"/>
      <c r="W100" s="32"/>
      <c r="X100" s="32"/>
      <c r="Y100" s="32"/>
      <c r="Z100" s="32"/>
      <c r="AA100" s="32"/>
      <c r="AB100" s="32"/>
      <c r="AC100" s="32"/>
      <c r="AD100" s="32"/>
      <c r="AE100" s="32"/>
      <c r="AF100" s="32"/>
      <c r="AG100" s="32"/>
      <c r="AI100" s="32"/>
      <c r="AJ100" s="32"/>
    </row>
    <row r="101" spans="19:36" x14ac:dyDescent="0.25">
      <c r="V101" s="32"/>
      <c r="W101" s="32"/>
      <c r="X101" s="32"/>
      <c r="Y101" s="32"/>
      <c r="Z101" s="32"/>
      <c r="AA101" s="32"/>
      <c r="AB101" s="32"/>
      <c r="AC101" s="32"/>
      <c r="AD101" s="32"/>
      <c r="AE101" s="32"/>
      <c r="AF101" s="32"/>
      <c r="AG101" s="32"/>
      <c r="AI101" s="221"/>
      <c r="AJ101" s="221"/>
    </row>
    <row r="102" spans="19:36" x14ac:dyDescent="0.25">
      <c r="V102" s="32"/>
      <c r="W102" s="32"/>
      <c r="X102" s="32"/>
      <c r="Y102" s="32"/>
      <c r="Z102" s="32"/>
      <c r="AA102" s="32"/>
      <c r="AB102" s="32"/>
      <c r="AC102" s="32"/>
      <c r="AD102" s="32"/>
      <c r="AE102" s="32"/>
      <c r="AF102" s="32"/>
      <c r="AG102" s="32"/>
      <c r="AI102" s="221"/>
      <c r="AJ102" s="221"/>
    </row>
    <row r="103" spans="19:36" x14ac:dyDescent="0.25">
      <c r="V103" s="32"/>
      <c r="W103" s="32"/>
      <c r="X103" s="32"/>
      <c r="Y103" s="32"/>
      <c r="Z103" s="32"/>
      <c r="AA103" s="32"/>
      <c r="AB103" s="32"/>
      <c r="AC103" s="32"/>
      <c r="AD103" s="32"/>
      <c r="AE103" s="32"/>
      <c r="AF103" s="32"/>
      <c r="AG103" s="32"/>
      <c r="AI103" s="32"/>
      <c r="AJ103" s="32"/>
    </row>
    <row r="104" spans="19:36" x14ac:dyDescent="0.25">
      <c r="V104" s="32"/>
      <c r="W104" s="32"/>
      <c r="X104" s="32"/>
      <c r="Y104" s="32"/>
      <c r="Z104" s="32"/>
      <c r="AA104" s="32"/>
      <c r="AB104" s="32"/>
      <c r="AC104" s="32"/>
      <c r="AD104" s="32"/>
      <c r="AE104" s="32"/>
      <c r="AF104" s="32"/>
      <c r="AG104" s="32"/>
      <c r="AI104" s="32"/>
      <c r="AJ104" s="32"/>
    </row>
    <row r="105" spans="19:36" x14ac:dyDescent="0.25">
      <c r="V105" s="32"/>
      <c r="W105" s="32"/>
      <c r="X105" s="32"/>
      <c r="Y105" s="32"/>
      <c r="Z105" s="32"/>
      <c r="AA105" s="32"/>
      <c r="AB105" s="32"/>
      <c r="AC105" s="32"/>
      <c r="AD105" s="32"/>
      <c r="AE105" s="32"/>
      <c r="AF105" s="32"/>
      <c r="AG105" s="32"/>
      <c r="AI105" s="32"/>
      <c r="AJ105" s="32"/>
    </row>
    <row r="106" spans="19:36" x14ac:dyDescent="0.25">
      <c r="V106" s="32"/>
      <c r="W106" s="32"/>
      <c r="X106" s="32"/>
      <c r="Y106" s="32"/>
      <c r="Z106" s="32"/>
      <c r="AA106" s="32"/>
      <c r="AB106" s="32"/>
      <c r="AC106" s="32"/>
      <c r="AD106" s="32"/>
      <c r="AE106" s="32"/>
      <c r="AF106" s="32"/>
      <c r="AG106" s="32"/>
      <c r="AI106" s="32"/>
      <c r="AJ106" s="32"/>
    </row>
    <row r="107" spans="19:36" x14ac:dyDescent="0.25">
      <c r="V107" s="32"/>
      <c r="W107" s="32"/>
      <c r="X107" s="32"/>
      <c r="Y107" s="32"/>
      <c r="Z107" s="32"/>
      <c r="AA107" s="32"/>
      <c r="AB107" s="32"/>
      <c r="AC107" s="32"/>
      <c r="AD107" s="32"/>
      <c r="AE107" s="32"/>
      <c r="AF107" s="32"/>
      <c r="AG107" s="32"/>
      <c r="AI107" s="32"/>
      <c r="AJ107" s="32"/>
    </row>
    <row r="108" spans="19:36" x14ac:dyDescent="0.25">
      <c r="W108" s="32"/>
      <c r="X108" s="32"/>
      <c r="Y108" s="32"/>
      <c r="Z108" s="32"/>
      <c r="AA108" s="32"/>
      <c r="AB108" s="32"/>
      <c r="AC108" s="32"/>
      <c r="AD108" s="32"/>
      <c r="AE108" s="32"/>
      <c r="AF108" s="31"/>
      <c r="AG108" s="32"/>
      <c r="AH108" s="32"/>
      <c r="AI108" s="32"/>
      <c r="AJ108" s="32"/>
    </row>
    <row r="109" spans="19:36" x14ac:dyDescent="0.25">
      <c r="W109" s="32"/>
      <c r="X109" s="32"/>
      <c r="Y109" s="32"/>
      <c r="Z109" s="32"/>
      <c r="AA109" s="32"/>
      <c r="AB109" s="32"/>
      <c r="AC109" s="32"/>
      <c r="AD109" s="32"/>
      <c r="AE109" s="32"/>
      <c r="AF109" s="31"/>
      <c r="AG109" s="32"/>
      <c r="AH109" s="32"/>
      <c r="AI109" s="32"/>
      <c r="AJ109" s="32"/>
    </row>
    <row r="110" spans="19:36" x14ac:dyDescent="0.25">
      <c r="W110" s="222"/>
      <c r="X110" s="222"/>
      <c r="Y110" s="222"/>
      <c r="Z110" s="222"/>
      <c r="AA110" s="222"/>
      <c r="AB110" s="222"/>
      <c r="AC110" s="222"/>
      <c r="AD110" s="222"/>
      <c r="AE110" s="222"/>
      <c r="AF110" s="31"/>
      <c r="AG110" s="222"/>
      <c r="AH110" s="222"/>
      <c r="AI110" s="222"/>
      <c r="AJ110" s="222"/>
    </row>
    <row r="111" spans="19:36" x14ac:dyDescent="0.25">
      <c r="W111" s="222"/>
      <c r="X111" s="222"/>
      <c r="Y111" s="222"/>
      <c r="Z111" s="222"/>
      <c r="AA111" s="222"/>
      <c r="AB111" s="222"/>
      <c r="AC111" s="222"/>
      <c r="AD111" s="222"/>
      <c r="AE111" s="222"/>
      <c r="AF111" s="31"/>
      <c r="AG111" s="222"/>
      <c r="AH111" s="222"/>
      <c r="AI111" s="222"/>
      <c r="AJ111" s="222"/>
    </row>
    <row r="112" spans="19:36" x14ac:dyDescent="0.25">
      <c r="W112" s="32"/>
      <c r="X112" s="32"/>
      <c r="Y112" s="32"/>
      <c r="Z112" s="32"/>
      <c r="AA112" s="32"/>
      <c r="AB112" s="32"/>
      <c r="AC112" s="32"/>
      <c r="AD112" s="32"/>
      <c r="AE112" s="32"/>
      <c r="AF112" s="31"/>
      <c r="AG112" s="32"/>
      <c r="AH112" s="32"/>
      <c r="AI112" s="32"/>
      <c r="AJ112" s="32"/>
    </row>
    <row r="113" spans="22:36" x14ac:dyDescent="0.25">
      <c r="V113" s="224"/>
      <c r="W113" s="224"/>
      <c r="X113" s="224"/>
      <c r="Y113" s="224"/>
      <c r="Z113" s="224"/>
      <c r="AA113" s="224"/>
      <c r="AB113" s="224"/>
      <c r="AC113" s="224"/>
      <c r="AD113" s="224"/>
      <c r="AE113" s="224"/>
      <c r="AF113" s="224"/>
      <c r="AG113" s="224"/>
      <c r="AH113" s="224"/>
      <c r="AI113" s="224"/>
      <c r="AJ113" s="224"/>
    </row>
    <row r="114" spans="22:36" x14ac:dyDescent="0.25">
      <c r="V114" s="223"/>
      <c r="W114" s="223"/>
      <c r="X114" s="223"/>
      <c r="Y114" s="223"/>
      <c r="Z114" s="223"/>
      <c r="AA114" s="223"/>
      <c r="AB114" s="223"/>
      <c r="AC114" s="223"/>
      <c r="AD114" s="223"/>
      <c r="AE114" s="223"/>
      <c r="AF114" s="223"/>
      <c r="AG114" s="223"/>
      <c r="AH114" s="223"/>
      <c r="AI114" s="223"/>
      <c r="AJ114" s="223"/>
    </row>
  </sheetData>
  <mergeCells count="193">
    <mergeCell ref="V29:V30"/>
    <mergeCell ref="AB38:AB39"/>
    <mergeCell ref="U4:U5"/>
    <mergeCell ref="V4:V5"/>
    <mergeCell ref="W4:W5"/>
    <mergeCell ref="W24:W25"/>
    <mergeCell ref="V24:V25"/>
    <mergeCell ref="AH4:AH5"/>
    <mergeCell ref="AF4:AF5"/>
    <mergeCell ref="AG4:AG5"/>
    <mergeCell ref="X24:X25"/>
    <mergeCell ref="Z4:Z5"/>
    <mergeCell ref="X4:X5"/>
    <mergeCell ref="AB4:AB5"/>
    <mergeCell ref="AE4:AE5"/>
    <mergeCell ref="AA4:AA5"/>
    <mergeCell ref="Y24:Y25"/>
    <mergeCell ref="AA24:AA25"/>
    <mergeCell ref="Z24:Z25"/>
    <mergeCell ref="AB24:AB25"/>
    <mergeCell ref="AC4:AC5"/>
    <mergeCell ref="AD4:AD5"/>
    <mergeCell ref="AC24:AC25"/>
    <mergeCell ref="Y4:Y5"/>
    <mergeCell ref="AF29:AF30"/>
    <mergeCell ref="AE38:AE39"/>
    <mergeCell ref="AF38:AF39"/>
    <mergeCell ref="AC29:AC30"/>
    <mergeCell ref="AD29:AD30"/>
    <mergeCell ref="AG24:AG25"/>
    <mergeCell ref="AG29:AG30"/>
    <mergeCell ref="AF24:AF25"/>
    <mergeCell ref="AG38:AG39"/>
    <mergeCell ref="AE24:AE25"/>
    <mergeCell ref="AD24:AD25"/>
    <mergeCell ref="AF43:AF44"/>
    <mergeCell ref="AD43:AD44"/>
    <mergeCell ref="AE43:AE44"/>
    <mergeCell ref="T34:T35"/>
    <mergeCell ref="T39:T40"/>
    <mergeCell ref="T37:T38"/>
    <mergeCell ref="Z43:Z44"/>
    <mergeCell ref="AA38:AA39"/>
    <mergeCell ref="AA43:AA44"/>
    <mergeCell ref="V43:V44"/>
    <mergeCell ref="W38:W39"/>
    <mergeCell ref="W43:W44"/>
    <mergeCell ref="V38:V39"/>
    <mergeCell ref="V46:V47"/>
    <mergeCell ref="W46:W47"/>
    <mergeCell ref="AD38:AD39"/>
    <mergeCell ref="Y72:Y73"/>
    <mergeCell ref="AB43:AB44"/>
    <mergeCell ref="Z38:Z39"/>
    <mergeCell ref="AC43:AC44"/>
    <mergeCell ref="AB29:AB30"/>
    <mergeCell ref="Z29:Z30"/>
    <mergeCell ref="AA29:AA30"/>
    <mergeCell ref="Y29:Y30"/>
    <mergeCell ref="Z46:Z47"/>
    <mergeCell ref="Y43:Y44"/>
    <mergeCell ref="W29:W30"/>
    <mergeCell ref="X29:X30"/>
    <mergeCell ref="X38:X39"/>
    <mergeCell ref="X46:X47"/>
    <mergeCell ref="V56:V57"/>
    <mergeCell ref="X43:X44"/>
    <mergeCell ref="X56:X57"/>
    <mergeCell ref="X72:X73"/>
    <mergeCell ref="Y48:Y49"/>
    <mergeCell ref="Y56:Y57"/>
    <mergeCell ref="AC38:AC39"/>
    <mergeCell ref="Y46:Y47"/>
    <mergeCell ref="AA72:AA73"/>
    <mergeCell ref="X48:X49"/>
    <mergeCell ref="Y38:Y39"/>
    <mergeCell ref="AA46:AA47"/>
    <mergeCell ref="AB46:AB47"/>
    <mergeCell ref="AB72:AB73"/>
    <mergeCell ref="AD46:AD47"/>
    <mergeCell ref="AE56:AE57"/>
    <mergeCell ref="AD48:AD49"/>
    <mergeCell ref="AD72:AD73"/>
    <mergeCell ref="AD56:AD57"/>
    <mergeCell ref="AC46:AC47"/>
    <mergeCell ref="AE48:AE49"/>
    <mergeCell ref="AG43:AG44"/>
    <mergeCell ref="AJ84:AJ85"/>
    <mergeCell ref="AJ76:AJ77"/>
    <mergeCell ref="AI82:AI83"/>
    <mergeCell ref="AI76:AI77"/>
    <mergeCell ref="AG78:AG79"/>
    <mergeCell ref="AG80:AG81"/>
    <mergeCell ref="AJ101:AJ102"/>
    <mergeCell ref="AI110:AI111"/>
    <mergeCell ref="AD110:AD111"/>
    <mergeCell ref="AF80:AF81"/>
    <mergeCell ref="AF78:AF79"/>
    <mergeCell ref="AG46:AG47"/>
    <mergeCell ref="AG72:AG73"/>
    <mergeCell ref="AF46:AF47"/>
    <mergeCell ref="AF48:AF49"/>
    <mergeCell ref="AF72:AF73"/>
    <mergeCell ref="AG56:AG57"/>
    <mergeCell ref="AG48:AG49"/>
    <mergeCell ref="AF56:AF57"/>
    <mergeCell ref="AE46:AE47"/>
    <mergeCell ref="AE72:AE73"/>
    <mergeCell ref="T88:T89"/>
    <mergeCell ref="V97:V98"/>
    <mergeCell ref="Y97:Y98"/>
    <mergeCell ref="W97:W98"/>
    <mergeCell ref="X97:X98"/>
    <mergeCell ref="AA97:AA98"/>
    <mergeCell ref="AE78:AE79"/>
    <mergeCell ref="AE97:AE98"/>
    <mergeCell ref="X110:X111"/>
    <mergeCell ref="Y110:Y111"/>
    <mergeCell ref="Z110:Z111"/>
    <mergeCell ref="AE80:AE81"/>
    <mergeCell ref="Z80:Z81"/>
    <mergeCell ref="Z78:Z79"/>
    <mergeCell ref="AD97:AD98"/>
    <mergeCell ref="AA83:AA84"/>
    <mergeCell ref="AB83:AB84"/>
    <mergeCell ref="AA80:AA81"/>
    <mergeCell ref="AB78:AB79"/>
    <mergeCell ref="AC80:AC81"/>
    <mergeCell ref="AE83:AE84"/>
    <mergeCell ref="Y78:Y79"/>
    <mergeCell ref="Y80:Y81"/>
    <mergeCell ref="Y83:Y84"/>
    <mergeCell ref="AB80:AB81"/>
    <mergeCell ref="AB110:AB111"/>
    <mergeCell ref="AC110:AC111"/>
    <mergeCell ref="AB97:AB98"/>
    <mergeCell ref="W80:W81"/>
    <mergeCell ref="AC78:AC79"/>
    <mergeCell ref="W72:W73"/>
    <mergeCell ref="W78:W79"/>
    <mergeCell ref="AC97:AC98"/>
    <mergeCell ref="Z97:Z98"/>
    <mergeCell ref="X80:X81"/>
    <mergeCell ref="X78:X79"/>
    <mergeCell ref="AA78:AA79"/>
    <mergeCell ref="T63:T64"/>
    <mergeCell ref="T47:T48"/>
    <mergeCell ref="AC56:AC57"/>
    <mergeCell ref="W56:W57"/>
    <mergeCell ref="AB56:AB57"/>
    <mergeCell ref="AC48:AC49"/>
    <mergeCell ref="AF83:AF84"/>
    <mergeCell ref="AC72:AC73"/>
    <mergeCell ref="Z72:Z73"/>
    <mergeCell ref="AD78:AD79"/>
    <mergeCell ref="AC83:AC84"/>
    <mergeCell ref="AD83:AD84"/>
    <mergeCell ref="W48:W49"/>
    <mergeCell ref="Z56:Z57"/>
    <mergeCell ref="AA56:AA57"/>
    <mergeCell ref="AA48:AA49"/>
    <mergeCell ref="V83:V84"/>
    <mergeCell ref="V78:V79"/>
    <mergeCell ref="V80:V81"/>
    <mergeCell ref="V72:V73"/>
    <mergeCell ref="T71:T72"/>
    <mergeCell ref="V48:V49"/>
    <mergeCell ref="Z48:Z49"/>
    <mergeCell ref="AB48:AB49"/>
    <mergeCell ref="T69:T70"/>
    <mergeCell ref="AD80:AD81"/>
    <mergeCell ref="Z83:Z84"/>
    <mergeCell ref="G86:G87"/>
    <mergeCell ref="H86:H87"/>
    <mergeCell ref="V114:AJ114"/>
    <mergeCell ref="AJ87:AJ88"/>
    <mergeCell ref="W83:W84"/>
    <mergeCell ref="X83:X84"/>
    <mergeCell ref="W110:W111"/>
    <mergeCell ref="AI87:AI88"/>
    <mergeCell ref="AE110:AE111"/>
    <mergeCell ref="AA110:AA111"/>
    <mergeCell ref="V113:AJ113"/>
    <mergeCell ref="AI101:AI102"/>
    <mergeCell ref="AJ82:AJ83"/>
    <mergeCell ref="AH110:AH111"/>
    <mergeCell ref="AG83:AG84"/>
    <mergeCell ref="AG97:AG98"/>
    <mergeCell ref="AG110:AG111"/>
    <mergeCell ref="AJ110:AJ111"/>
    <mergeCell ref="AI84:AI85"/>
    <mergeCell ref="AF97:AF98"/>
    <mergeCell ref="T74:T75"/>
  </mergeCells>
  <phoneticPr fontId="13"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114"/>
  <sheetViews>
    <sheetView zoomScaleNormal="100" workbookViewId="0">
      <selection activeCell="U15" sqref="U15"/>
    </sheetView>
  </sheetViews>
  <sheetFormatPr defaultRowHeight="15" x14ac:dyDescent="0.25"/>
  <cols>
    <col min="1" max="1" width="9.85546875" bestFit="1" customWidth="1"/>
    <col min="2" max="2" width="40.7109375" customWidth="1"/>
    <col min="3" max="3" width="12.28515625" bestFit="1" customWidth="1"/>
    <col min="4" max="4" width="10" bestFit="1" customWidth="1"/>
    <col min="5" max="18" width="8.7109375" customWidth="1"/>
    <col min="19" max="19" width="12.28515625" bestFit="1" customWidth="1"/>
    <col min="22" max="22" width="7.28515625" customWidth="1"/>
    <col min="23" max="23" width="9" customWidth="1"/>
    <col min="24" max="24" width="8.140625" customWidth="1"/>
    <col min="25" max="25" width="13.28515625" customWidth="1"/>
    <col min="26" max="26" width="8.5703125" customWidth="1"/>
    <col min="27" max="27" width="9" customWidth="1"/>
    <col min="28" max="28" width="7.5703125" customWidth="1"/>
    <col min="30" max="30" width="11.28515625" customWidth="1"/>
    <col min="31" max="31" width="11.5703125" customWidth="1"/>
  </cols>
  <sheetData>
    <row r="1" spans="1:39" ht="15.75" x14ac:dyDescent="0.25">
      <c r="A1" s="80" t="s">
        <v>218</v>
      </c>
      <c r="B1" s="83" t="s">
        <v>219</v>
      </c>
      <c r="C1" t="s">
        <v>220</v>
      </c>
      <c r="D1" t="s">
        <v>221</v>
      </c>
      <c r="E1" s="83"/>
      <c r="F1" s="83"/>
      <c r="G1" s="83"/>
      <c r="H1" s="83"/>
      <c r="I1" s="83"/>
      <c r="J1" s="83"/>
      <c r="K1" s="83"/>
      <c r="L1" s="83"/>
      <c r="M1" s="83"/>
      <c r="N1" s="83"/>
      <c r="O1" s="83"/>
      <c r="P1" s="83"/>
      <c r="Q1" s="83"/>
    </row>
    <row r="2" spans="1:39" ht="15.75" x14ac:dyDescent="0.25">
      <c r="A2" s="78">
        <v>1</v>
      </c>
      <c r="B2" s="38">
        <v>0.28237331771687846</v>
      </c>
      <c r="C2" s="210">
        <v>43831</v>
      </c>
      <c r="D2">
        <v>9</v>
      </c>
      <c r="E2" s="38"/>
      <c r="F2" s="38"/>
      <c r="G2" s="38"/>
      <c r="H2" s="38"/>
      <c r="I2" s="38"/>
      <c r="J2" s="38"/>
      <c r="K2" s="38"/>
      <c r="L2" s="38"/>
      <c r="M2" s="38"/>
      <c r="N2" s="38"/>
      <c r="O2" s="38"/>
      <c r="P2" s="38"/>
      <c r="Q2" s="38"/>
      <c r="V2" s="26"/>
      <c r="W2" s="26"/>
      <c r="X2" s="26"/>
      <c r="Y2" s="26"/>
      <c r="Z2" s="26"/>
      <c r="AA2" s="26"/>
      <c r="AB2" s="26"/>
      <c r="AC2" s="26"/>
      <c r="AD2" s="26"/>
      <c r="AE2" s="26"/>
      <c r="AF2" s="26"/>
      <c r="AG2" s="26"/>
      <c r="AH2" s="26"/>
      <c r="AI2" s="26"/>
      <c r="AJ2" s="26"/>
      <c r="AK2" s="26"/>
      <c r="AL2" s="26"/>
      <c r="AM2" s="26"/>
    </row>
    <row r="3" spans="1:39" ht="15.75" x14ac:dyDescent="0.25">
      <c r="A3" s="78">
        <v>2</v>
      </c>
      <c r="B3" s="38">
        <v>0.21295124082450712</v>
      </c>
      <c r="C3" s="210">
        <v>43831</v>
      </c>
      <c r="D3">
        <v>9</v>
      </c>
      <c r="E3" s="38"/>
      <c r="F3" s="38"/>
      <c r="G3" s="38"/>
      <c r="H3" s="38"/>
      <c r="I3" s="38"/>
      <c r="J3" s="38"/>
      <c r="K3" s="38"/>
      <c r="L3" s="38"/>
      <c r="M3" s="38"/>
      <c r="N3" s="38"/>
      <c r="O3" s="38"/>
      <c r="P3" s="38"/>
      <c r="Q3" s="38"/>
      <c r="U3" s="29"/>
      <c r="V3" s="29"/>
      <c r="W3" s="29"/>
      <c r="X3" s="29"/>
      <c r="Y3" s="29"/>
      <c r="Z3" s="29"/>
      <c r="AA3" s="29"/>
      <c r="AB3" s="29"/>
      <c r="AC3" s="29"/>
      <c r="AD3" s="29"/>
      <c r="AE3" s="29"/>
      <c r="AF3" s="29"/>
      <c r="AG3" s="29"/>
      <c r="AH3" s="29"/>
      <c r="AI3" s="26"/>
      <c r="AJ3" s="26"/>
      <c r="AK3" s="26"/>
      <c r="AL3" s="26"/>
      <c r="AM3" s="26"/>
    </row>
    <row r="4" spans="1:39" ht="15.75" x14ac:dyDescent="0.25">
      <c r="A4" s="78">
        <v>3</v>
      </c>
      <c r="B4" s="38">
        <v>0.25511101203719216</v>
      </c>
      <c r="C4" s="210">
        <v>43831</v>
      </c>
      <c r="D4">
        <v>9</v>
      </c>
      <c r="E4" s="38"/>
      <c r="F4" s="38"/>
      <c r="G4" s="38"/>
      <c r="H4" s="38"/>
      <c r="I4" s="38"/>
      <c r="J4" s="38"/>
      <c r="K4" s="38"/>
      <c r="L4" s="38"/>
      <c r="M4" s="38"/>
      <c r="N4" s="38"/>
      <c r="O4" s="38"/>
      <c r="P4" s="38"/>
      <c r="Q4" s="38"/>
      <c r="U4" s="221"/>
      <c r="V4" s="221"/>
      <c r="W4" s="221"/>
      <c r="X4" s="221"/>
      <c r="Y4" s="221"/>
      <c r="Z4" s="221"/>
      <c r="AA4" s="221"/>
      <c r="AB4" s="221"/>
      <c r="AC4" s="221"/>
      <c r="AD4" s="221"/>
      <c r="AE4" s="221"/>
      <c r="AF4" s="221"/>
      <c r="AG4" s="221"/>
      <c r="AH4" s="221"/>
      <c r="AI4" s="26"/>
      <c r="AJ4" s="26"/>
      <c r="AK4" s="26"/>
      <c r="AL4" s="26"/>
      <c r="AM4" s="26"/>
    </row>
    <row r="5" spans="1:39" ht="15.75" x14ac:dyDescent="0.25">
      <c r="A5" s="78">
        <v>4</v>
      </c>
      <c r="B5" s="38">
        <v>0.27995470003304435</v>
      </c>
      <c r="C5" s="210">
        <v>43831</v>
      </c>
      <c r="D5">
        <v>9</v>
      </c>
      <c r="E5" s="38"/>
      <c r="F5" s="38"/>
      <c r="G5" s="38"/>
      <c r="H5" s="38"/>
      <c r="I5" s="38"/>
      <c r="J5" s="38"/>
      <c r="K5" s="38"/>
      <c r="L5" s="38"/>
      <c r="M5" s="38"/>
      <c r="N5" s="38"/>
      <c r="O5" s="38"/>
      <c r="P5" s="38"/>
      <c r="Q5" s="38"/>
      <c r="U5" s="221"/>
      <c r="V5" s="221"/>
      <c r="W5" s="221"/>
      <c r="X5" s="221"/>
      <c r="Y5" s="221"/>
      <c r="Z5" s="221"/>
      <c r="AA5" s="221"/>
      <c r="AB5" s="221"/>
      <c r="AC5" s="221"/>
      <c r="AD5" s="221"/>
      <c r="AE5" s="221"/>
      <c r="AF5" s="221"/>
      <c r="AG5" s="221"/>
      <c r="AH5" s="221"/>
      <c r="AI5" s="26"/>
      <c r="AJ5" s="26"/>
      <c r="AK5" s="26"/>
      <c r="AL5" s="26"/>
      <c r="AM5" s="26"/>
    </row>
    <row r="6" spans="1:39" ht="15.75" x14ac:dyDescent="0.25">
      <c r="A6" s="78">
        <v>5</v>
      </c>
      <c r="B6" s="38">
        <v>0.25</v>
      </c>
      <c r="C6" s="210">
        <v>43831</v>
      </c>
      <c r="D6">
        <v>9</v>
      </c>
      <c r="E6" s="38"/>
      <c r="F6" s="38"/>
      <c r="G6" s="38"/>
      <c r="H6" s="38"/>
      <c r="I6" s="38"/>
      <c r="J6" s="38"/>
      <c r="K6" s="38"/>
      <c r="L6" s="38"/>
      <c r="M6" s="38"/>
      <c r="N6" s="38"/>
      <c r="O6" s="38"/>
      <c r="P6" s="38"/>
      <c r="Q6" s="38"/>
      <c r="V6" s="32"/>
      <c r="W6" s="32"/>
      <c r="X6" s="32"/>
      <c r="Y6" s="32"/>
      <c r="Z6" s="32"/>
      <c r="AA6" s="32"/>
      <c r="AB6" s="32"/>
      <c r="AC6" s="32"/>
      <c r="AD6" s="32"/>
      <c r="AE6" s="32"/>
      <c r="AF6" s="32"/>
      <c r="AG6" s="32"/>
      <c r="AI6" s="26"/>
      <c r="AJ6" s="26"/>
      <c r="AK6" s="26"/>
      <c r="AL6" s="26"/>
      <c r="AM6" s="26"/>
    </row>
    <row r="7" spans="1:39" ht="15.75" x14ac:dyDescent="0.25">
      <c r="A7" s="78">
        <v>6</v>
      </c>
      <c r="B7" s="38">
        <v>0.30360233193181757</v>
      </c>
      <c r="C7" s="210">
        <v>43831</v>
      </c>
      <c r="D7">
        <v>9</v>
      </c>
      <c r="E7" s="38"/>
      <c r="F7" s="38"/>
      <c r="G7" s="38"/>
      <c r="H7" s="38"/>
      <c r="I7" s="38"/>
      <c r="J7" s="38"/>
      <c r="K7" s="38"/>
      <c r="L7" s="38"/>
      <c r="M7" s="38"/>
      <c r="N7" s="38"/>
      <c r="O7" s="38"/>
      <c r="P7" s="38"/>
      <c r="Q7" s="38"/>
      <c r="V7" s="32"/>
      <c r="W7" s="32"/>
      <c r="X7" s="32"/>
      <c r="Y7" s="32"/>
      <c r="Z7" s="32"/>
      <c r="AA7" s="32"/>
      <c r="AB7" s="32"/>
      <c r="AC7" s="32"/>
      <c r="AD7" s="32"/>
      <c r="AE7" s="32"/>
      <c r="AF7" s="32"/>
      <c r="AG7" s="32"/>
      <c r="AI7" s="26"/>
      <c r="AJ7" s="26"/>
      <c r="AK7" s="26"/>
      <c r="AL7" s="26"/>
      <c r="AM7" s="26"/>
    </row>
    <row r="8" spans="1:39" ht="15.75" x14ac:dyDescent="0.25">
      <c r="A8" s="78">
        <v>7</v>
      </c>
      <c r="B8" s="38">
        <v>0.23701937858479283</v>
      </c>
      <c r="C8" s="210">
        <v>43831</v>
      </c>
      <c r="D8">
        <v>9</v>
      </c>
      <c r="E8" s="38"/>
      <c r="F8" s="38"/>
      <c r="G8" s="38"/>
      <c r="H8" s="38"/>
      <c r="I8" s="38"/>
      <c r="J8" s="38"/>
      <c r="K8" s="38"/>
      <c r="L8" s="38"/>
      <c r="M8" s="38"/>
      <c r="N8" s="38"/>
      <c r="O8" s="38"/>
      <c r="P8" s="38"/>
      <c r="Q8" s="38"/>
      <c r="V8" s="32"/>
      <c r="W8" s="32"/>
      <c r="X8" s="32"/>
      <c r="Y8" s="32"/>
      <c r="Z8" s="32"/>
      <c r="AA8" s="32"/>
      <c r="AB8" s="32"/>
      <c r="AC8" s="32"/>
      <c r="AD8" s="32"/>
      <c r="AE8" s="32"/>
      <c r="AF8" s="32"/>
      <c r="AG8" s="32"/>
      <c r="AI8" s="26"/>
      <c r="AJ8" s="26"/>
      <c r="AK8" s="26"/>
      <c r="AL8" s="26"/>
      <c r="AM8" s="26"/>
    </row>
    <row r="9" spans="1:39" ht="15.75" x14ac:dyDescent="0.25">
      <c r="A9" s="78">
        <v>8</v>
      </c>
      <c r="B9" s="38">
        <v>0.22643091606597668</v>
      </c>
      <c r="C9" s="210">
        <v>43831</v>
      </c>
      <c r="D9">
        <v>9</v>
      </c>
      <c r="E9" s="38"/>
      <c r="F9" s="38"/>
      <c r="G9" s="38"/>
      <c r="H9" s="38"/>
      <c r="I9" s="38"/>
      <c r="J9" s="38"/>
      <c r="K9" s="38"/>
      <c r="L9" s="38"/>
      <c r="M9" s="38"/>
      <c r="N9" s="38"/>
      <c r="O9" s="38"/>
      <c r="P9" s="38"/>
      <c r="Q9" s="38"/>
      <c r="V9" s="32"/>
      <c r="W9" s="32"/>
      <c r="X9" s="32"/>
      <c r="Y9" s="32"/>
      <c r="Z9" s="32"/>
      <c r="AA9" s="32"/>
      <c r="AB9" s="32"/>
      <c r="AC9" s="32"/>
      <c r="AD9" s="32"/>
      <c r="AE9" s="32"/>
      <c r="AF9" s="32"/>
      <c r="AG9" s="32"/>
      <c r="AI9" s="26"/>
      <c r="AJ9" s="26"/>
      <c r="AK9" s="26"/>
      <c r="AL9" s="26"/>
      <c r="AM9" s="26"/>
    </row>
    <row r="10" spans="1:39" ht="15.75" x14ac:dyDescent="0.25">
      <c r="A10" s="78">
        <v>9</v>
      </c>
      <c r="B10" s="38">
        <v>0.27508150223635208</v>
      </c>
      <c r="C10" s="210">
        <v>43831</v>
      </c>
      <c r="D10">
        <v>9</v>
      </c>
      <c r="E10" s="38"/>
      <c r="F10" s="38"/>
      <c r="G10" s="38"/>
      <c r="H10" s="38"/>
      <c r="I10" s="38"/>
      <c r="J10" s="38"/>
      <c r="K10" s="38"/>
      <c r="L10" s="38"/>
      <c r="M10" s="38"/>
      <c r="N10" s="38"/>
      <c r="O10" s="38"/>
      <c r="P10" s="38"/>
      <c r="Q10" s="38"/>
      <c r="V10" s="32"/>
      <c r="W10" s="32"/>
      <c r="X10" s="32"/>
      <c r="Y10" s="32"/>
      <c r="Z10" s="32"/>
      <c r="AA10" s="32"/>
      <c r="AB10" s="32"/>
      <c r="AC10" s="32"/>
      <c r="AD10" s="32"/>
      <c r="AE10" s="32"/>
      <c r="AF10" s="32"/>
      <c r="AG10" s="32"/>
      <c r="AI10" s="26"/>
      <c r="AJ10" s="26"/>
      <c r="AK10" s="26"/>
      <c r="AL10" s="26"/>
      <c r="AM10" s="26"/>
    </row>
    <row r="11" spans="1:39" ht="15.75" x14ac:dyDescent="0.25">
      <c r="A11" s="78">
        <v>10</v>
      </c>
      <c r="B11" s="38">
        <v>0.33257801454953045</v>
      </c>
      <c r="C11" s="210">
        <v>43831</v>
      </c>
      <c r="D11">
        <v>9</v>
      </c>
      <c r="E11" s="38"/>
      <c r="F11" s="38"/>
      <c r="G11" s="38"/>
      <c r="H11" s="38"/>
      <c r="I11" s="38"/>
      <c r="J11" s="38"/>
      <c r="K11" s="38"/>
      <c r="L11" s="38"/>
      <c r="M11" s="38"/>
      <c r="N11" s="38"/>
      <c r="O11" s="38"/>
      <c r="P11" s="38"/>
      <c r="Q11" s="38"/>
      <c r="V11" s="32"/>
      <c r="W11" s="32"/>
      <c r="X11" s="32"/>
      <c r="Y11" s="32"/>
      <c r="Z11" s="32"/>
      <c r="AA11" s="32"/>
      <c r="AB11" s="32"/>
      <c r="AC11" s="32"/>
      <c r="AD11" s="32"/>
      <c r="AE11" s="32"/>
      <c r="AF11" s="32"/>
      <c r="AG11" s="32"/>
      <c r="AI11" s="26"/>
      <c r="AJ11" s="26"/>
      <c r="AK11" s="26"/>
      <c r="AL11" s="26"/>
      <c r="AM11" s="26"/>
    </row>
    <row r="12" spans="1:39" ht="15.75" x14ac:dyDescent="0.25">
      <c r="A12" s="78">
        <v>11</v>
      </c>
      <c r="B12" s="38">
        <v>0.1824350132101808</v>
      </c>
      <c r="C12" s="210">
        <v>43831</v>
      </c>
      <c r="D12">
        <v>9</v>
      </c>
      <c r="E12" s="38"/>
      <c r="F12" s="38"/>
      <c r="G12" s="38"/>
      <c r="H12" s="38"/>
      <c r="I12" s="38"/>
      <c r="J12" s="38"/>
      <c r="K12" s="38"/>
      <c r="L12" s="38"/>
      <c r="M12" s="38"/>
      <c r="N12" s="38"/>
      <c r="O12" s="38"/>
      <c r="P12" s="38"/>
      <c r="Q12" s="38"/>
      <c r="V12" s="32"/>
      <c r="W12" s="32"/>
      <c r="X12" s="32"/>
      <c r="Y12" s="32"/>
      <c r="Z12" s="32"/>
      <c r="AA12" s="32"/>
      <c r="AB12" s="32"/>
      <c r="AC12" s="32"/>
      <c r="AD12" s="32"/>
      <c r="AE12" s="32"/>
      <c r="AF12" s="32"/>
      <c r="AG12" s="32"/>
      <c r="AI12" s="26"/>
      <c r="AJ12" s="26"/>
      <c r="AK12" s="26"/>
      <c r="AL12" s="26"/>
      <c r="AM12" s="26"/>
    </row>
    <row r="13" spans="1:39" ht="15.75" x14ac:dyDescent="0.25">
      <c r="A13" s="78">
        <v>12</v>
      </c>
      <c r="B13" s="38">
        <v>0.22375626773199309</v>
      </c>
      <c r="C13" s="210">
        <v>43831</v>
      </c>
      <c r="D13">
        <v>9</v>
      </c>
      <c r="E13" s="38"/>
      <c r="F13" s="38"/>
      <c r="G13" s="38"/>
      <c r="H13" s="38"/>
      <c r="I13" s="38"/>
      <c r="J13" s="38"/>
      <c r="K13" s="38"/>
      <c r="L13" s="38"/>
      <c r="M13" s="38"/>
      <c r="N13" s="38"/>
      <c r="O13" s="38"/>
      <c r="P13" s="38"/>
      <c r="Q13" s="38"/>
      <c r="V13" s="32"/>
      <c r="W13" s="32"/>
      <c r="X13" s="32"/>
      <c r="Y13" s="32"/>
      <c r="Z13" s="32"/>
      <c r="AA13" s="32"/>
      <c r="AB13" s="32"/>
      <c r="AC13" s="32"/>
      <c r="AD13" s="32"/>
      <c r="AE13" s="32"/>
      <c r="AF13" s="32"/>
      <c r="AG13" s="32"/>
      <c r="AI13" s="26"/>
      <c r="AJ13" s="26"/>
      <c r="AK13" s="26"/>
      <c r="AL13" s="26"/>
      <c r="AM13" s="26"/>
    </row>
    <row r="14" spans="1:39" ht="15.75" x14ac:dyDescent="0.25">
      <c r="A14" s="78">
        <v>13</v>
      </c>
      <c r="B14" s="38">
        <v>0.25256136749060448</v>
      </c>
      <c r="C14" s="210">
        <v>43831</v>
      </c>
      <c r="D14">
        <v>9</v>
      </c>
      <c r="E14" s="38"/>
      <c r="F14" s="38"/>
      <c r="G14" s="38"/>
      <c r="H14" s="38"/>
      <c r="I14" s="38"/>
      <c r="J14" s="38"/>
      <c r="K14" s="38"/>
      <c r="L14" s="38"/>
      <c r="M14" s="38"/>
      <c r="N14" s="38"/>
      <c r="O14" s="38"/>
      <c r="P14" s="38"/>
      <c r="Q14" s="38"/>
      <c r="V14" s="32"/>
      <c r="W14" s="32"/>
      <c r="X14" s="32"/>
      <c r="Y14" s="32"/>
      <c r="Z14" s="32"/>
      <c r="AA14" s="32"/>
      <c r="AB14" s="32"/>
      <c r="AC14" s="32"/>
      <c r="AD14" s="32"/>
      <c r="AE14" s="32"/>
      <c r="AF14" s="32"/>
      <c r="AG14" s="32"/>
      <c r="AI14" s="26"/>
      <c r="AJ14" s="26"/>
      <c r="AK14" s="26"/>
      <c r="AL14" s="26"/>
      <c r="AM14" s="26"/>
    </row>
    <row r="15" spans="1:39" ht="15.75" x14ac:dyDescent="0.25">
      <c r="A15" s="78">
        <v>14</v>
      </c>
      <c r="B15" s="38">
        <v>0.23701937858479283</v>
      </c>
      <c r="C15" s="210">
        <v>43831</v>
      </c>
      <c r="D15">
        <v>9</v>
      </c>
      <c r="E15" s="38"/>
      <c r="F15" s="38"/>
      <c r="G15" s="38"/>
      <c r="H15" s="38"/>
      <c r="I15" s="38"/>
      <c r="J15" s="38"/>
      <c r="K15" s="38"/>
      <c r="L15" s="38"/>
      <c r="M15" s="38"/>
      <c r="N15" s="38"/>
      <c r="O15" s="38"/>
      <c r="P15" s="38"/>
      <c r="Q15" s="38"/>
      <c r="V15" s="32"/>
      <c r="W15" s="32"/>
      <c r="X15" s="32"/>
      <c r="Y15" s="32"/>
      <c r="Z15" s="32"/>
      <c r="AA15" s="32"/>
      <c r="AB15" s="32"/>
      <c r="AC15" s="32"/>
      <c r="AD15" s="32"/>
      <c r="AE15" s="32"/>
      <c r="AF15" s="32"/>
      <c r="AG15" s="32"/>
      <c r="AI15" s="26"/>
      <c r="AJ15" s="26"/>
      <c r="AK15" s="26"/>
      <c r="AL15" s="26"/>
      <c r="AM15" s="26"/>
    </row>
    <row r="16" spans="1:39" ht="15.75" x14ac:dyDescent="0.25">
      <c r="A16" s="78">
        <v>15</v>
      </c>
      <c r="B16" s="38">
        <v>0.26017494776941819</v>
      </c>
      <c r="C16" s="210">
        <v>43831</v>
      </c>
      <c r="D16">
        <v>9</v>
      </c>
      <c r="E16" s="38"/>
      <c r="F16" s="38"/>
      <c r="G16" s="38"/>
      <c r="H16" s="38"/>
      <c r="I16" s="38"/>
      <c r="J16" s="38"/>
      <c r="K16" s="38"/>
      <c r="L16" s="38"/>
      <c r="M16" s="38"/>
      <c r="N16" s="38"/>
      <c r="O16" s="38"/>
      <c r="P16" s="38"/>
      <c r="Q16" s="38"/>
      <c r="V16" s="32"/>
      <c r="W16" s="32"/>
      <c r="X16" s="32"/>
      <c r="Y16" s="32"/>
      <c r="Z16" s="32"/>
      <c r="AA16" s="32"/>
      <c r="AB16" s="32"/>
      <c r="AC16" s="32"/>
      <c r="AD16" s="32"/>
      <c r="AE16" s="32"/>
      <c r="AF16" s="32"/>
      <c r="AG16" s="32"/>
      <c r="AI16" s="26"/>
      <c r="AJ16" s="26"/>
      <c r="AK16" s="26"/>
      <c r="AL16" s="26"/>
      <c r="AM16" s="26"/>
    </row>
    <row r="17" spans="1:39" ht="15.75" x14ac:dyDescent="0.25">
      <c r="A17" s="78">
        <v>16</v>
      </c>
      <c r="B17" s="38">
        <v>0.24742696252662535</v>
      </c>
      <c r="C17" s="210">
        <v>43831</v>
      </c>
      <c r="D17">
        <v>9</v>
      </c>
      <c r="E17" s="38"/>
      <c r="F17" s="38"/>
      <c r="G17" s="38"/>
      <c r="H17" s="38"/>
      <c r="I17" s="38"/>
      <c r="J17" s="38"/>
      <c r="K17" s="38"/>
      <c r="L17" s="38"/>
      <c r="M17" s="38"/>
      <c r="N17" s="38"/>
      <c r="O17" s="38"/>
      <c r="P17" s="38"/>
      <c r="Q17" s="38"/>
      <c r="V17" s="32"/>
      <c r="W17" s="32"/>
      <c r="X17" s="32"/>
      <c r="Y17" s="32"/>
      <c r="Z17" s="32"/>
      <c r="AA17" s="32"/>
      <c r="AB17" s="32"/>
      <c r="AC17" s="32"/>
      <c r="AD17" s="32"/>
      <c r="AE17" s="32"/>
      <c r="AF17" s="32"/>
      <c r="AG17" s="32"/>
      <c r="AI17" s="26"/>
      <c r="AJ17" s="26"/>
      <c r="AK17" s="26"/>
      <c r="AL17" s="26"/>
      <c r="AM17" s="26"/>
    </row>
    <row r="18" spans="1:39" ht="15.75" x14ac:dyDescent="0.25">
      <c r="A18" s="78">
        <v>17</v>
      </c>
      <c r="B18" s="38">
        <v>0.28237331771687846</v>
      </c>
      <c r="C18" s="210">
        <v>43831</v>
      </c>
      <c r="D18">
        <v>9</v>
      </c>
      <c r="E18" s="38"/>
      <c r="F18" s="38"/>
      <c r="G18" s="38"/>
      <c r="H18" s="38"/>
      <c r="I18" s="38"/>
      <c r="J18" s="38"/>
      <c r="K18" s="38"/>
      <c r="L18" s="38"/>
      <c r="M18" s="38"/>
      <c r="N18" s="38"/>
      <c r="O18" s="38"/>
      <c r="P18" s="38"/>
      <c r="Q18" s="38"/>
      <c r="V18" s="32"/>
      <c r="W18" s="32"/>
      <c r="X18" s="32"/>
      <c r="Y18" s="32"/>
      <c r="Z18" s="32"/>
      <c r="AA18" s="32"/>
      <c r="AB18" s="32"/>
      <c r="AC18" s="32"/>
      <c r="AD18" s="32"/>
      <c r="AE18" s="32"/>
      <c r="AF18" s="32"/>
      <c r="AG18" s="32"/>
      <c r="AI18" s="32"/>
      <c r="AJ18" s="32"/>
    </row>
    <row r="19" spans="1:39" ht="15.75" x14ac:dyDescent="0.25">
      <c r="A19" s="78">
        <v>18</v>
      </c>
      <c r="B19" s="38">
        <v>0.51253210598293719</v>
      </c>
      <c r="C19" s="210">
        <v>43831</v>
      </c>
      <c r="D19">
        <v>9</v>
      </c>
      <c r="E19" s="38"/>
      <c r="F19" s="38"/>
      <c r="G19" s="38"/>
      <c r="H19" s="38"/>
      <c r="I19" s="38"/>
      <c r="J19" s="38"/>
      <c r="K19" s="38"/>
      <c r="L19" s="38"/>
      <c r="M19" s="38"/>
      <c r="N19" s="38"/>
      <c r="O19" s="38"/>
      <c r="P19" s="38"/>
      <c r="Q19" s="38"/>
      <c r="V19" s="32"/>
      <c r="W19" s="32"/>
      <c r="X19" s="32"/>
      <c r="Y19" s="32"/>
      <c r="Z19" s="32"/>
      <c r="AA19" s="32"/>
      <c r="AB19" s="32"/>
      <c r="AC19" s="32"/>
      <c r="AD19" s="32"/>
      <c r="AE19" s="32"/>
      <c r="AF19" s="32"/>
      <c r="AG19" s="32"/>
      <c r="AI19" s="32"/>
      <c r="AJ19" s="32"/>
    </row>
    <row r="20" spans="1:39" ht="15.75" x14ac:dyDescent="0.25">
      <c r="A20" s="78">
        <v>19</v>
      </c>
      <c r="B20" s="38">
        <v>0.18525284034198891</v>
      </c>
      <c r="C20" s="210">
        <v>43831</v>
      </c>
      <c r="D20">
        <v>9</v>
      </c>
      <c r="E20" s="38"/>
      <c r="F20" s="38"/>
      <c r="G20" s="38"/>
      <c r="H20" s="38"/>
      <c r="I20" s="38"/>
      <c r="J20" s="38"/>
      <c r="K20" s="38"/>
      <c r="L20" s="38"/>
      <c r="M20" s="38"/>
      <c r="N20" s="38"/>
      <c r="O20" s="38"/>
      <c r="P20" s="38"/>
      <c r="Q20" s="38"/>
      <c r="V20" s="32"/>
      <c r="W20" s="32"/>
      <c r="X20" s="32"/>
      <c r="Y20" s="32"/>
      <c r="Z20" s="32"/>
      <c r="AA20" s="32"/>
      <c r="AB20" s="32"/>
      <c r="AC20" s="32"/>
      <c r="AD20" s="32"/>
      <c r="AE20" s="32"/>
      <c r="AF20" s="32"/>
      <c r="AG20" s="32"/>
      <c r="AI20" s="32"/>
      <c r="AJ20" s="32"/>
    </row>
    <row r="21" spans="1:39" ht="15.75" x14ac:dyDescent="0.25">
      <c r="A21" s="78">
        <v>20</v>
      </c>
      <c r="B21" s="38">
        <v>0.23963844757725655</v>
      </c>
      <c r="C21" s="210">
        <v>43831</v>
      </c>
      <c r="D21">
        <v>9</v>
      </c>
      <c r="E21" s="38"/>
      <c r="F21" s="38"/>
      <c r="G21" s="38"/>
      <c r="H21" s="38"/>
      <c r="I21" s="38"/>
      <c r="J21" s="38"/>
      <c r="K21" s="38"/>
      <c r="L21" s="38"/>
      <c r="M21" s="38"/>
      <c r="N21" s="38"/>
      <c r="O21" s="38"/>
      <c r="P21" s="38"/>
      <c r="Q21" s="38"/>
      <c r="V21" s="32"/>
      <c r="W21" s="32"/>
      <c r="X21" s="32"/>
      <c r="Y21" s="32"/>
      <c r="Z21" s="32"/>
      <c r="AA21" s="32"/>
      <c r="AB21" s="32"/>
      <c r="AC21" s="32"/>
      <c r="AD21" s="32"/>
      <c r="AE21" s="32"/>
      <c r="AF21" s="32"/>
      <c r="AG21" s="32"/>
      <c r="AI21" s="32"/>
      <c r="AJ21" s="32"/>
    </row>
    <row r="22" spans="1:39" ht="15.75" x14ac:dyDescent="0.25">
      <c r="A22" s="78">
        <v>21</v>
      </c>
      <c r="B22" s="38">
        <v>0.20748694016373811</v>
      </c>
      <c r="C22" s="210">
        <v>43831</v>
      </c>
      <c r="D22">
        <v>9</v>
      </c>
      <c r="E22" s="38"/>
      <c r="F22" s="38"/>
      <c r="G22" s="38"/>
      <c r="H22" s="38"/>
      <c r="I22" s="38"/>
      <c r="J22" s="38"/>
      <c r="K22" s="38"/>
      <c r="L22" s="38"/>
      <c r="M22" s="38"/>
      <c r="N22" s="38"/>
      <c r="O22" s="38"/>
      <c r="P22" s="38"/>
      <c r="Q22" s="38"/>
      <c r="V22" s="32"/>
      <c r="W22" s="32"/>
      <c r="X22" s="32"/>
      <c r="Y22" s="32"/>
      <c r="Z22" s="32"/>
      <c r="AA22" s="32"/>
      <c r="AB22" s="32"/>
      <c r="AC22" s="32"/>
      <c r="AD22" s="32"/>
      <c r="AE22" s="32"/>
      <c r="AF22" s="32"/>
      <c r="AG22" s="32"/>
      <c r="AI22" s="32"/>
      <c r="AJ22" s="32"/>
    </row>
    <row r="23" spans="1:39" ht="15.75" x14ac:dyDescent="0.25">
      <c r="A23" s="78">
        <v>22</v>
      </c>
      <c r="B23" s="38">
        <v>0.26268915966330481</v>
      </c>
      <c r="C23" s="210">
        <v>43831</v>
      </c>
      <c r="D23">
        <v>9</v>
      </c>
      <c r="E23" s="38"/>
      <c r="F23" s="38"/>
      <c r="G23" s="38"/>
      <c r="H23" s="38"/>
      <c r="I23" s="38"/>
      <c r="J23" s="38"/>
      <c r="K23" s="38"/>
      <c r="L23" s="38"/>
      <c r="M23" s="38"/>
      <c r="N23" s="38"/>
      <c r="O23" s="38"/>
      <c r="P23" s="38"/>
      <c r="Q23" s="38"/>
      <c r="V23" s="32"/>
      <c r="W23" s="32"/>
      <c r="X23" s="32"/>
      <c r="Y23" s="32"/>
      <c r="Z23" s="32"/>
      <c r="AA23" s="32"/>
      <c r="AB23" s="32"/>
      <c r="AC23" s="32"/>
      <c r="AD23" s="32"/>
      <c r="AE23" s="32"/>
      <c r="AF23" s="32"/>
      <c r="AG23" s="32"/>
      <c r="AI23" s="32"/>
      <c r="AJ23" s="32"/>
    </row>
    <row r="24" spans="1:39" ht="15.75" x14ac:dyDescent="0.25">
      <c r="A24" s="78">
        <v>23</v>
      </c>
      <c r="B24" s="38">
        <v>0.33257801454953045</v>
      </c>
      <c r="C24" s="210">
        <v>43831</v>
      </c>
      <c r="D24">
        <v>9</v>
      </c>
      <c r="E24" s="38"/>
      <c r="F24" s="38"/>
      <c r="G24" s="38"/>
      <c r="H24" s="38"/>
      <c r="I24" s="38"/>
      <c r="J24" s="38"/>
      <c r="K24" s="38"/>
      <c r="L24" s="38"/>
      <c r="M24" s="38"/>
      <c r="N24" s="38"/>
      <c r="O24" s="38"/>
      <c r="P24" s="38"/>
      <c r="Q24" s="38"/>
      <c r="V24" s="221"/>
      <c r="W24" s="221"/>
      <c r="X24" s="221"/>
      <c r="Y24" s="221"/>
      <c r="Z24" s="221"/>
      <c r="AA24" s="221"/>
      <c r="AB24" s="221"/>
      <c r="AC24" s="221"/>
      <c r="AD24" s="221"/>
      <c r="AE24" s="221"/>
      <c r="AF24" s="221"/>
      <c r="AG24" s="221"/>
      <c r="AI24" s="32"/>
      <c r="AJ24" s="32"/>
    </row>
    <row r="25" spans="1:39" ht="15.75" x14ac:dyDescent="0.25">
      <c r="A25" s="78">
        <v>24</v>
      </c>
      <c r="B25" s="38">
        <v>0.30590153268908904</v>
      </c>
      <c r="C25" s="210">
        <v>43831</v>
      </c>
      <c r="D25">
        <v>9</v>
      </c>
      <c r="E25" s="38"/>
      <c r="F25" s="38"/>
      <c r="G25" s="38"/>
      <c r="H25" s="38"/>
      <c r="I25" s="38"/>
      <c r="J25" s="38"/>
      <c r="K25" s="38"/>
      <c r="L25" s="38"/>
      <c r="M25" s="38"/>
      <c r="N25" s="38"/>
      <c r="O25" s="38"/>
      <c r="P25" s="38"/>
      <c r="Q25" s="38"/>
      <c r="V25" s="221"/>
      <c r="W25" s="221"/>
      <c r="X25" s="221"/>
      <c r="Y25" s="221"/>
      <c r="Z25" s="221"/>
      <c r="AA25" s="221"/>
      <c r="AB25" s="221"/>
      <c r="AC25" s="221"/>
      <c r="AD25" s="221"/>
      <c r="AE25" s="221"/>
      <c r="AF25" s="221"/>
      <c r="AG25" s="221"/>
      <c r="AI25" s="32"/>
      <c r="AJ25" s="32"/>
    </row>
    <row r="26" spans="1:39" ht="15.75" x14ac:dyDescent="0.25">
      <c r="A26" s="78">
        <v>25</v>
      </c>
      <c r="B26" s="38">
        <v>0.27508150223635208</v>
      </c>
      <c r="C26" s="210">
        <v>43831</v>
      </c>
      <c r="D26">
        <v>9</v>
      </c>
      <c r="E26" s="38"/>
      <c r="F26" s="38"/>
      <c r="G26" s="38"/>
      <c r="H26" s="38"/>
      <c r="I26" s="38"/>
      <c r="J26" s="38"/>
      <c r="K26" s="38"/>
      <c r="L26" s="38"/>
      <c r="M26" s="38"/>
      <c r="N26" s="38"/>
      <c r="O26" s="38"/>
      <c r="P26" s="38"/>
      <c r="Q26" s="38"/>
      <c r="V26" s="32"/>
      <c r="W26" s="32"/>
      <c r="X26" s="32"/>
      <c r="Y26" s="32"/>
      <c r="Z26" s="32"/>
      <c r="AA26" s="32"/>
      <c r="AB26" s="32"/>
      <c r="AC26" s="32"/>
      <c r="AD26" s="32"/>
      <c r="AE26" s="32"/>
      <c r="AF26" s="32"/>
      <c r="AG26" s="32"/>
      <c r="AI26" s="32"/>
      <c r="AJ26" s="32"/>
    </row>
    <row r="27" spans="1:39" ht="15.75" x14ac:dyDescent="0.25">
      <c r="A27" s="78">
        <v>26</v>
      </c>
      <c r="B27" s="38">
        <v>0.23701937858479283</v>
      </c>
      <c r="C27" s="210">
        <v>43831</v>
      </c>
      <c r="D27">
        <v>9</v>
      </c>
      <c r="E27" s="38"/>
      <c r="F27" s="38"/>
      <c r="G27" s="38"/>
      <c r="H27" s="38"/>
      <c r="I27" s="38"/>
      <c r="J27" s="38"/>
      <c r="K27" s="38"/>
      <c r="L27" s="38"/>
      <c r="M27" s="38"/>
      <c r="N27" s="38"/>
      <c r="O27" s="38"/>
      <c r="P27" s="38"/>
      <c r="Q27" s="38"/>
      <c r="V27" s="32"/>
      <c r="W27" s="32"/>
      <c r="X27" s="32"/>
      <c r="Y27" s="32"/>
      <c r="Z27" s="32"/>
      <c r="AA27" s="32"/>
      <c r="AB27" s="32"/>
      <c r="AC27" s="32"/>
      <c r="AD27" s="32"/>
      <c r="AE27" s="32"/>
      <c r="AF27" s="32"/>
      <c r="AG27" s="32"/>
      <c r="AI27" s="32"/>
      <c r="AJ27" s="32"/>
    </row>
    <row r="28" spans="1:39" ht="15.75" x14ac:dyDescent="0.25">
      <c r="A28" s="78">
        <v>27</v>
      </c>
      <c r="B28" s="38">
        <v>0.24224611847531566</v>
      </c>
      <c r="C28" s="210">
        <v>43831</v>
      </c>
      <c r="D28">
        <v>9</v>
      </c>
      <c r="E28" s="38"/>
      <c r="F28" s="38"/>
      <c r="G28" s="38"/>
      <c r="H28" s="38"/>
      <c r="I28" s="38"/>
      <c r="J28" s="38"/>
      <c r="K28" s="38"/>
      <c r="L28" s="38"/>
      <c r="M28" s="38"/>
      <c r="N28" s="38"/>
      <c r="O28" s="38"/>
      <c r="P28" s="38"/>
      <c r="Q28" s="38"/>
      <c r="V28" s="32"/>
      <c r="W28" s="32"/>
      <c r="X28" s="32"/>
      <c r="Y28" s="32"/>
      <c r="Z28" s="32"/>
      <c r="AA28" s="32"/>
      <c r="AB28" s="32"/>
      <c r="AC28" s="32"/>
      <c r="AD28" s="32"/>
      <c r="AE28" s="32"/>
      <c r="AF28" s="32"/>
      <c r="AG28" s="32"/>
      <c r="AI28" s="27"/>
      <c r="AJ28" s="27"/>
    </row>
    <row r="29" spans="1:39" ht="15.75" x14ac:dyDescent="0.25">
      <c r="A29" s="78">
        <v>28</v>
      </c>
      <c r="B29" s="38">
        <v>0.41016767800381898</v>
      </c>
      <c r="C29" s="210">
        <v>43831</v>
      </c>
      <c r="D29">
        <v>9</v>
      </c>
      <c r="E29" s="38"/>
      <c r="F29" s="38"/>
      <c r="G29" s="38"/>
      <c r="H29" s="38"/>
      <c r="I29" s="38"/>
      <c r="J29" s="38"/>
      <c r="K29" s="38"/>
      <c r="L29" s="38"/>
      <c r="M29" s="38"/>
      <c r="N29" s="38"/>
      <c r="O29" s="38"/>
      <c r="P29" s="38"/>
      <c r="Q29" s="38"/>
      <c r="V29" s="222"/>
      <c r="W29" s="222"/>
      <c r="X29" s="222"/>
      <c r="Y29" s="222"/>
      <c r="Z29" s="222"/>
      <c r="AA29" s="222"/>
      <c r="AB29" s="222"/>
      <c r="AC29" s="222"/>
      <c r="AD29" s="222"/>
      <c r="AE29" s="28"/>
      <c r="AF29" s="222"/>
      <c r="AG29" s="222"/>
      <c r="AI29" s="27"/>
      <c r="AJ29" s="27"/>
    </row>
    <row r="30" spans="1:39" ht="15.75" x14ac:dyDescent="0.25">
      <c r="A30" s="78">
        <v>29</v>
      </c>
      <c r="B30" s="38">
        <v>0.21295124082450712</v>
      </c>
      <c r="C30" s="210">
        <v>43831</v>
      </c>
      <c r="D30">
        <v>9</v>
      </c>
      <c r="E30" s="38"/>
      <c r="F30" s="38"/>
      <c r="G30" s="38"/>
      <c r="H30" s="38"/>
      <c r="I30" s="38"/>
      <c r="J30" s="38"/>
      <c r="K30" s="38"/>
      <c r="L30" s="38"/>
      <c r="M30" s="38"/>
      <c r="N30" s="38"/>
      <c r="O30" s="38"/>
      <c r="P30" s="38"/>
      <c r="Q30" s="38"/>
      <c r="V30" s="222"/>
      <c r="W30" s="222"/>
      <c r="X30" s="222"/>
      <c r="Y30" s="222"/>
      <c r="Z30" s="222"/>
      <c r="AA30" s="222"/>
      <c r="AB30" s="222"/>
      <c r="AC30" s="222"/>
      <c r="AD30" s="222"/>
      <c r="AE30" s="32"/>
      <c r="AF30" s="222"/>
      <c r="AG30" s="222"/>
      <c r="AI30" s="32"/>
      <c r="AJ30" s="32"/>
    </row>
    <row r="31" spans="1:39" ht="15.75" x14ac:dyDescent="0.25">
      <c r="A31" s="78">
        <v>30</v>
      </c>
      <c r="B31" s="38">
        <v>0.25</v>
      </c>
      <c r="C31" s="210">
        <v>43831</v>
      </c>
      <c r="D31">
        <v>9</v>
      </c>
      <c r="E31" s="38"/>
      <c r="F31" s="38"/>
      <c r="G31" s="38"/>
      <c r="H31" s="38"/>
      <c r="I31" s="38"/>
      <c r="J31" s="38"/>
      <c r="K31" s="38"/>
      <c r="L31" s="38"/>
      <c r="M31" s="38"/>
      <c r="N31" s="38"/>
      <c r="O31" s="38"/>
      <c r="P31" s="38"/>
      <c r="Q31" s="38"/>
      <c r="V31" s="32"/>
      <c r="W31" s="32"/>
      <c r="X31" s="32"/>
      <c r="Y31" s="32"/>
      <c r="Z31" s="32"/>
      <c r="AA31" s="32"/>
      <c r="AB31" s="32"/>
      <c r="AC31" s="32"/>
      <c r="AD31" s="32"/>
      <c r="AE31" s="32"/>
      <c r="AF31" s="32"/>
      <c r="AG31" s="32"/>
      <c r="AI31" s="32"/>
      <c r="AJ31" s="32"/>
    </row>
    <row r="32" spans="1:39" ht="15.75" x14ac:dyDescent="0.25">
      <c r="A32" s="78">
        <v>31</v>
      </c>
      <c r="B32" s="38">
        <v>0.27752409362436137</v>
      </c>
      <c r="C32" s="210">
        <v>43831</v>
      </c>
      <c r="D32">
        <v>9</v>
      </c>
      <c r="E32" s="123"/>
      <c r="F32" s="123"/>
      <c r="G32" s="123"/>
      <c r="H32" s="123"/>
      <c r="I32" s="123"/>
      <c r="J32" s="123"/>
      <c r="K32" s="123"/>
      <c r="L32" s="123"/>
      <c r="M32" s="123"/>
      <c r="N32" s="38"/>
      <c r="O32" s="38"/>
      <c r="P32" s="38"/>
      <c r="Q32" s="38"/>
      <c r="V32" s="32"/>
      <c r="W32" s="32"/>
      <c r="X32" s="32"/>
      <c r="Y32" s="32"/>
      <c r="Z32" s="32"/>
      <c r="AA32" s="32"/>
      <c r="AB32" s="32"/>
      <c r="AC32" s="32"/>
      <c r="AD32" s="32"/>
      <c r="AE32" s="32"/>
      <c r="AF32" s="32"/>
      <c r="AG32" s="32"/>
      <c r="AI32" s="32"/>
      <c r="AJ32" s="32"/>
    </row>
    <row r="33" spans="1:36" ht="15.75" x14ac:dyDescent="0.25">
      <c r="A33" s="78">
        <v>32</v>
      </c>
      <c r="B33" s="38">
        <v>0.30590153268908904</v>
      </c>
      <c r="C33" s="210">
        <v>43831</v>
      </c>
      <c r="D33">
        <v>9</v>
      </c>
      <c r="E33" s="38"/>
      <c r="F33" s="38"/>
      <c r="G33" s="38"/>
      <c r="H33" s="38"/>
      <c r="I33" s="38"/>
      <c r="J33" s="38"/>
      <c r="K33" s="38"/>
      <c r="L33" s="38"/>
      <c r="M33" s="38"/>
      <c r="N33" s="38"/>
      <c r="O33" s="38"/>
      <c r="P33" s="38"/>
      <c r="Q33" s="38"/>
      <c r="V33" s="32"/>
      <c r="W33" s="32"/>
      <c r="X33" s="32"/>
      <c r="Y33" s="32"/>
      <c r="Z33" s="32"/>
      <c r="AA33" s="32"/>
      <c r="AB33" s="32"/>
      <c r="AC33" s="32"/>
      <c r="AD33" s="32"/>
      <c r="AE33" s="32"/>
      <c r="AF33" s="32"/>
      <c r="AG33" s="32"/>
      <c r="AI33" s="31"/>
      <c r="AJ33" s="31"/>
    </row>
    <row r="34" spans="1:36" ht="15.75" x14ac:dyDescent="0.25">
      <c r="A34" s="78">
        <v>33</v>
      </c>
      <c r="B34" s="38">
        <v>0.33257801454953045</v>
      </c>
      <c r="C34" s="210">
        <v>43831</v>
      </c>
      <c r="D34">
        <v>9</v>
      </c>
      <c r="E34" s="38"/>
      <c r="F34" s="38"/>
      <c r="G34" s="38"/>
      <c r="H34" s="38"/>
      <c r="I34" s="38"/>
      <c r="J34" s="38"/>
      <c r="K34" s="38"/>
      <c r="L34" s="38"/>
      <c r="M34" s="38"/>
      <c r="N34" s="38"/>
      <c r="O34" s="38"/>
      <c r="P34" s="38"/>
      <c r="Q34" s="38"/>
      <c r="V34" s="32"/>
      <c r="W34" s="32"/>
      <c r="X34" s="32"/>
      <c r="Y34" s="32"/>
      <c r="Z34" s="32"/>
      <c r="AA34" s="32"/>
      <c r="AB34" s="32"/>
      <c r="AC34" s="32"/>
      <c r="AD34" s="32"/>
      <c r="AE34" s="32"/>
      <c r="AF34" s="32"/>
      <c r="AG34" s="32"/>
      <c r="AI34" s="31"/>
      <c r="AJ34" s="31"/>
    </row>
    <row r="35" spans="1:36" ht="15.75" x14ac:dyDescent="0.25">
      <c r="A35" s="78">
        <v>34</v>
      </c>
      <c r="B35" s="38">
        <v>0.27016039742682058</v>
      </c>
      <c r="C35" s="210">
        <v>43831</v>
      </c>
      <c r="D35">
        <v>9</v>
      </c>
      <c r="E35" s="38"/>
      <c r="F35" s="38"/>
      <c r="G35" s="38"/>
      <c r="H35" s="38"/>
      <c r="I35" s="38"/>
      <c r="J35" s="38"/>
      <c r="K35" s="38"/>
      <c r="L35" s="38"/>
      <c r="M35" s="38"/>
      <c r="N35" s="38"/>
      <c r="O35" s="38"/>
      <c r="P35" s="38"/>
      <c r="Q35" s="38"/>
      <c r="V35" s="32"/>
      <c r="W35" s="32"/>
      <c r="X35" s="32"/>
      <c r="Y35" s="32"/>
      <c r="Z35" s="32"/>
      <c r="AA35" s="32"/>
      <c r="AB35" s="32"/>
      <c r="AC35" s="32"/>
      <c r="AD35" s="32"/>
      <c r="AE35" s="32"/>
      <c r="AF35" s="32"/>
      <c r="AG35" s="32"/>
      <c r="AI35" s="32"/>
      <c r="AJ35" s="32"/>
    </row>
    <row r="36" spans="1:36" ht="15.75" x14ac:dyDescent="0.25">
      <c r="A36" s="78">
        <v>35</v>
      </c>
      <c r="B36" s="38">
        <v>0.28477994632485942</v>
      </c>
      <c r="C36" s="210">
        <v>43831</v>
      </c>
      <c r="D36">
        <v>9</v>
      </c>
      <c r="E36" s="38"/>
      <c r="F36" s="38"/>
      <c r="G36" s="38"/>
      <c r="H36" s="38"/>
      <c r="I36" s="38"/>
      <c r="J36" s="38"/>
      <c r="K36" s="38"/>
      <c r="L36" s="38"/>
      <c r="M36" s="38"/>
      <c r="N36" s="38"/>
      <c r="O36" s="38"/>
      <c r="P36" s="38"/>
      <c r="Q36" s="38"/>
      <c r="V36" s="32"/>
      <c r="W36" s="32"/>
      <c r="X36" s="32"/>
      <c r="Y36" s="32"/>
      <c r="Z36" s="32"/>
      <c r="AA36" s="32"/>
      <c r="AB36" s="32"/>
      <c r="AC36" s="32"/>
      <c r="AD36" s="32"/>
      <c r="AE36" s="32"/>
      <c r="AF36" s="32"/>
      <c r="AG36" s="32"/>
      <c r="AI36" s="32"/>
      <c r="AJ36" s="32"/>
    </row>
    <row r="37" spans="1:36" ht="15.75" x14ac:dyDescent="0.25">
      <c r="A37" s="78">
        <v>36</v>
      </c>
      <c r="B37" s="38">
        <v>0.33041861310676696</v>
      </c>
      <c r="C37" s="210">
        <v>43831</v>
      </c>
      <c r="D37">
        <v>9</v>
      </c>
      <c r="E37" s="123"/>
      <c r="F37" s="123"/>
      <c r="G37" s="123"/>
      <c r="H37" s="123"/>
      <c r="I37" s="123"/>
      <c r="J37" s="123"/>
      <c r="K37" s="123"/>
      <c r="L37" s="123"/>
      <c r="M37" s="123"/>
      <c r="N37" s="38"/>
      <c r="O37" s="38"/>
      <c r="P37" s="38"/>
      <c r="Q37" s="38"/>
      <c r="V37" s="32"/>
      <c r="W37" s="32"/>
      <c r="X37" s="32"/>
      <c r="Y37" s="32"/>
      <c r="Z37" s="32"/>
      <c r="AA37" s="32"/>
      <c r="AB37" s="32"/>
      <c r="AC37" s="32"/>
      <c r="AD37" s="32"/>
      <c r="AE37" s="32"/>
      <c r="AF37" s="32"/>
      <c r="AG37" s="32"/>
      <c r="AI37" s="32"/>
      <c r="AJ37" s="32"/>
    </row>
    <row r="38" spans="1:36" ht="15.75" x14ac:dyDescent="0.25">
      <c r="A38" s="78">
        <v>37</v>
      </c>
      <c r="B38" s="38">
        <v>0.28955725098017421</v>
      </c>
      <c r="C38" s="210">
        <v>43831</v>
      </c>
      <c r="D38">
        <v>9</v>
      </c>
      <c r="E38" s="38"/>
      <c r="F38" s="38"/>
      <c r="G38" s="38"/>
      <c r="H38" s="38"/>
      <c r="I38" s="38"/>
      <c r="J38" s="38"/>
      <c r="K38" s="38"/>
      <c r="L38" s="38"/>
      <c r="M38" s="38"/>
      <c r="N38" s="38"/>
      <c r="O38" s="38"/>
      <c r="P38" s="38"/>
      <c r="Q38" s="38"/>
      <c r="V38" s="221"/>
      <c r="W38" s="221"/>
      <c r="X38" s="221"/>
      <c r="Y38" s="221"/>
      <c r="Z38" s="221"/>
      <c r="AA38" s="221"/>
      <c r="AB38" s="221"/>
      <c r="AC38" s="221"/>
      <c r="AD38" s="221"/>
      <c r="AE38" s="221"/>
      <c r="AF38" s="221"/>
      <c r="AG38" s="221"/>
      <c r="AI38" s="32"/>
      <c r="AJ38" s="32"/>
    </row>
    <row r="39" spans="1:36" ht="15.75" x14ac:dyDescent="0.25">
      <c r="A39" s="78">
        <v>38</v>
      </c>
      <c r="B39" s="38">
        <v>0.31272823087133444</v>
      </c>
      <c r="C39" s="210">
        <v>43831</v>
      </c>
      <c r="D39">
        <v>9</v>
      </c>
      <c r="E39" s="38"/>
      <c r="F39" s="38"/>
      <c r="G39" s="38"/>
      <c r="H39" s="38"/>
      <c r="I39" s="38"/>
      <c r="J39" s="38"/>
      <c r="K39" s="38"/>
      <c r="L39" s="38"/>
      <c r="M39" s="38"/>
      <c r="N39" s="38"/>
      <c r="O39" s="38"/>
      <c r="P39" s="38"/>
      <c r="Q39" s="38"/>
      <c r="V39" s="221"/>
      <c r="W39" s="221"/>
      <c r="X39" s="221"/>
      <c r="Y39" s="221"/>
      <c r="Z39" s="221"/>
      <c r="AA39" s="221"/>
      <c r="AB39" s="221"/>
      <c r="AC39" s="221"/>
      <c r="AD39" s="221"/>
      <c r="AE39" s="221"/>
      <c r="AF39" s="221"/>
      <c r="AG39" s="221"/>
      <c r="AI39" s="32"/>
      <c r="AJ39" s="32"/>
    </row>
    <row r="40" spans="1:36" ht="15.75" x14ac:dyDescent="0.25">
      <c r="A40" s="78">
        <v>39</v>
      </c>
      <c r="B40" s="38">
        <v>0.35150572983590517</v>
      </c>
      <c r="C40" s="210">
        <v>43831</v>
      </c>
      <c r="D40">
        <v>9</v>
      </c>
      <c r="E40" s="38"/>
      <c r="F40" s="38"/>
      <c r="G40" s="38"/>
      <c r="H40" s="38"/>
      <c r="I40" s="38"/>
      <c r="J40" s="38"/>
      <c r="K40" s="38"/>
      <c r="L40" s="38"/>
      <c r="M40" s="38"/>
      <c r="N40" s="38"/>
      <c r="O40" s="38"/>
      <c r="P40" s="38"/>
      <c r="Q40" s="38"/>
      <c r="V40" s="32"/>
      <c r="W40" s="32"/>
      <c r="X40" s="32"/>
      <c r="Y40" s="32"/>
      <c r="Z40" s="32"/>
      <c r="AA40" s="32"/>
      <c r="AB40" s="32"/>
      <c r="AC40" s="32"/>
      <c r="AD40" s="32"/>
      <c r="AE40" s="32"/>
      <c r="AF40" s="32"/>
      <c r="AG40" s="32"/>
      <c r="AI40" s="32"/>
      <c r="AJ40" s="32"/>
    </row>
    <row r="41" spans="1:36" ht="15.75" x14ac:dyDescent="0.25">
      <c r="A41" s="78">
        <v>40</v>
      </c>
      <c r="B41" s="38">
        <v>0.23701937858479283</v>
      </c>
      <c r="C41" s="210">
        <v>43831</v>
      </c>
      <c r="D41">
        <v>9</v>
      </c>
      <c r="E41" s="38"/>
      <c r="F41" s="38"/>
      <c r="G41" s="38"/>
      <c r="H41" s="38"/>
      <c r="I41" s="38"/>
      <c r="J41" s="38"/>
      <c r="K41" s="38"/>
      <c r="L41" s="38"/>
      <c r="M41" s="38"/>
      <c r="N41" s="38"/>
      <c r="O41" s="38"/>
      <c r="P41" s="38"/>
      <c r="Q41" s="38"/>
      <c r="V41" s="32"/>
      <c r="W41" s="32"/>
      <c r="X41" s="32"/>
      <c r="Y41" s="32"/>
      <c r="Z41" s="32"/>
      <c r="AA41" s="32"/>
      <c r="AB41" s="32"/>
      <c r="AC41" s="32"/>
      <c r="AD41" s="32"/>
      <c r="AE41" s="32"/>
      <c r="AF41" s="32"/>
      <c r="AG41" s="32"/>
      <c r="AI41" s="32"/>
      <c r="AJ41" s="32"/>
    </row>
    <row r="42" spans="1:36" ht="15.75" x14ac:dyDescent="0.25">
      <c r="A42" s="78">
        <v>41</v>
      </c>
      <c r="B42" s="38">
        <v>0.22107083980938819</v>
      </c>
      <c r="C42" s="210">
        <v>43831</v>
      </c>
      <c r="D42">
        <v>9</v>
      </c>
      <c r="E42" s="38"/>
      <c r="F42" s="38"/>
      <c r="G42" s="38"/>
      <c r="H42" s="38"/>
      <c r="I42" s="38"/>
      <c r="J42" s="38"/>
      <c r="K42" s="38"/>
      <c r="L42" s="38"/>
      <c r="M42" s="38"/>
      <c r="N42" s="38"/>
      <c r="O42" s="38"/>
      <c r="P42" s="38"/>
      <c r="Q42" s="38"/>
      <c r="V42" s="32"/>
      <c r="W42" s="32"/>
      <c r="X42" s="32"/>
      <c r="Y42" s="32"/>
      <c r="Z42" s="32"/>
      <c r="AA42" s="32"/>
      <c r="AB42" s="32"/>
      <c r="AC42" s="32"/>
      <c r="AD42" s="32"/>
      <c r="AE42" s="32"/>
      <c r="AF42" s="32"/>
      <c r="AG42" s="32"/>
      <c r="AI42" s="27"/>
      <c r="AJ42" s="27"/>
    </row>
    <row r="43" spans="1:36" ht="15.75" x14ac:dyDescent="0.25">
      <c r="A43" s="78">
        <v>42</v>
      </c>
      <c r="B43" s="38">
        <v>0.21837476394873387</v>
      </c>
      <c r="C43" s="210">
        <v>43831</v>
      </c>
      <c r="D43">
        <v>9</v>
      </c>
      <c r="E43" s="38"/>
      <c r="F43" s="38"/>
      <c r="G43" s="38"/>
      <c r="H43" s="38"/>
      <c r="I43" s="38"/>
      <c r="J43" s="38"/>
      <c r="K43" s="38"/>
      <c r="L43" s="38"/>
      <c r="M43" s="38"/>
      <c r="N43" s="38"/>
      <c r="O43" s="38"/>
      <c r="P43" s="38"/>
      <c r="Q43" s="38"/>
      <c r="V43" s="222"/>
      <c r="W43" s="222"/>
      <c r="X43" s="222"/>
      <c r="Y43" s="222"/>
      <c r="Z43" s="222"/>
      <c r="AA43" s="222"/>
      <c r="AB43" s="222"/>
      <c r="AC43" s="222"/>
      <c r="AD43" s="222"/>
      <c r="AE43" s="222"/>
      <c r="AF43" s="222"/>
      <c r="AG43" s="222"/>
      <c r="AI43" s="27"/>
      <c r="AJ43" s="27"/>
    </row>
    <row r="44" spans="1:36" ht="15.75" x14ac:dyDescent="0.25">
      <c r="A44" s="78">
        <v>43</v>
      </c>
      <c r="B44" s="38">
        <v>0.33041861310676696</v>
      </c>
      <c r="C44" s="210">
        <v>43831</v>
      </c>
      <c r="D44">
        <v>9</v>
      </c>
      <c r="E44" s="38"/>
      <c r="F44" s="38"/>
      <c r="G44" s="38"/>
      <c r="H44" s="38"/>
      <c r="I44" s="38"/>
      <c r="J44" s="38"/>
      <c r="K44" s="38"/>
      <c r="L44" s="38"/>
      <c r="M44" s="38"/>
      <c r="N44" s="38"/>
      <c r="O44" s="38"/>
      <c r="P44" s="38"/>
      <c r="Q44" s="38"/>
      <c r="V44" s="222"/>
      <c r="W44" s="222"/>
      <c r="X44" s="222"/>
      <c r="Y44" s="222"/>
      <c r="Z44" s="222"/>
      <c r="AA44" s="222"/>
      <c r="AB44" s="222"/>
      <c r="AC44" s="222"/>
      <c r="AD44" s="222"/>
      <c r="AE44" s="222"/>
      <c r="AF44" s="222"/>
      <c r="AG44" s="222"/>
      <c r="AI44" s="32"/>
      <c r="AJ44" s="32"/>
    </row>
    <row r="45" spans="1:36" ht="15.75" x14ac:dyDescent="0.25">
      <c r="A45" s="78">
        <v>44</v>
      </c>
      <c r="B45" s="38">
        <v>0.24742696252662535</v>
      </c>
      <c r="C45" s="210">
        <v>43831</v>
      </c>
      <c r="D45">
        <v>9</v>
      </c>
      <c r="E45" s="38"/>
      <c r="F45" s="38"/>
      <c r="G45" s="38"/>
      <c r="H45" s="38"/>
      <c r="I45" s="38"/>
      <c r="J45" s="38"/>
      <c r="K45" s="38"/>
      <c r="L45" s="38"/>
      <c r="M45" s="38"/>
      <c r="N45" s="38"/>
      <c r="O45" s="38"/>
      <c r="P45" s="38"/>
      <c r="Q45" s="38"/>
      <c r="V45" s="32"/>
      <c r="W45" s="32"/>
      <c r="X45" s="32"/>
      <c r="Y45" s="32"/>
      <c r="Z45" s="32"/>
      <c r="AA45" s="32"/>
      <c r="AB45" s="32"/>
      <c r="AC45" s="32"/>
      <c r="AD45" s="32"/>
      <c r="AE45" s="32"/>
      <c r="AF45" s="32"/>
      <c r="AG45" s="32"/>
      <c r="AI45" s="32"/>
      <c r="AJ45" s="32"/>
    </row>
    <row r="46" spans="1:36" ht="15.75" x14ac:dyDescent="0.25">
      <c r="A46" s="78">
        <v>45</v>
      </c>
      <c r="B46" s="38">
        <v>0.22375626773199309</v>
      </c>
      <c r="C46" s="210">
        <v>43831</v>
      </c>
      <c r="D46">
        <v>9</v>
      </c>
      <c r="E46" s="38"/>
      <c r="F46" s="38"/>
      <c r="G46" s="38"/>
      <c r="H46" s="38"/>
      <c r="I46" s="38"/>
      <c r="J46" s="38"/>
      <c r="K46" s="38"/>
      <c r="L46" s="38"/>
      <c r="M46" s="38"/>
      <c r="N46" s="38"/>
      <c r="O46" s="38"/>
      <c r="P46" s="38"/>
      <c r="Q46" s="38"/>
      <c r="V46" s="222"/>
      <c r="W46" s="222"/>
      <c r="X46" s="222"/>
      <c r="Y46" s="222"/>
      <c r="Z46" s="222"/>
      <c r="AA46" s="222"/>
      <c r="AB46" s="222"/>
      <c r="AC46" s="222"/>
      <c r="AD46" s="222"/>
      <c r="AE46" s="222"/>
      <c r="AF46" s="222"/>
      <c r="AG46" s="222"/>
      <c r="AI46" s="32"/>
      <c r="AJ46" s="32"/>
    </row>
    <row r="47" spans="1:36" ht="15.75" x14ac:dyDescent="0.25">
      <c r="A47" s="78">
        <v>46</v>
      </c>
      <c r="B47" s="38">
        <v>0.27262693316631437</v>
      </c>
      <c r="C47" s="210">
        <v>43831</v>
      </c>
      <c r="D47">
        <v>9</v>
      </c>
      <c r="E47" s="38"/>
      <c r="F47" s="38"/>
      <c r="G47" s="38"/>
      <c r="H47" s="38"/>
      <c r="I47" s="38"/>
      <c r="J47" s="38"/>
      <c r="K47" s="38"/>
      <c r="L47" s="38"/>
      <c r="M47" s="38"/>
      <c r="N47" s="38"/>
      <c r="O47" s="38"/>
      <c r="P47" s="38"/>
      <c r="Q47" s="38"/>
      <c r="V47" s="222"/>
      <c r="W47" s="222"/>
      <c r="X47" s="222"/>
      <c r="Y47" s="222"/>
      <c r="Z47" s="222"/>
      <c r="AA47" s="222"/>
      <c r="AB47" s="222"/>
      <c r="AC47" s="222"/>
      <c r="AD47" s="222"/>
      <c r="AE47" s="222"/>
      <c r="AF47" s="222"/>
      <c r="AG47" s="222"/>
      <c r="AI47" s="31"/>
      <c r="AJ47" s="31"/>
    </row>
    <row r="48" spans="1:36" ht="15.75" x14ac:dyDescent="0.25">
      <c r="A48" s="78">
        <v>47</v>
      </c>
      <c r="B48" s="38">
        <v>0.33257801454953045</v>
      </c>
      <c r="C48" s="210">
        <v>43831</v>
      </c>
      <c r="D48">
        <v>9</v>
      </c>
      <c r="E48" s="38"/>
      <c r="F48" s="38"/>
      <c r="G48" s="38"/>
      <c r="H48" s="38"/>
      <c r="I48" s="38"/>
      <c r="J48" s="38"/>
      <c r="K48" s="38"/>
      <c r="L48" s="38"/>
      <c r="M48" s="38"/>
      <c r="N48" s="38"/>
      <c r="O48" s="38"/>
      <c r="P48" s="38"/>
      <c r="Q48" s="38"/>
      <c r="V48" s="222"/>
      <c r="W48" s="222"/>
      <c r="X48" s="222"/>
      <c r="Y48" s="222"/>
      <c r="Z48" s="222"/>
      <c r="AA48" s="222"/>
      <c r="AB48" s="222"/>
      <c r="AC48" s="222"/>
      <c r="AD48" s="222"/>
      <c r="AE48" s="222"/>
      <c r="AF48" s="222"/>
      <c r="AG48" s="222"/>
      <c r="AI48" s="31"/>
      <c r="AJ48" s="31"/>
    </row>
    <row r="49" spans="1:36" ht="15.75" x14ac:dyDescent="0.25">
      <c r="A49" s="78">
        <v>48</v>
      </c>
      <c r="B49" s="38">
        <v>0.28237331771687846</v>
      </c>
      <c r="C49" s="210">
        <v>43831</v>
      </c>
      <c r="D49">
        <v>9</v>
      </c>
      <c r="E49" s="38"/>
      <c r="F49" s="38"/>
      <c r="G49" s="38"/>
      <c r="H49" s="38"/>
      <c r="I49" s="38"/>
      <c r="J49" s="38"/>
      <c r="K49" s="38"/>
      <c r="L49" s="38"/>
      <c r="M49" s="38"/>
      <c r="N49" s="38"/>
      <c r="O49" s="38"/>
      <c r="P49" s="38"/>
      <c r="Q49" s="38"/>
      <c r="V49" s="222"/>
      <c r="W49" s="222"/>
      <c r="X49" s="222"/>
      <c r="Y49" s="222"/>
      <c r="Z49" s="222"/>
      <c r="AA49" s="222"/>
      <c r="AB49" s="222"/>
      <c r="AC49" s="222"/>
      <c r="AD49" s="222"/>
      <c r="AE49" s="222"/>
      <c r="AF49" s="222"/>
      <c r="AG49" s="222"/>
      <c r="AI49" s="32"/>
      <c r="AJ49" s="32"/>
    </row>
    <row r="50" spans="1:36" ht="15.75" x14ac:dyDescent="0.25">
      <c r="A50" s="78">
        <v>49</v>
      </c>
      <c r="B50" s="38">
        <v>0.23701937858479283</v>
      </c>
      <c r="C50" s="210">
        <v>43831</v>
      </c>
      <c r="D50">
        <v>9</v>
      </c>
      <c r="E50" s="38"/>
      <c r="F50" s="38"/>
      <c r="G50" s="38"/>
      <c r="H50" s="38"/>
      <c r="I50" s="38"/>
      <c r="J50" s="38"/>
      <c r="K50" s="38"/>
      <c r="L50" s="38"/>
      <c r="M50" s="38"/>
      <c r="N50" s="38"/>
      <c r="O50" s="38"/>
      <c r="P50" s="38"/>
      <c r="Q50" s="38"/>
      <c r="V50" s="32"/>
      <c r="W50" s="32"/>
      <c r="X50" s="32"/>
      <c r="Y50" s="32"/>
      <c r="Z50" s="32"/>
      <c r="AA50" s="32"/>
      <c r="AB50" s="32"/>
      <c r="AC50" s="32"/>
      <c r="AD50" s="32"/>
      <c r="AE50" s="32"/>
      <c r="AF50" s="32"/>
      <c r="AG50" s="32"/>
      <c r="AI50" s="31"/>
      <c r="AJ50" s="31"/>
    </row>
    <row r="51" spans="1:36" ht="15.75" x14ac:dyDescent="0.25">
      <c r="A51" s="78">
        <v>50</v>
      </c>
      <c r="B51" s="38">
        <v>0.26268915966330481</v>
      </c>
      <c r="C51" s="210">
        <v>43831</v>
      </c>
      <c r="D51">
        <v>9</v>
      </c>
      <c r="E51" s="38"/>
      <c r="F51" s="38"/>
      <c r="G51" s="38"/>
      <c r="H51" s="38"/>
      <c r="I51" s="38"/>
      <c r="J51" s="38"/>
      <c r="K51" s="38"/>
      <c r="L51" s="38"/>
      <c r="M51" s="38"/>
      <c r="N51" s="38"/>
      <c r="O51" s="38"/>
      <c r="P51" s="38"/>
      <c r="Q51" s="38"/>
      <c r="V51" s="32"/>
      <c r="W51" s="32"/>
      <c r="X51" s="32"/>
      <c r="Y51" s="32"/>
      <c r="Z51" s="32"/>
      <c r="AA51" s="32"/>
      <c r="AB51" s="32"/>
      <c r="AC51" s="32"/>
      <c r="AD51" s="32"/>
      <c r="AE51" s="32"/>
      <c r="AF51" s="32"/>
      <c r="AG51" s="32"/>
      <c r="AI51" s="31"/>
      <c r="AJ51" s="31"/>
    </row>
    <row r="52" spans="1:36" ht="15.75" x14ac:dyDescent="0.25">
      <c r="A52" s="78">
        <v>51</v>
      </c>
      <c r="B52" s="38">
        <v>0.23174739063542324</v>
      </c>
      <c r="C52" s="210">
        <v>43831</v>
      </c>
      <c r="D52">
        <v>9</v>
      </c>
      <c r="E52" s="38"/>
      <c r="F52" s="38"/>
      <c r="G52" s="38"/>
      <c r="H52" s="38"/>
      <c r="I52" s="38"/>
      <c r="J52" s="38"/>
      <c r="K52" s="38"/>
      <c r="L52" s="38"/>
      <c r="M52" s="38"/>
      <c r="N52" s="38"/>
      <c r="O52" s="38"/>
      <c r="P52" s="38"/>
      <c r="Q52" s="38"/>
      <c r="V52" s="32"/>
      <c r="W52" s="32"/>
      <c r="X52" s="32"/>
      <c r="Y52" s="32"/>
      <c r="Z52" s="32"/>
      <c r="AA52" s="32"/>
      <c r="AB52" s="32"/>
      <c r="AC52" s="32"/>
      <c r="AD52" s="32"/>
      <c r="AE52" s="32"/>
      <c r="AF52" s="32"/>
      <c r="AG52" s="32"/>
      <c r="AI52" s="31"/>
      <c r="AJ52" s="31"/>
    </row>
    <row r="53" spans="1:36" ht="15.75" x14ac:dyDescent="0.25">
      <c r="A53" s="78">
        <v>52</v>
      </c>
      <c r="B53" s="38">
        <v>0.29896831851103528</v>
      </c>
      <c r="C53" s="210">
        <v>43831</v>
      </c>
      <c r="D53">
        <v>9</v>
      </c>
      <c r="E53" s="38"/>
      <c r="F53" s="38"/>
      <c r="G53" s="38"/>
      <c r="H53" s="38"/>
      <c r="I53" s="38"/>
      <c r="J53" s="38"/>
      <c r="K53" s="38"/>
      <c r="L53" s="38"/>
      <c r="M53" s="38"/>
      <c r="N53" s="38"/>
      <c r="O53" s="38"/>
      <c r="P53" s="38"/>
      <c r="Q53" s="38"/>
      <c r="V53" s="32"/>
      <c r="W53" s="32"/>
      <c r="X53" s="32"/>
      <c r="Y53" s="32"/>
      <c r="Z53" s="32"/>
      <c r="AA53" s="32"/>
      <c r="AB53" s="32"/>
      <c r="AC53" s="32"/>
      <c r="AD53" s="32"/>
      <c r="AE53" s="32"/>
      <c r="AF53" s="32"/>
      <c r="AG53" s="32"/>
      <c r="AI53" s="31"/>
      <c r="AJ53" s="31"/>
    </row>
    <row r="54" spans="1:36" ht="15.75" x14ac:dyDescent="0.25">
      <c r="A54" s="78">
        <v>53</v>
      </c>
      <c r="B54" s="38">
        <v>0.25256136749060448</v>
      </c>
      <c r="C54" s="210">
        <v>43831</v>
      </c>
      <c r="D54">
        <v>9</v>
      </c>
      <c r="E54" s="38"/>
      <c r="F54" s="38"/>
      <c r="G54" s="38"/>
      <c r="H54" s="38"/>
      <c r="I54" s="38"/>
      <c r="J54" s="38"/>
      <c r="K54" s="38"/>
      <c r="L54" s="38"/>
      <c r="M54" s="38"/>
      <c r="N54" s="38"/>
      <c r="O54" s="38"/>
      <c r="P54" s="38"/>
      <c r="Q54" s="38"/>
      <c r="V54" s="32"/>
      <c r="W54" s="32"/>
      <c r="X54" s="32"/>
      <c r="Y54" s="32"/>
      <c r="Z54" s="32"/>
      <c r="AA54" s="32"/>
      <c r="AB54" s="32"/>
      <c r="AC54" s="32"/>
      <c r="AD54" s="32"/>
      <c r="AE54" s="32"/>
      <c r="AF54" s="32"/>
      <c r="AG54" s="32"/>
      <c r="AI54" s="32"/>
      <c r="AJ54" s="32"/>
    </row>
    <row r="55" spans="1:36" ht="15.75" x14ac:dyDescent="0.25">
      <c r="A55" s="78">
        <v>54</v>
      </c>
      <c r="B55" s="38">
        <v>0.2290946618846218</v>
      </c>
      <c r="C55" s="210">
        <v>43831</v>
      </c>
      <c r="D55">
        <v>9</v>
      </c>
      <c r="E55" s="38"/>
      <c r="F55" s="38"/>
      <c r="G55" s="38"/>
      <c r="H55" s="38"/>
      <c r="I55" s="38"/>
      <c r="J55" s="38"/>
      <c r="K55" s="38"/>
      <c r="L55" s="38"/>
      <c r="M55" s="38"/>
      <c r="N55" s="38"/>
      <c r="O55" s="38"/>
      <c r="P55" s="38"/>
      <c r="Q55" s="38"/>
      <c r="V55" s="32"/>
      <c r="W55" s="32"/>
      <c r="X55" s="32"/>
      <c r="Y55" s="32"/>
      <c r="Z55" s="32"/>
      <c r="AA55" s="32"/>
      <c r="AB55" s="32"/>
      <c r="AC55" s="32"/>
      <c r="AD55" s="32"/>
      <c r="AE55" s="32"/>
      <c r="AF55" s="32"/>
      <c r="AG55" s="32"/>
      <c r="AI55" s="32"/>
      <c r="AJ55" s="32"/>
    </row>
    <row r="56" spans="1:36" ht="15.75" x14ac:dyDescent="0.25">
      <c r="A56" s="78">
        <v>55</v>
      </c>
      <c r="B56" s="38">
        <v>0.31944922320364239</v>
      </c>
      <c r="C56" s="210">
        <v>43831</v>
      </c>
      <c r="D56">
        <v>9</v>
      </c>
      <c r="E56" s="38"/>
      <c r="F56" s="38"/>
      <c r="G56" s="38"/>
      <c r="H56" s="38"/>
      <c r="I56" s="38"/>
      <c r="J56" s="38"/>
      <c r="K56" s="38"/>
      <c r="L56" s="38"/>
      <c r="M56" s="38"/>
      <c r="N56" s="38"/>
      <c r="O56" s="38"/>
      <c r="P56" s="38"/>
      <c r="Q56" s="38"/>
      <c r="V56" s="221"/>
      <c r="W56" s="221"/>
      <c r="X56" s="221"/>
      <c r="Y56" s="221"/>
      <c r="Z56" s="221"/>
      <c r="AA56" s="221"/>
      <c r="AB56" s="221"/>
      <c r="AC56" s="221"/>
      <c r="AD56" s="221"/>
      <c r="AE56" s="221"/>
      <c r="AF56" s="221"/>
      <c r="AG56" s="221"/>
      <c r="AI56" s="32"/>
      <c r="AJ56" s="32"/>
    </row>
    <row r="57" spans="1:36" ht="15.75" x14ac:dyDescent="0.25">
      <c r="A57" s="78">
        <v>56</v>
      </c>
      <c r="B57" s="38">
        <v>0.25511101203719216</v>
      </c>
      <c r="C57" s="210">
        <v>43831</v>
      </c>
      <c r="D57">
        <v>9</v>
      </c>
      <c r="E57" s="38"/>
      <c r="F57" s="38"/>
      <c r="G57" s="38"/>
      <c r="H57" s="38"/>
      <c r="I57" s="38"/>
      <c r="J57" s="38"/>
      <c r="K57" s="38"/>
      <c r="L57" s="38"/>
      <c r="M57" s="38"/>
      <c r="N57" s="38"/>
      <c r="O57" s="38"/>
      <c r="P57" s="38"/>
      <c r="Q57" s="38"/>
      <c r="V57" s="221"/>
      <c r="W57" s="221"/>
      <c r="X57" s="221"/>
      <c r="Y57" s="221"/>
      <c r="Z57" s="221"/>
      <c r="AA57" s="221"/>
      <c r="AB57" s="221"/>
      <c r="AC57" s="221"/>
      <c r="AD57" s="221"/>
      <c r="AE57" s="221"/>
      <c r="AF57" s="221"/>
      <c r="AG57" s="221"/>
      <c r="AI57" s="32"/>
      <c r="AJ57" s="32"/>
    </row>
    <row r="58" spans="1:36" ht="15.75" x14ac:dyDescent="0.25">
      <c r="A58" s="78">
        <v>57</v>
      </c>
      <c r="B58" s="38">
        <v>0.23963844757725655</v>
      </c>
      <c r="C58" s="210">
        <v>43831</v>
      </c>
      <c r="D58">
        <v>9</v>
      </c>
      <c r="E58" s="38"/>
      <c r="F58" s="38"/>
      <c r="G58" s="38"/>
      <c r="H58" s="38"/>
      <c r="I58" s="38"/>
      <c r="J58" s="38"/>
      <c r="K58" s="38"/>
      <c r="L58" s="38"/>
      <c r="M58" s="38"/>
      <c r="N58" s="38"/>
      <c r="O58" s="38"/>
      <c r="P58" s="38"/>
      <c r="Q58" s="38"/>
      <c r="V58" s="32"/>
      <c r="W58" s="32"/>
      <c r="X58" s="32"/>
      <c r="Y58" s="32"/>
      <c r="Z58" s="32"/>
      <c r="AA58" s="32"/>
      <c r="AB58" s="32"/>
      <c r="AC58" s="32"/>
      <c r="AD58" s="32"/>
      <c r="AE58" s="32"/>
      <c r="AF58" s="32"/>
      <c r="AG58" s="32"/>
      <c r="AI58" s="32"/>
      <c r="AJ58" s="32"/>
    </row>
    <row r="59" spans="1:36" ht="15.75" x14ac:dyDescent="0.25">
      <c r="A59" s="78">
        <v>58</v>
      </c>
      <c r="B59" s="38">
        <v>0.17393684959898134</v>
      </c>
      <c r="C59" s="210">
        <v>43831</v>
      </c>
      <c r="D59">
        <v>9</v>
      </c>
      <c r="E59" s="38"/>
      <c r="F59" s="38"/>
      <c r="G59" s="38"/>
      <c r="H59" s="38"/>
      <c r="I59" s="38"/>
      <c r="J59" s="38"/>
      <c r="K59" s="38"/>
      <c r="L59" s="38"/>
      <c r="M59" s="38"/>
      <c r="N59" s="38"/>
      <c r="O59" s="38"/>
      <c r="P59" s="38"/>
      <c r="Q59" s="38"/>
      <c r="V59" s="32"/>
      <c r="W59" s="32"/>
      <c r="X59" s="32"/>
      <c r="Y59" s="32"/>
      <c r="Z59" s="32"/>
      <c r="AA59" s="32"/>
      <c r="AB59" s="32"/>
      <c r="AC59" s="32"/>
      <c r="AD59" s="32"/>
      <c r="AE59" s="32"/>
      <c r="AF59" s="32"/>
      <c r="AG59" s="32"/>
      <c r="AI59" s="32"/>
      <c r="AJ59" s="32"/>
    </row>
    <row r="60" spans="1:36" ht="15.75" x14ac:dyDescent="0.25">
      <c r="A60" s="78">
        <v>59</v>
      </c>
      <c r="B60" s="38">
        <v>0.27752409362436137</v>
      </c>
      <c r="C60" s="210">
        <v>43831</v>
      </c>
      <c r="D60">
        <v>9</v>
      </c>
      <c r="E60" s="38"/>
      <c r="F60" s="38"/>
      <c r="G60" s="38"/>
      <c r="H60" s="38"/>
      <c r="I60" s="38"/>
      <c r="J60" s="38"/>
      <c r="K60" s="38"/>
      <c r="L60" s="38"/>
      <c r="M60" s="38"/>
      <c r="N60" s="38"/>
      <c r="O60" s="38"/>
      <c r="P60" s="38"/>
      <c r="Q60" s="38"/>
      <c r="V60" s="32"/>
      <c r="W60" s="32"/>
      <c r="X60" s="32"/>
      <c r="Y60" s="32"/>
      <c r="Z60" s="32"/>
      <c r="AA60" s="32"/>
      <c r="AB60" s="32"/>
      <c r="AC60" s="32"/>
      <c r="AD60" s="32"/>
      <c r="AE60" s="32"/>
      <c r="AF60" s="32"/>
      <c r="AG60" s="32"/>
      <c r="AI60" s="27"/>
      <c r="AJ60" s="27"/>
    </row>
    <row r="61" spans="1:36" ht="15.75" x14ac:dyDescent="0.25">
      <c r="A61" s="78">
        <v>60</v>
      </c>
      <c r="B61" s="38">
        <v>0.42546822222561842</v>
      </c>
      <c r="C61" s="210">
        <v>43831</v>
      </c>
      <c r="D61">
        <v>9</v>
      </c>
      <c r="E61" s="38"/>
      <c r="F61" s="38"/>
      <c r="G61" s="38"/>
      <c r="H61" s="38"/>
      <c r="I61" s="38"/>
      <c r="J61" s="38"/>
      <c r="K61" s="38"/>
      <c r="L61" s="38"/>
      <c r="M61" s="38"/>
      <c r="N61" s="38"/>
      <c r="O61" s="38"/>
      <c r="P61" s="38"/>
      <c r="Q61" s="38"/>
      <c r="V61" s="32"/>
      <c r="W61" s="32"/>
      <c r="X61" s="32"/>
      <c r="Y61" s="32"/>
      <c r="Z61" s="32"/>
      <c r="AA61" s="32"/>
      <c r="AB61" s="32"/>
      <c r="AC61" s="32"/>
      <c r="AD61" s="32"/>
      <c r="AE61" s="32"/>
      <c r="AF61" s="32"/>
      <c r="AG61" s="32"/>
      <c r="AI61" s="27"/>
      <c r="AJ61" s="27"/>
    </row>
    <row r="62" spans="1:36" ht="15.75" x14ac:dyDescent="0.25">
      <c r="A62" s="78">
        <v>61</v>
      </c>
      <c r="B62" s="38">
        <v>0.31722058148310733</v>
      </c>
      <c r="C62" s="210">
        <v>43831</v>
      </c>
      <c r="D62">
        <v>9</v>
      </c>
      <c r="E62" s="38"/>
      <c r="F62" s="38"/>
      <c r="G62" s="38"/>
      <c r="H62" s="38"/>
      <c r="I62" s="38"/>
      <c r="J62" s="38"/>
      <c r="K62" s="38"/>
      <c r="L62" s="38"/>
      <c r="M62" s="38"/>
      <c r="N62" s="38"/>
      <c r="O62" s="38"/>
      <c r="P62" s="38"/>
      <c r="Q62" s="38"/>
      <c r="V62" s="32"/>
      <c r="W62" s="32"/>
      <c r="X62" s="32"/>
      <c r="Y62" s="32"/>
      <c r="Z62" s="32"/>
      <c r="AA62" s="32"/>
      <c r="AB62" s="32"/>
      <c r="AC62" s="32"/>
      <c r="AD62" s="32"/>
      <c r="AE62" s="32"/>
      <c r="AF62" s="32"/>
      <c r="AG62" s="32"/>
      <c r="AI62" s="32"/>
      <c r="AJ62" s="32"/>
    </row>
    <row r="63" spans="1:36" ht="15.75" x14ac:dyDescent="0.25">
      <c r="A63" s="78">
        <v>62</v>
      </c>
      <c r="B63" s="38">
        <v>0.24742696252662535</v>
      </c>
      <c r="C63" s="210">
        <v>43831</v>
      </c>
      <c r="D63">
        <v>9</v>
      </c>
      <c r="E63" s="38"/>
      <c r="F63" s="38"/>
      <c r="G63" s="38"/>
      <c r="H63" s="38"/>
      <c r="I63" s="38"/>
      <c r="J63" s="38"/>
      <c r="K63" s="38"/>
      <c r="L63" s="38"/>
      <c r="M63" s="38"/>
      <c r="N63" s="38"/>
      <c r="O63" s="38"/>
      <c r="P63" s="38"/>
      <c r="Q63" s="38"/>
      <c r="V63" s="32"/>
      <c r="W63" s="32"/>
      <c r="X63" s="32"/>
      <c r="Y63" s="32"/>
      <c r="Z63" s="32"/>
      <c r="AA63" s="32"/>
      <c r="AB63" s="32"/>
      <c r="AC63" s="32"/>
      <c r="AD63" s="32"/>
      <c r="AE63" s="32"/>
      <c r="AF63" s="32"/>
      <c r="AG63" s="32"/>
      <c r="AI63" s="32"/>
      <c r="AJ63" s="32"/>
    </row>
    <row r="64" spans="1:36" ht="15.75" x14ac:dyDescent="0.25">
      <c r="A64" s="78">
        <v>63</v>
      </c>
      <c r="B64" s="38">
        <v>0.24742696252662535</v>
      </c>
      <c r="C64" s="210">
        <v>43831</v>
      </c>
      <c r="D64">
        <v>9</v>
      </c>
      <c r="E64" s="38"/>
      <c r="F64" s="38"/>
      <c r="G64" s="38"/>
      <c r="H64" s="38"/>
      <c r="I64" s="38"/>
      <c r="J64" s="38"/>
      <c r="K64" s="38"/>
      <c r="L64" s="38"/>
      <c r="M64" s="38"/>
      <c r="N64" s="38"/>
      <c r="O64" s="38"/>
      <c r="P64" s="38"/>
      <c r="Q64" s="38"/>
      <c r="V64" s="32"/>
      <c r="W64" s="32"/>
      <c r="X64" s="32"/>
      <c r="Y64" s="32"/>
      <c r="Z64" s="32"/>
      <c r="AA64" s="32"/>
      <c r="AB64" s="32"/>
      <c r="AC64" s="32"/>
      <c r="AD64" s="32"/>
      <c r="AE64" s="32"/>
      <c r="AF64" s="32"/>
      <c r="AG64" s="32"/>
      <c r="AI64" s="32"/>
      <c r="AJ64" s="32"/>
    </row>
    <row r="65" spans="1:36" ht="15.75" x14ac:dyDescent="0.25">
      <c r="A65" s="78">
        <v>64</v>
      </c>
      <c r="B65" s="38">
        <v>0.21837476394873387</v>
      </c>
      <c r="C65" s="210">
        <v>43831</v>
      </c>
      <c r="D65">
        <v>9</v>
      </c>
      <c r="E65" s="38"/>
      <c r="F65" s="38"/>
      <c r="G65" s="38"/>
      <c r="H65" s="38"/>
      <c r="I65" s="38"/>
      <c r="J65" s="38"/>
      <c r="K65" s="38"/>
      <c r="L65" s="38"/>
      <c r="M65" s="38"/>
      <c r="N65" s="38"/>
      <c r="O65" s="38"/>
      <c r="P65" s="38"/>
      <c r="Q65" s="38"/>
      <c r="V65" s="32"/>
      <c r="W65" s="32"/>
      <c r="X65" s="32"/>
      <c r="Y65" s="32"/>
      <c r="Z65" s="32"/>
      <c r="AA65" s="32"/>
      <c r="AB65" s="32"/>
      <c r="AC65" s="32"/>
      <c r="AD65" s="32"/>
      <c r="AE65" s="32"/>
      <c r="AF65" s="32"/>
      <c r="AG65" s="32"/>
      <c r="AI65" s="32"/>
      <c r="AJ65" s="32"/>
    </row>
    <row r="66" spans="1:36" ht="15.75" x14ac:dyDescent="0.25">
      <c r="A66" s="78">
        <v>65</v>
      </c>
      <c r="B66" s="38">
        <v>0.25</v>
      </c>
      <c r="C66" s="210">
        <v>43831</v>
      </c>
      <c r="D66">
        <v>9</v>
      </c>
      <c r="E66" s="38"/>
      <c r="F66" s="38"/>
      <c r="G66" s="38"/>
      <c r="H66" s="38"/>
      <c r="I66" s="38"/>
      <c r="J66" s="38"/>
      <c r="K66" s="38"/>
      <c r="L66" s="38"/>
      <c r="M66" s="38"/>
      <c r="N66" s="38"/>
      <c r="O66" s="38"/>
      <c r="P66" s="38"/>
      <c r="Q66" s="38"/>
      <c r="V66" s="32"/>
      <c r="W66" s="32"/>
      <c r="X66" s="32"/>
      <c r="Y66" s="32"/>
      <c r="Z66" s="32"/>
      <c r="AA66" s="32"/>
      <c r="AB66" s="32"/>
      <c r="AC66" s="32"/>
      <c r="AD66" s="32"/>
      <c r="AE66" s="32"/>
      <c r="AF66" s="32"/>
      <c r="AG66" s="32"/>
      <c r="AI66" s="32"/>
      <c r="AJ66" s="32"/>
    </row>
    <row r="67" spans="1:36" ht="15.75" x14ac:dyDescent="0.25">
      <c r="A67" s="78">
        <v>66</v>
      </c>
      <c r="B67" s="38">
        <v>0.23701937858479283</v>
      </c>
      <c r="C67" s="210">
        <v>43831</v>
      </c>
      <c r="D67">
        <v>9</v>
      </c>
      <c r="E67" s="38"/>
      <c r="F67" s="38"/>
      <c r="G67" s="38"/>
      <c r="H67" s="38"/>
      <c r="I67" s="38"/>
      <c r="J67" s="38"/>
      <c r="K67" s="38"/>
      <c r="L67" s="38"/>
      <c r="M67" s="38"/>
      <c r="N67" s="38"/>
      <c r="O67" s="38"/>
      <c r="P67" s="38"/>
      <c r="Q67" s="38"/>
      <c r="V67" s="32"/>
      <c r="W67" s="32"/>
      <c r="X67" s="32"/>
      <c r="Y67" s="32"/>
      <c r="Z67" s="32"/>
      <c r="AA67" s="32"/>
      <c r="AB67" s="32"/>
      <c r="AC67" s="32"/>
      <c r="AD67" s="32"/>
      <c r="AE67" s="32"/>
      <c r="AF67" s="32"/>
      <c r="AG67" s="32"/>
      <c r="AI67" s="32"/>
      <c r="AJ67" s="32"/>
    </row>
    <row r="68" spans="1:36" ht="15.75" x14ac:dyDescent="0.25">
      <c r="A68" s="78">
        <v>67</v>
      </c>
      <c r="B68" s="38">
        <v>0.3149802624737183</v>
      </c>
      <c r="C68" s="210">
        <v>43831</v>
      </c>
      <c r="D68">
        <v>9</v>
      </c>
      <c r="E68" s="38"/>
      <c r="F68" s="38"/>
      <c r="G68" s="38"/>
      <c r="H68" s="38"/>
      <c r="I68" s="38"/>
      <c r="J68" s="38"/>
      <c r="K68" s="38"/>
      <c r="L68" s="38"/>
      <c r="M68" s="38"/>
      <c r="N68" s="38"/>
      <c r="O68" s="38"/>
      <c r="P68" s="38"/>
      <c r="Q68" s="38"/>
      <c r="V68" s="32"/>
      <c r="W68" s="32"/>
      <c r="X68" s="32"/>
      <c r="Y68" s="32"/>
      <c r="Z68" s="32"/>
      <c r="AA68" s="32"/>
      <c r="AB68" s="32"/>
      <c r="AC68" s="32"/>
      <c r="AD68" s="32"/>
      <c r="AE68" s="32"/>
      <c r="AF68" s="32"/>
      <c r="AG68" s="32"/>
      <c r="AI68" s="32"/>
      <c r="AJ68" s="32"/>
    </row>
    <row r="69" spans="1:36" ht="15.75" x14ac:dyDescent="0.25">
      <c r="A69" s="78">
        <v>68</v>
      </c>
      <c r="B69" s="38">
        <v>0.31272823087133444</v>
      </c>
      <c r="C69" s="210">
        <v>43831</v>
      </c>
      <c r="D69">
        <v>9</v>
      </c>
      <c r="E69" s="38"/>
      <c r="F69" s="38"/>
      <c r="G69" s="38"/>
      <c r="H69" s="38"/>
      <c r="I69" s="38"/>
      <c r="J69" s="38"/>
      <c r="K69" s="38"/>
      <c r="L69" s="38"/>
      <c r="M69" s="38"/>
      <c r="N69" s="38"/>
      <c r="O69" s="38"/>
      <c r="P69" s="38"/>
      <c r="Q69" s="38"/>
      <c r="V69" s="32"/>
      <c r="W69" s="32"/>
      <c r="X69" s="32"/>
      <c r="Y69" s="32"/>
      <c r="Z69" s="32"/>
      <c r="AA69" s="32"/>
      <c r="AB69" s="32"/>
      <c r="AC69" s="32"/>
      <c r="AD69" s="32"/>
      <c r="AE69" s="32"/>
      <c r="AF69" s="32"/>
      <c r="AG69" s="32"/>
      <c r="AI69" s="32"/>
      <c r="AJ69" s="32"/>
    </row>
    <row r="70" spans="1:36" ht="15.75" x14ac:dyDescent="0.25">
      <c r="A70" s="78">
        <v>69</v>
      </c>
      <c r="B70" s="38">
        <v>0.26519148959271899</v>
      </c>
      <c r="C70" s="210">
        <v>43831</v>
      </c>
      <c r="D70">
        <v>9</v>
      </c>
      <c r="E70" s="38"/>
      <c r="F70" s="38"/>
      <c r="G70" s="38"/>
      <c r="H70" s="38"/>
      <c r="I70" s="38"/>
      <c r="J70" s="38"/>
      <c r="K70" s="38"/>
      <c r="L70" s="38"/>
      <c r="M70" s="38"/>
      <c r="N70" s="38"/>
      <c r="O70" s="38"/>
      <c r="P70" s="38"/>
      <c r="Q70" s="38"/>
      <c r="V70" s="32"/>
      <c r="W70" s="32"/>
      <c r="X70" s="32"/>
      <c r="Y70" s="32"/>
      <c r="Z70" s="32"/>
      <c r="AA70" s="32"/>
      <c r="AB70" s="32"/>
      <c r="AC70" s="32"/>
      <c r="AD70" s="32"/>
      <c r="AE70" s="32"/>
      <c r="AF70" s="32"/>
      <c r="AG70" s="32"/>
      <c r="AI70" s="32"/>
      <c r="AJ70" s="32"/>
    </row>
    <row r="71" spans="1:36" ht="15.75" x14ac:dyDescent="0.25">
      <c r="A71" s="78">
        <v>70</v>
      </c>
      <c r="B71" s="38">
        <v>0.25256136749060448</v>
      </c>
      <c r="C71" s="210">
        <v>43831</v>
      </c>
      <c r="D71">
        <v>9</v>
      </c>
      <c r="E71" s="38"/>
      <c r="F71" s="38"/>
      <c r="G71" s="38"/>
      <c r="H71" s="38"/>
      <c r="I71" s="38"/>
      <c r="J71" s="38"/>
      <c r="K71" s="38"/>
      <c r="L71" s="38"/>
      <c r="M71" s="38"/>
      <c r="N71" s="38"/>
      <c r="O71" s="38"/>
      <c r="P71" s="38"/>
      <c r="Q71" s="38"/>
      <c r="V71" s="32"/>
      <c r="W71" s="32"/>
      <c r="X71" s="32"/>
      <c r="Y71" s="32"/>
      <c r="Z71" s="32"/>
      <c r="AA71" s="32"/>
      <c r="AB71" s="32"/>
      <c r="AC71" s="32"/>
      <c r="AD71" s="32"/>
      <c r="AE71" s="32"/>
      <c r="AF71" s="32"/>
      <c r="AG71" s="32"/>
      <c r="AI71" s="32"/>
      <c r="AJ71" s="32"/>
    </row>
    <row r="72" spans="1:36" ht="15.75" x14ac:dyDescent="0.25">
      <c r="A72" s="78">
        <v>71</v>
      </c>
      <c r="B72" s="38">
        <v>0.30129126855444266</v>
      </c>
      <c r="C72" s="210">
        <v>43831</v>
      </c>
      <c r="D72">
        <v>9</v>
      </c>
      <c r="E72" s="38"/>
      <c r="F72" s="38"/>
      <c r="G72" s="38"/>
      <c r="H72" s="38"/>
      <c r="I72" s="38"/>
      <c r="J72" s="38"/>
      <c r="K72" s="38"/>
      <c r="L72" s="38"/>
      <c r="M72" s="38"/>
      <c r="N72" s="38"/>
      <c r="O72" s="38"/>
      <c r="P72" s="38"/>
      <c r="Q72" s="38"/>
      <c r="V72" s="221"/>
      <c r="W72" s="221"/>
      <c r="X72" s="221"/>
      <c r="Y72" s="221"/>
      <c r="Z72" s="221"/>
      <c r="AA72" s="221"/>
      <c r="AB72" s="221"/>
      <c r="AC72" s="221"/>
      <c r="AD72" s="221"/>
      <c r="AE72" s="221"/>
      <c r="AF72" s="221"/>
      <c r="AG72" s="221"/>
      <c r="AI72" s="32"/>
      <c r="AJ72" s="32"/>
    </row>
    <row r="73" spans="1:36" ht="15.75" x14ac:dyDescent="0.25">
      <c r="A73" s="78">
        <v>72</v>
      </c>
      <c r="B73" s="38">
        <v>0.28237331771687846</v>
      </c>
      <c r="C73" s="210">
        <v>43831</v>
      </c>
      <c r="D73">
        <v>9</v>
      </c>
      <c r="E73" s="38"/>
      <c r="F73" s="38"/>
      <c r="G73" s="38"/>
      <c r="H73" s="38"/>
      <c r="I73" s="38"/>
      <c r="J73" s="38"/>
      <c r="K73" s="38"/>
      <c r="L73" s="38"/>
      <c r="M73" s="38"/>
      <c r="N73" s="38"/>
      <c r="O73" s="38"/>
      <c r="P73" s="38"/>
      <c r="Q73" s="38"/>
      <c r="V73" s="221"/>
      <c r="W73" s="221"/>
      <c r="X73" s="221"/>
      <c r="Y73" s="221"/>
      <c r="Z73" s="221"/>
      <c r="AA73" s="221"/>
      <c r="AB73" s="221"/>
      <c r="AC73" s="221"/>
      <c r="AD73" s="221"/>
      <c r="AE73" s="221"/>
      <c r="AF73" s="221"/>
      <c r="AG73" s="221"/>
      <c r="AI73" s="32"/>
      <c r="AJ73" s="32"/>
    </row>
    <row r="74" spans="1:36" ht="15.75" x14ac:dyDescent="0.25">
      <c r="A74" s="78">
        <v>73</v>
      </c>
      <c r="B74" s="38">
        <v>0.310464453018371</v>
      </c>
      <c r="C74" s="210">
        <v>43831</v>
      </c>
      <c r="D74">
        <v>9</v>
      </c>
      <c r="E74" s="38"/>
      <c r="F74" s="38"/>
      <c r="G74" s="38"/>
      <c r="H74" s="38"/>
      <c r="I74" s="38"/>
      <c r="J74" s="38"/>
      <c r="K74" s="38"/>
      <c r="L74" s="38"/>
      <c r="M74" s="38"/>
      <c r="N74" s="38"/>
      <c r="O74" s="38"/>
      <c r="P74" s="38"/>
      <c r="Q74" s="38"/>
      <c r="V74" s="32"/>
      <c r="W74" s="32"/>
      <c r="X74" s="32"/>
      <c r="Y74" s="32"/>
      <c r="Z74" s="32"/>
      <c r="AA74" s="32"/>
      <c r="AB74" s="32"/>
      <c r="AC74" s="32"/>
      <c r="AD74" s="32"/>
      <c r="AE74" s="32"/>
      <c r="AF74" s="32"/>
      <c r="AG74" s="32"/>
      <c r="AI74" s="32"/>
      <c r="AJ74" s="32"/>
    </row>
    <row r="75" spans="1:36" ht="15.75" x14ac:dyDescent="0.25">
      <c r="A75" s="78">
        <v>74</v>
      </c>
      <c r="B75" s="38">
        <v>0.24742696252662535</v>
      </c>
      <c r="C75" s="210">
        <v>43831</v>
      </c>
      <c r="D75">
        <v>9</v>
      </c>
      <c r="E75" s="38"/>
      <c r="F75" s="38"/>
      <c r="G75" s="38"/>
      <c r="H75" s="38"/>
      <c r="I75" s="38"/>
      <c r="J75" s="38"/>
      <c r="K75" s="38"/>
      <c r="L75" s="38"/>
      <c r="M75" s="38"/>
      <c r="N75" s="38"/>
      <c r="O75" s="38"/>
      <c r="P75" s="38"/>
      <c r="Q75" s="38"/>
      <c r="V75" s="32"/>
      <c r="W75" s="32"/>
      <c r="X75" s="32"/>
      <c r="Y75" s="32"/>
      <c r="Z75" s="32"/>
      <c r="AA75" s="32"/>
      <c r="AB75" s="32"/>
      <c r="AC75" s="32"/>
      <c r="AD75" s="32"/>
      <c r="AE75" s="32"/>
      <c r="AF75" s="32"/>
      <c r="AG75" s="32"/>
      <c r="AI75" s="32"/>
      <c r="AJ75" s="32"/>
    </row>
    <row r="76" spans="1:36" ht="15.75" x14ac:dyDescent="0.25">
      <c r="A76" s="78">
        <v>75</v>
      </c>
      <c r="B76" s="38">
        <v>0.36163562119033499</v>
      </c>
      <c r="C76" s="210">
        <v>43831</v>
      </c>
      <c r="D76">
        <v>9</v>
      </c>
      <c r="E76" s="38"/>
      <c r="F76" s="38"/>
      <c r="G76" s="38"/>
      <c r="H76" s="38"/>
      <c r="I76" s="38"/>
      <c r="J76" s="38"/>
      <c r="K76" s="38"/>
      <c r="L76" s="38"/>
      <c r="M76" s="38"/>
      <c r="N76" s="38"/>
      <c r="O76" s="38"/>
      <c r="P76" s="38"/>
      <c r="Q76" s="38"/>
      <c r="V76" s="32"/>
      <c r="W76" s="32"/>
      <c r="X76" s="32"/>
      <c r="Y76" s="32"/>
      <c r="Z76" s="32"/>
      <c r="AA76" s="32"/>
      <c r="AB76" s="32"/>
      <c r="AC76" s="32"/>
      <c r="AD76" s="32"/>
      <c r="AE76" s="32"/>
      <c r="AF76" s="32"/>
      <c r="AG76" s="32"/>
      <c r="AI76" s="221"/>
      <c r="AJ76" s="221"/>
    </row>
    <row r="77" spans="1:36" ht="15.75" x14ac:dyDescent="0.25">
      <c r="A77" s="78">
        <v>76</v>
      </c>
      <c r="B77" s="38">
        <v>0.33898805866276405</v>
      </c>
      <c r="C77" s="210">
        <v>43831</v>
      </c>
      <c r="D77">
        <v>9</v>
      </c>
      <c r="E77" s="38"/>
      <c r="F77" s="38"/>
      <c r="G77" s="38"/>
      <c r="H77" s="38"/>
      <c r="I77" s="38"/>
      <c r="J77" s="38"/>
      <c r="K77" s="38"/>
      <c r="L77" s="38"/>
      <c r="M77" s="38"/>
      <c r="N77" s="38"/>
      <c r="O77" s="38"/>
      <c r="P77" s="38"/>
      <c r="Q77" s="38"/>
      <c r="V77" s="34"/>
      <c r="W77" s="34"/>
      <c r="X77" s="34"/>
      <c r="Y77" s="34"/>
      <c r="Z77" s="34"/>
      <c r="AA77" s="34"/>
      <c r="AB77" s="34"/>
      <c r="AC77" s="34"/>
      <c r="AD77" s="34"/>
      <c r="AE77" s="34"/>
      <c r="AF77" s="34"/>
      <c r="AG77" s="34"/>
      <c r="AI77" s="221"/>
      <c r="AJ77" s="221"/>
    </row>
    <row r="78" spans="1:36" ht="15.75" x14ac:dyDescent="0.25">
      <c r="A78" s="78">
        <v>77</v>
      </c>
      <c r="B78" s="38">
        <v>0.34944712137098616</v>
      </c>
      <c r="C78" s="210">
        <v>43831</v>
      </c>
      <c r="D78">
        <v>9</v>
      </c>
      <c r="E78" s="38"/>
      <c r="F78" s="38"/>
      <c r="G78" s="38"/>
      <c r="H78" s="38"/>
      <c r="I78" s="38"/>
      <c r="J78" s="38"/>
      <c r="K78" s="38"/>
      <c r="L78" s="38"/>
      <c r="M78" s="38"/>
      <c r="N78" s="38"/>
      <c r="O78" s="38"/>
      <c r="P78" s="38"/>
      <c r="Q78" s="38"/>
      <c r="V78" s="222"/>
      <c r="W78" s="222"/>
      <c r="X78" s="222"/>
      <c r="Y78" s="222"/>
      <c r="Z78" s="222"/>
      <c r="AA78" s="222"/>
      <c r="AB78" s="222"/>
      <c r="AC78" s="222"/>
      <c r="AD78" s="222"/>
      <c r="AE78" s="222"/>
      <c r="AF78" s="222"/>
      <c r="AG78" s="222"/>
      <c r="AI78" s="32"/>
      <c r="AJ78" s="32"/>
    </row>
    <row r="79" spans="1:36" ht="15.75" x14ac:dyDescent="0.25">
      <c r="A79" s="78">
        <v>78</v>
      </c>
      <c r="B79" s="38">
        <v>0.32606546063777614</v>
      </c>
      <c r="C79" s="210">
        <v>43831</v>
      </c>
      <c r="D79">
        <v>9</v>
      </c>
      <c r="E79" s="38"/>
      <c r="F79" s="38"/>
      <c r="G79" s="38"/>
      <c r="H79" s="38"/>
      <c r="I79" s="38"/>
      <c r="J79" s="38"/>
      <c r="K79" s="38"/>
      <c r="L79" s="38"/>
      <c r="M79" s="38"/>
      <c r="N79" s="38"/>
      <c r="O79" s="38"/>
      <c r="P79" s="38"/>
      <c r="Q79" s="38"/>
      <c r="V79" s="222"/>
      <c r="W79" s="222"/>
      <c r="X79" s="222"/>
      <c r="Y79" s="222"/>
      <c r="Z79" s="222"/>
      <c r="AA79" s="222"/>
      <c r="AB79" s="222"/>
      <c r="AC79" s="222"/>
      <c r="AD79" s="222"/>
      <c r="AE79" s="222"/>
      <c r="AF79" s="222"/>
      <c r="AG79" s="222"/>
      <c r="AI79" s="32"/>
      <c r="AJ79" s="32"/>
    </row>
    <row r="80" spans="1:36" ht="15.75" x14ac:dyDescent="0.25">
      <c r="A80" s="78">
        <v>79</v>
      </c>
      <c r="B80" s="38">
        <v>0.39955626699441349</v>
      </c>
      <c r="C80" s="210">
        <v>43831</v>
      </c>
      <c r="D80">
        <v>9</v>
      </c>
      <c r="E80" s="38"/>
      <c r="F80" s="38"/>
      <c r="G80" s="38"/>
      <c r="H80" s="38"/>
      <c r="I80" s="38"/>
      <c r="J80" s="38"/>
      <c r="K80" s="38"/>
      <c r="L80" s="38"/>
      <c r="M80" s="38"/>
      <c r="N80" s="38"/>
      <c r="O80" s="38"/>
      <c r="P80" s="38"/>
      <c r="Q80" s="38"/>
      <c r="V80" s="222"/>
      <c r="W80" s="222"/>
      <c r="X80" s="222"/>
      <c r="Y80" s="222"/>
      <c r="Z80" s="222"/>
      <c r="AA80" s="222"/>
      <c r="AB80" s="222"/>
      <c r="AC80" s="222"/>
      <c r="AD80" s="222"/>
      <c r="AE80" s="222"/>
      <c r="AF80" s="222"/>
      <c r="AG80" s="222"/>
      <c r="AI80" s="32"/>
      <c r="AJ80" s="32"/>
    </row>
    <row r="81" spans="1:36" ht="15.75" x14ac:dyDescent="0.25">
      <c r="A81" s="78">
        <v>80</v>
      </c>
      <c r="B81" s="38">
        <v>0.33257801454953045</v>
      </c>
      <c r="C81" s="210">
        <v>43831</v>
      </c>
      <c r="D81">
        <v>9</v>
      </c>
      <c r="E81" s="38"/>
      <c r="F81" s="38"/>
      <c r="G81" s="38"/>
      <c r="H81" s="38"/>
      <c r="I81" s="38"/>
      <c r="J81" s="38"/>
      <c r="K81" s="38"/>
      <c r="L81" s="38"/>
      <c r="M81" s="38"/>
      <c r="N81" s="38"/>
      <c r="O81" s="38"/>
      <c r="P81" s="38"/>
      <c r="Q81" s="38"/>
      <c r="V81" s="222"/>
      <c r="W81" s="222"/>
      <c r="X81" s="222"/>
      <c r="Y81" s="222"/>
      <c r="Z81" s="222"/>
      <c r="AA81" s="222"/>
      <c r="AB81" s="222"/>
      <c r="AC81" s="222"/>
      <c r="AD81" s="222"/>
      <c r="AE81" s="222"/>
      <c r="AF81" s="222"/>
      <c r="AG81" s="222"/>
      <c r="AI81" s="34"/>
      <c r="AJ81" s="34"/>
    </row>
    <row r="82" spans="1:36" ht="15.75" x14ac:dyDescent="0.25">
      <c r="A82" s="78">
        <v>81</v>
      </c>
      <c r="B82" s="38">
        <v>0.26268915966330481</v>
      </c>
      <c r="C82" s="210">
        <v>43831</v>
      </c>
      <c r="D82">
        <v>9</v>
      </c>
      <c r="E82" s="38"/>
      <c r="F82" s="38"/>
      <c r="G82" s="38"/>
      <c r="H82" s="38"/>
      <c r="I82" s="38"/>
      <c r="J82" s="38"/>
      <c r="K82" s="38"/>
      <c r="L82" s="38"/>
      <c r="M82" s="38"/>
      <c r="N82" s="38"/>
      <c r="O82" s="38"/>
      <c r="P82" s="38"/>
      <c r="Q82" s="38"/>
      <c r="V82" s="32"/>
      <c r="W82" s="32"/>
      <c r="X82" s="32"/>
      <c r="Y82" s="32"/>
      <c r="Z82" s="32"/>
      <c r="AA82" s="32"/>
      <c r="AB82" s="32"/>
      <c r="AC82" s="32"/>
      <c r="AD82" s="32"/>
      <c r="AE82" s="32"/>
      <c r="AF82" s="32"/>
      <c r="AG82" s="32"/>
      <c r="AI82" s="222"/>
      <c r="AJ82" s="222"/>
    </row>
    <row r="83" spans="1:36" ht="15.75" x14ac:dyDescent="0.25">
      <c r="A83" s="78">
        <v>82</v>
      </c>
      <c r="B83" s="38">
        <v>0.43366197615272523</v>
      </c>
      <c r="C83" s="210">
        <v>43831</v>
      </c>
      <c r="D83">
        <v>9</v>
      </c>
      <c r="E83" s="38"/>
      <c r="F83" s="38"/>
      <c r="G83" s="38"/>
      <c r="H83" s="38"/>
      <c r="I83" s="38"/>
      <c r="J83" s="38"/>
      <c r="K83" s="38"/>
      <c r="L83" s="38"/>
      <c r="M83" s="38"/>
      <c r="N83" s="38"/>
      <c r="O83" s="38"/>
      <c r="P83" s="38"/>
      <c r="Q83" s="38"/>
      <c r="V83" s="221"/>
      <c r="W83" s="221"/>
      <c r="X83" s="221"/>
      <c r="Y83" s="221"/>
      <c r="Z83" s="221"/>
      <c r="AA83" s="221"/>
      <c r="AB83" s="221"/>
      <c r="AC83" s="221"/>
      <c r="AD83" s="221"/>
      <c r="AE83" s="221"/>
      <c r="AF83" s="221"/>
      <c r="AG83" s="221"/>
      <c r="AI83" s="222"/>
      <c r="AJ83" s="222"/>
    </row>
    <row r="84" spans="1:36" x14ac:dyDescent="0.25">
      <c r="S84" s="31"/>
      <c r="T84" s="32"/>
      <c r="V84" s="221"/>
      <c r="W84" s="221"/>
      <c r="X84" s="221"/>
      <c r="Y84" s="221"/>
      <c r="Z84" s="221"/>
      <c r="AA84" s="221"/>
      <c r="AB84" s="221"/>
      <c r="AC84" s="221"/>
      <c r="AD84" s="221"/>
      <c r="AE84" s="221"/>
      <c r="AF84" s="221"/>
      <c r="AG84" s="221"/>
      <c r="AI84" s="222"/>
      <c r="AJ84" s="222"/>
    </row>
    <row r="85" spans="1:36" ht="15.75" x14ac:dyDescent="0.25">
      <c r="B85" s="14"/>
      <c r="C85" s="125"/>
      <c r="D85" s="125"/>
      <c r="E85" s="125"/>
      <c r="F85" s="125"/>
      <c r="G85" s="125"/>
      <c r="H85" s="125"/>
      <c r="I85" s="125"/>
      <c r="J85" s="125"/>
      <c r="K85" s="125"/>
      <c r="L85" s="125"/>
      <c r="M85" s="125"/>
      <c r="N85" s="125"/>
      <c r="O85" s="125"/>
      <c r="P85" s="125"/>
      <c r="Q85" s="125"/>
      <c r="R85" s="125"/>
      <c r="S85" s="31"/>
      <c r="T85" s="32"/>
      <c r="V85" s="32"/>
      <c r="W85" s="32"/>
      <c r="X85" s="32"/>
      <c r="Y85" s="32"/>
      <c r="Z85" s="32"/>
      <c r="AA85" s="32"/>
      <c r="AB85" s="32"/>
      <c r="AC85" s="32"/>
      <c r="AD85" s="32"/>
      <c r="AE85" s="32"/>
      <c r="AF85" s="32"/>
      <c r="AG85" s="32"/>
      <c r="AI85" s="222"/>
      <c r="AJ85" s="222"/>
    </row>
    <row r="86" spans="1:36" x14ac:dyDescent="0.25">
      <c r="G86" s="222"/>
      <c r="H86" s="222"/>
      <c r="S86" s="31"/>
      <c r="T86" s="32"/>
      <c r="V86" s="32"/>
      <c r="W86" s="32"/>
      <c r="X86" s="32"/>
      <c r="Y86" s="32"/>
      <c r="Z86" s="32"/>
      <c r="AA86" s="32"/>
      <c r="AB86" s="32"/>
      <c r="AC86" s="32"/>
      <c r="AD86" s="32"/>
      <c r="AE86" s="32"/>
      <c r="AF86" s="32"/>
      <c r="AG86" s="32"/>
      <c r="AI86" s="32"/>
      <c r="AJ86" s="32"/>
    </row>
    <row r="87" spans="1:36" x14ac:dyDescent="0.25">
      <c r="G87" s="222"/>
      <c r="H87" s="222"/>
      <c r="S87" s="31"/>
      <c r="T87" s="32"/>
      <c r="V87" s="32"/>
      <c r="W87" s="32"/>
      <c r="X87" s="32"/>
      <c r="Y87" s="32"/>
      <c r="Z87" s="32"/>
      <c r="AA87" s="32"/>
      <c r="AB87" s="32"/>
      <c r="AC87" s="32"/>
      <c r="AD87" s="32"/>
      <c r="AE87" s="32"/>
      <c r="AF87" s="32"/>
      <c r="AG87" s="32"/>
      <c r="AI87" s="221"/>
      <c r="AJ87" s="221"/>
    </row>
    <row r="88" spans="1:36" x14ac:dyDescent="0.25">
      <c r="G88" s="32"/>
      <c r="H88" s="32"/>
      <c r="S88" s="30"/>
      <c r="T88" s="221"/>
      <c r="V88" s="32"/>
      <c r="W88" s="32"/>
      <c r="X88" s="32"/>
      <c r="Y88" s="32"/>
      <c r="Z88" s="32"/>
      <c r="AA88" s="32"/>
      <c r="AB88" s="32"/>
      <c r="AC88" s="32"/>
      <c r="AD88" s="32"/>
      <c r="AE88" s="32"/>
      <c r="AF88" s="32"/>
      <c r="AG88" s="32"/>
      <c r="AI88" s="221"/>
      <c r="AJ88" s="221"/>
    </row>
    <row r="89" spans="1:36" x14ac:dyDescent="0.25">
      <c r="S89" s="30"/>
      <c r="T89" s="221"/>
      <c r="V89" s="32"/>
      <c r="W89" s="32"/>
      <c r="X89" s="32"/>
      <c r="Y89" s="32"/>
      <c r="Z89" s="32"/>
      <c r="AA89" s="32"/>
      <c r="AB89" s="32"/>
      <c r="AC89" s="32"/>
      <c r="AD89" s="32"/>
      <c r="AE89" s="32"/>
      <c r="AF89" s="32"/>
      <c r="AG89" s="32"/>
      <c r="AI89" s="32"/>
      <c r="AJ89" s="32"/>
    </row>
    <row r="90" spans="1:36" x14ac:dyDescent="0.25">
      <c r="S90" s="31"/>
      <c r="T90" s="32"/>
      <c r="V90" s="32"/>
      <c r="W90" s="32"/>
      <c r="X90" s="32"/>
      <c r="Y90" s="32"/>
      <c r="Z90" s="32"/>
      <c r="AA90" s="32"/>
      <c r="AB90" s="32"/>
      <c r="AC90" s="32"/>
      <c r="AD90" s="32"/>
      <c r="AE90" s="32"/>
      <c r="AF90" s="32"/>
      <c r="AG90" s="32"/>
      <c r="AI90" s="32"/>
      <c r="AJ90" s="32"/>
    </row>
    <row r="91" spans="1:36" x14ac:dyDescent="0.25">
      <c r="S91" s="31"/>
      <c r="T91" s="32"/>
      <c r="V91" s="32"/>
      <c r="W91" s="32"/>
      <c r="X91" s="32"/>
      <c r="Y91" s="32"/>
      <c r="Z91" s="32"/>
      <c r="AA91" s="32"/>
      <c r="AB91" s="32"/>
      <c r="AC91" s="32"/>
      <c r="AD91" s="32"/>
      <c r="AE91" s="32"/>
      <c r="AF91" s="32"/>
      <c r="AG91" s="32"/>
      <c r="AI91" s="32"/>
      <c r="AJ91" s="32"/>
    </row>
    <row r="92" spans="1:36" x14ac:dyDescent="0.25">
      <c r="S92" s="31"/>
      <c r="T92" s="32"/>
      <c r="V92" s="32"/>
      <c r="W92" s="32"/>
      <c r="X92" s="32"/>
      <c r="Y92" s="32"/>
      <c r="Z92" s="32"/>
      <c r="AA92" s="32"/>
      <c r="AB92" s="32"/>
      <c r="AC92" s="32"/>
      <c r="AD92" s="32"/>
      <c r="AE92" s="32"/>
      <c r="AF92" s="32"/>
      <c r="AG92" s="32"/>
      <c r="AI92" s="32"/>
      <c r="AJ92" s="32"/>
    </row>
    <row r="93" spans="1:36" x14ac:dyDescent="0.25">
      <c r="S93" s="31"/>
      <c r="T93" s="32"/>
      <c r="V93" s="32"/>
      <c r="W93" s="32"/>
      <c r="X93" s="32"/>
      <c r="Y93" s="32"/>
      <c r="Z93" s="32"/>
      <c r="AA93" s="32"/>
      <c r="AB93" s="32"/>
      <c r="AC93" s="32"/>
      <c r="AD93" s="32"/>
      <c r="AE93" s="32"/>
      <c r="AF93" s="32"/>
      <c r="AG93" s="32"/>
      <c r="AI93" s="32"/>
      <c r="AJ93" s="32"/>
    </row>
    <row r="94" spans="1:36" x14ac:dyDescent="0.25">
      <c r="S94" s="31"/>
      <c r="T94" s="32"/>
      <c r="V94" s="32"/>
      <c r="W94" s="32"/>
      <c r="X94" s="32"/>
      <c r="Y94" s="32"/>
      <c r="Z94" s="32"/>
      <c r="AA94" s="32"/>
      <c r="AB94" s="32"/>
      <c r="AC94" s="32"/>
      <c r="AD94" s="32"/>
      <c r="AE94" s="32"/>
      <c r="AF94" s="32"/>
      <c r="AG94" s="32"/>
      <c r="AI94" s="32"/>
      <c r="AJ94" s="32"/>
    </row>
    <row r="95" spans="1:36" x14ac:dyDescent="0.25">
      <c r="S95" s="31"/>
      <c r="T95" s="32"/>
      <c r="V95" s="32"/>
      <c r="W95" s="32"/>
      <c r="X95" s="32"/>
      <c r="Y95" s="32"/>
      <c r="Z95" s="32"/>
      <c r="AA95" s="32"/>
      <c r="AB95" s="32"/>
      <c r="AC95" s="32"/>
      <c r="AD95" s="32"/>
      <c r="AE95" s="32"/>
      <c r="AF95" s="32"/>
      <c r="AG95" s="32"/>
      <c r="AI95" s="32"/>
      <c r="AJ95" s="32"/>
    </row>
    <row r="96" spans="1:36" x14ac:dyDescent="0.25">
      <c r="S96" s="31"/>
      <c r="T96" s="32"/>
      <c r="V96" s="32"/>
      <c r="W96" s="32"/>
      <c r="X96" s="32"/>
      <c r="Y96" s="32"/>
      <c r="Z96" s="32"/>
      <c r="AA96" s="32"/>
      <c r="AB96" s="32"/>
      <c r="AC96" s="32"/>
      <c r="AD96" s="32"/>
      <c r="AE96" s="32"/>
      <c r="AF96" s="32"/>
      <c r="AG96" s="32"/>
      <c r="AI96" s="32"/>
      <c r="AJ96" s="32"/>
    </row>
    <row r="97" spans="19:36" x14ac:dyDescent="0.25">
      <c r="S97" s="31"/>
      <c r="T97" s="32"/>
      <c r="V97" s="221"/>
      <c r="W97" s="221"/>
      <c r="X97" s="221"/>
      <c r="Y97" s="221"/>
      <c r="Z97" s="221"/>
      <c r="AA97" s="221"/>
      <c r="AB97" s="221"/>
      <c r="AC97" s="221"/>
      <c r="AD97" s="221"/>
      <c r="AE97" s="221"/>
      <c r="AF97" s="221"/>
      <c r="AG97" s="221"/>
      <c r="AI97" s="32"/>
      <c r="AJ97" s="32"/>
    </row>
    <row r="98" spans="19:36" x14ac:dyDescent="0.25">
      <c r="S98" s="31"/>
      <c r="T98" s="32"/>
      <c r="V98" s="221"/>
      <c r="W98" s="221"/>
      <c r="X98" s="221"/>
      <c r="Y98" s="221"/>
      <c r="Z98" s="221"/>
      <c r="AA98" s="221"/>
      <c r="AB98" s="221"/>
      <c r="AC98" s="221"/>
      <c r="AD98" s="221"/>
      <c r="AE98" s="221"/>
      <c r="AF98" s="221"/>
      <c r="AG98" s="221"/>
      <c r="AI98" s="32"/>
      <c r="AJ98" s="32"/>
    </row>
    <row r="99" spans="19:36" x14ac:dyDescent="0.25">
      <c r="V99" s="32"/>
      <c r="W99" s="32"/>
      <c r="X99" s="32"/>
      <c r="Y99" s="32"/>
      <c r="Z99" s="32"/>
      <c r="AA99" s="32"/>
      <c r="AB99" s="32"/>
      <c r="AC99" s="32"/>
      <c r="AD99" s="32"/>
      <c r="AE99" s="32"/>
      <c r="AF99" s="32"/>
      <c r="AG99" s="32"/>
      <c r="AI99" s="32"/>
      <c r="AJ99" s="32"/>
    </row>
    <row r="100" spans="19:36" x14ac:dyDescent="0.25">
      <c r="V100" s="32"/>
      <c r="W100" s="32"/>
      <c r="X100" s="32"/>
      <c r="Y100" s="32"/>
      <c r="Z100" s="32"/>
      <c r="AA100" s="32"/>
      <c r="AB100" s="32"/>
      <c r="AC100" s="32"/>
      <c r="AD100" s="32"/>
      <c r="AE100" s="32"/>
      <c r="AF100" s="32"/>
      <c r="AG100" s="32"/>
      <c r="AI100" s="32"/>
      <c r="AJ100" s="32"/>
    </row>
    <row r="101" spans="19:36" x14ac:dyDescent="0.25">
      <c r="V101" s="32"/>
      <c r="W101" s="32"/>
      <c r="X101" s="32"/>
      <c r="Y101" s="32"/>
      <c r="Z101" s="32"/>
      <c r="AA101" s="32"/>
      <c r="AB101" s="32"/>
      <c r="AC101" s="32"/>
      <c r="AD101" s="32"/>
      <c r="AE101" s="32"/>
      <c r="AF101" s="32"/>
      <c r="AG101" s="32"/>
      <c r="AI101" s="221"/>
      <c r="AJ101" s="221"/>
    </row>
    <row r="102" spans="19:36" x14ac:dyDescent="0.25">
      <c r="V102" s="32"/>
      <c r="W102" s="32"/>
      <c r="X102" s="32"/>
      <c r="Y102" s="32"/>
      <c r="Z102" s="32"/>
      <c r="AA102" s="32"/>
      <c r="AB102" s="32"/>
      <c r="AC102" s="32"/>
      <c r="AD102" s="32"/>
      <c r="AE102" s="32"/>
      <c r="AF102" s="32"/>
      <c r="AG102" s="32"/>
      <c r="AI102" s="221"/>
      <c r="AJ102" s="221"/>
    </row>
    <row r="103" spans="19:36" x14ac:dyDescent="0.25">
      <c r="V103" s="32"/>
      <c r="W103" s="32"/>
      <c r="X103" s="32"/>
      <c r="Y103" s="32"/>
      <c r="Z103" s="32"/>
      <c r="AA103" s="32"/>
      <c r="AB103" s="32"/>
      <c r="AC103" s="32"/>
      <c r="AD103" s="32"/>
      <c r="AE103" s="32"/>
      <c r="AF103" s="32"/>
      <c r="AG103" s="32"/>
      <c r="AI103" s="32"/>
      <c r="AJ103" s="32"/>
    </row>
    <row r="104" spans="19:36" x14ac:dyDescent="0.25">
      <c r="V104" s="32"/>
      <c r="W104" s="32"/>
      <c r="X104" s="32"/>
      <c r="Y104" s="32"/>
      <c r="Z104" s="32"/>
      <c r="AA104" s="32"/>
      <c r="AB104" s="32"/>
      <c r="AC104" s="32"/>
      <c r="AD104" s="32"/>
      <c r="AE104" s="32"/>
      <c r="AF104" s="32"/>
      <c r="AG104" s="32"/>
      <c r="AI104" s="32"/>
      <c r="AJ104" s="32"/>
    </row>
    <row r="105" spans="19:36" x14ac:dyDescent="0.25">
      <c r="V105" s="32"/>
      <c r="W105" s="32"/>
      <c r="X105" s="32"/>
      <c r="Y105" s="32"/>
      <c r="Z105" s="32"/>
      <c r="AA105" s="32"/>
      <c r="AB105" s="32"/>
      <c r="AC105" s="32"/>
      <c r="AD105" s="32"/>
      <c r="AE105" s="32"/>
      <c r="AF105" s="32"/>
      <c r="AG105" s="32"/>
      <c r="AI105" s="32"/>
      <c r="AJ105" s="32"/>
    </row>
    <row r="106" spans="19:36" x14ac:dyDescent="0.25">
      <c r="V106" s="32"/>
      <c r="W106" s="32"/>
      <c r="X106" s="32"/>
      <c r="Y106" s="32"/>
      <c r="Z106" s="32"/>
      <c r="AA106" s="32"/>
      <c r="AB106" s="32"/>
      <c r="AC106" s="32"/>
      <c r="AD106" s="32"/>
      <c r="AE106" s="32"/>
      <c r="AF106" s="32"/>
      <c r="AG106" s="32"/>
      <c r="AI106" s="32"/>
      <c r="AJ106" s="32"/>
    </row>
    <row r="107" spans="19:36" x14ac:dyDescent="0.25">
      <c r="V107" s="32"/>
      <c r="W107" s="32"/>
      <c r="X107" s="32"/>
      <c r="Y107" s="32"/>
      <c r="Z107" s="32"/>
      <c r="AA107" s="32"/>
      <c r="AB107" s="32"/>
      <c r="AC107" s="32"/>
      <c r="AD107" s="32"/>
      <c r="AE107" s="32"/>
      <c r="AF107" s="32"/>
      <c r="AG107" s="32"/>
      <c r="AI107" s="32"/>
      <c r="AJ107" s="32"/>
    </row>
    <row r="108" spans="19:36" x14ac:dyDescent="0.25">
      <c r="W108" s="32"/>
      <c r="X108" s="32"/>
      <c r="Y108" s="32"/>
      <c r="Z108" s="32"/>
      <c r="AA108" s="32"/>
      <c r="AB108" s="32"/>
      <c r="AC108" s="32"/>
      <c r="AD108" s="32"/>
      <c r="AE108" s="32"/>
      <c r="AF108" s="31"/>
      <c r="AG108" s="32"/>
      <c r="AH108" s="32"/>
      <c r="AI108" s="32"/>
      <c r="AJ108" s="32"/>
    </row>
    <row r="109" spans="19:36" x14ac:dyDescent="0.25">
      <c r="W109" s="32"/>
      <c r="X109" s="32"/>
      <c r="Y109" s="32"/>
      <c r="Z109" s="32"/>
      <c r="AA109" s="32"/>
      <c r="AB109" s="32"/>
      <c r="AC109" s="32"/>
      <c r="AD109" s="32"/>
      <c r="AE109" s="32"/>
      <c r="AF109" s="31"/>
      <c r="AG109" s="32"/>
      <c r="AH109" s="32"/>
      <c r="AI109" s="32"/>
      <c r="AJ109" s="32"/>
    </row>
    <row r="110" spans="19:36" x14ac:dyDescent="0.25">
      <c r="W110" s="222"/>
      <c r="X110" s="222"/>
      <c r="Y110" s="222"/>
      <c r="Z110" s="222"/>
      <c r="AA110" s="222"/>
      <c r="AB110" s="222"/>
      <c r="AC110" s="222"/>
      <c r="AD110" s="222"/>
      <c r="AE110" s="222"/>
      <c r="AF110" s="31"/>
      <c r="AG110" s="222"/>
      <c r="AH110" s="222"/>
      <c r="AI110" s="222"/>
      <c r="AJ110" s="222"/>
    </row>
    <row r="111" spans="19:36" x14ac:dyDescent="0.25">
      <c r="W111" s="222"/>
      <c r="X111" s="222"/>
      <c r="Y111" s="222"/>
      <c r="Z111" s="222"/>
      <c r="AA111" s="222"/>
      <c r="AB111" s="222"/>
      <c r="AC111" s="222"/>
      <c r="AD111" s="222"/>
      <c r="AE111" s="222"/>
      <c r="AF111" s="31"/>
      <c r="AG111" s="222"/>
      <c r="AH111" s="222"/>
      <c r="AI111" s="222"/>
      <c r="AJ111" s="222"/>
    </row>
    <row r="112" spans="19:36" x14ac:dyDescent="0.25">
      <c r="W112" s="32"/>
      <c r="X112" s="32"/>
      <c r="Y112" s="32"/>
      <c r="Z112" s="32"/>
      <c r="AA112" s="32"/>
      <c r="AB112" s="32"/>
      <c r="AC112" s="32"/>
      <c r="AD112" s="32"/>
      <c r="AE112" s="32"/>
      <c r="AF112" s="31"/>
      <c r="AG112" s="32"/>
      <c r="AH112" s="32"/>
      <c r="AI112" s="32"/>
      <c r="AJ112" s="32"/>
    </row>
    <row r="113" spans="22:36" x14ac:dyDescent="0.25">
      <c r="V113" s="224"/>
      <c r="W113" s="224"/>
      <c r="X113" s="224"/>
      <c r="Y113" s="224"/>
      <c r="Z113" s="224"/>
      <c r="AA113" s="224"/>
      <c r="AB113" s="224"/>
      <c r="AC113" s="224"/>
      <c r="AD113" s="224"/>
      <c r="AE113" s="224"/>
      <c r="AF113" s="224"/>
      <c r="AG113" s="224"/>
      <c r="AH113" s="224"/>
      <c r="AI113" s="224"/>
      <c r="AJ113" s="224"/>
    </row>
    <row r="114" spans="22:36" x14ac:dyDescent="0.25">
      <c r="V114" s="223"/>
      <c r="W114" s="223"/>
      <c r="X114" s="223"/>
      <c r="Y114" s="223"/>
      <c r="Z114" s="223"/>
      <c r="AA114" s="223"/>
      <c r="AB114" s="223"/>
      <c r="AC114" s="223"/>
      <c r="AD114" s="223"/>
      <c r="AE114" s="223"/>
      <c r="AF114" s="223"/>
      <c r="AG114" s="223"/>
      <c r="AH114" s="223"/>
      <c r="AI114" s="223"/>
      <c r="AJ114" s="223"/>
    </row>
  </sheetData>
  <mergeCells count="185">
    <mergeCell ref="V114:AJ114"/>
    <mergeCell ref="AE110:AE111"/>
    <mergeCell ref="AG110:AG111"/>
    <mergeCell ref="AH110:AH111"/>
    <mergeCell ref="AI110:AI111"/>
    <mergeCell ref="AJ110:AJ111"/>
    <mergeCell ref="V113:AJ113"/>
    <mergeCell ref="AJ101:AJ102"/>
    <mergeCell ref="W110:W111"/>
    <mergeCell ref="X110:X111"/>
    <mergeCell ref="Y110:Y111"/>
    <mergeCell ref="Z110:Z111"/>
    <mergeCell ref="AA110:AA111"/>
    <mergeCell ref="AB110:AB111"/>
    <mergeCell ref="AC110:AC111"/>
    <mergeCell ref="AD110:AD111"/>
    <mergeCell ref="AI101:AI102"/>
    <mergeCell ref="V97:V98"/>
    <mergeCell ref="W97:W98"/>
    <mergeCell ref="X97:X98"/>
    <mergeCell ref="AE97:AE98"/>
    <mergeCell ref="G86:G87"/>
    <mergeCell ref="H86:H87"/>
    <mergeCell ref="AB83:AB84"/>
    <mergeCell ref="AC83:AC84"/>
    <mergeCell ref="AD83:AD84"/>
    <mergeCell ref="AE83:AE84"/>
    <mergeCell ref="T88:T89"/>
    <mergeCell ref="AF97:AF98"/>
    <mergeCell ref="AG97:AG98"/>
    <mergeCell ref="Y97:Y98"/>
    <mergeCell ref="Z97:Z98"/>
    <mergeCell ref="AA97:AA98"/>
    <mergeCell ref="AB97:AB98"/>
    <mergeCell ref="AC97:AC98"/>
    <mergeCell ref="AD97:AD98"/>
    <mergeCell ref="AJ87:AJ88"/>
    <mergeCell ref="AJ82:AJ83"/>
    <mergeCell ref="V83:V84"/>
    <mergeCell ref="W83:W84"/>
    <mergeCell ref="X83:X84"/>
    <mergeCell ref="Y83:Y84"/>
    <mergeCell ref="Z83:Z84"/>
    <mergeCell ref="AG83:AG84"/>
    <mergeCell ref="AI84:AI85"/>
    <mergeCell ref="AJ84:AJ85"/>
    <mergeCell ref="AA83:AA84"/>
    <mergeCell ref="V80:V81"/>
    <mergeCell ref="W80:W81"/>
    <mergeCell ref="X80:X81"/>
    <mergeCell ref="Y80:Y81"/>
    <mergeCell ref="AI82:AI83"/>
    <mergeCell ref="AF83:AF84"/>
    <mergeCell ref="AE80:AE81"/>
    <mergeCell ref="AF80:AF81"/>
    <mergeCell ref="AI87:AI88"/>
    <mergeCell ref="AC78:AC79"/>
    <mergeCell ref="AD78:AD79"/>
    <mergeCell ref="V78:V79"/>
    <mergeCell ref="AI76:AI77"/>
    <mergeCell ref="AD72:AD73"/>
    <mergeCell ref="AE72:AE73"/>
    <mergeCell ref="Z72:Z73"/>
    <mergeCell ref="AA72:AA73"/>
    <mergeCell ref="AB72:AB73"/>
    <mergeCell ref="AC72:AC73"/>
    <mergeCell ref="AG78:AG79"/>
    <mergeCell ref="AJ76:AJ77"/>
    <mergeCell ref="Z78:Z79"/>
    <mergeCell ref="AE78:AE79"/>
    <mergeCell ref="AF78:AF79"/>
    <mergeCell ref="AA78:AA79"/>
    <mergeCell ref="AB78:AB79"/>
    <mergeCell ref="W78:W79"/>
    <mergeCell ref="X78:X79"/>
    <mergeCell ref="Y78:Y79"/>
    <mergeCell ref="V48:V49"/>
    <mergeCell ref="W48:W49"/>
    <mergeCell ref="V56:V57"/>
    <mergeCell ref="W56:W57"/>
    <mergeCell ref="AG80:AG81"/>
    <mergeCell ref="W72:W73"/>
    <mergeCell ref="X72:X73"/>
    <mergeCell ref="X48:X49"/>
    <mergeCell ref="V46:V47"/>
    <mergeCell ref="W46:W47"/>
    <mergeCell ref="X46:X47"/>
    <mergeCell ref="X56:X57"/>
    <mergeCell ref="AD56:AD57"/>
    <mergeCell ref="Y48:Y49"/>
    <mergeCell ref="Z80:Z81"/>
    <mergeCell ref="AA80:AA81"/>
    <mergeCell ref="AB80:AB81"/>
    <mergeCell ref="AC80:AC81"/>
    <mergeCell ref="AD80:AD81"/>
    <mergeCell ref="V72:V73"/>
    <mergeCell ref="AG38:AG39"/>
    <mergeCell ref="AD38:AD39"/>
    <mergeCell ref="AE38:AE39"/>
    <mergeCell ref="AF38:AF39"/>
    <mergeCell ref="AG46:AG47"/>
    <mergeCell ref="AC43:AC44"/>
    <mergeCell ref="Y72:Y73"/>
    <mergeCell ref="AF72:AF73"/>
    <mergeCell ref="AG48:AG49"/>
    <mergeCell ref="AG56:AG57"/>
    <mergeCell ref="AE48:AE49"/>
    <mergeCell ref="AF48:AF49"/>
    <mergeCell ref="AE56:AE57"/>
    <mergeCell ref="AF56:AF57"/>
    <mergeCell ref="AG72:AG73"/>
    <mergeCell ref="Z48:Z49"/>
    <mergeCell ref="Y56:Y57"/>
    <mergeCell ref="Z56:Z57"/>
    <mergeCell ref="AA56:AA57"/>
    <mergeCell ref="AD48:AD49"/>
    <mergeCell ref="AB56:AB57"/>
    <mergeCell ref="AC56:AC57"/>
    <mergeCell ref="AE43:AE44"/>
    <mergeCell ref="AF43:AF44"/>
    <mergeCell ref="AG43:AG44"/>
    <mergeCell ref="AD46:AD47"/>
    <mergeCell ref="AE46:AE47"/>
    <mergeCell ref="AF46:AF47"/>
    <mergeCell ref="AC46:AC47"/>
    <mergeCell ref="AA48:AA49"/>
    <mergeCell ref="AB48:AB49"/>
    <mergeCell ref="AC48:AC49"/>
    <mergeCell ref="AA46:AA47"/>
    <mergeCell ref="W43:W44"/>
    <mergeCell ref="X43:X44"/>
    <mergeCell ref="Y43:Y44"/>
    <mergeCell ref="Z29:Z30"/>
    <mergeCell ref="AA29:AA30"/>
    <mergeCell ref="AD29:AD30"/>
    <mergeCell ref="Y46:Y47"/>
    <mergeCell ref="AA38:AA39"/>
    <mergeCell ref="AB38:AB39"/>
    <mergeCell ref="AB46:AB47"/>
    <mergeCell ref="Z43:Z44"/>
    <mergeCell ref="AA43:AA44"/>
    <mergeCell ref="Z46:Z47"/>
    <mergeCell ref="AB43:AB44"/>
    <mergeCell ref="V43:V44"/>
    <mergeCell ref="AC38:AC39"/>
    <mergeCell ref="V38:V39"/>
    <mergeCell ref="W38:W39"/>
    <mergeCell ref="X38:X39"/>
    <mergeCell ref="Y38:Y39"/>
    <mergeCell ref="Z38:Z39"/>
    <mergeCell ref="AD43:AD44"/>
    <mergeCell ref="AH4:AH5"/>
    <mergeCell ref="AA4:AA5"/>
    <mergeCell ref="AB4:AB5"/>
    <mergeCell ref="AC4:AC5"/>
    <mergeCell ref="AD4:AD5"/>
    <mergeCell ref="AE4:AE5"/>
    <mergeCell ref="X24:X25"/>
    <mergeCell ref="AD24:AD25"/>
    <mergeCell ref="AE24:AE25"/>
    <mergeCell ref="AF24:AF25"/>
    <mergeCell ref="Y24:Y25"/>
    <mergeCell ref="AF29:AF30"/>
    <mergeCell ref="Z24:Z25"/>
    <mergeCell ref="AA24:AA25"/>
    <mergeCell ref="AB24:AB25"/>
    <mergeCell ref="AG29:AG30"/>
    <mergeCell ref="AG24:AG25"/>
    <mergeCell ref="V29:V30"/>
    <mergeCell ref="W29:W30"/>
    <mergeCell ref="X29:X30"/>
    <mergeCell ref="Y29:Y30"/>
    <mergeCell ref="AB29:AB30"/>
    <mergeCell ref="AC29:AC30"/>
    <mergeCell ref="AF4:AF5"/>
    <mergeCell ref="U4:U5"/>
    <mergeCell ref="V4:V5"/>
    <mergeCell ref="W4:W5"/>
    <mergeCell ref="X4:X5"/>
    <mergeCell ref="AC24:AC25"/>
    <mergeCell ref="Y4:Y5"/>
    <mergeCell ref="Z4:Z5"/>
    <mergeCell ref="AG4:AG5"/>
    <mergeCell ref="V24:V25"/>
    <mergeCell ref="W24:W25"/>
  </mergeCells>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3"/>
  </sheetPr>
  <dimension ref="A1:C83"/>
  <sheetViews>
    <sheetView workbookViewId="0">
      <selection activeCell="D28" sqref="D28"/>
    </sheetView>
  </sheetViews>
  <sheetFormatPr defaultRowHeight="15" x14ac:dyDescent="0.25"/>
  <cols>
    <col min="1" max="1" width="4.28515625" customWidth="1"/>
    <col min="2" max="2" width="32.28515625" customWidth="1"/>
    <col min="3" max="3" width="18.140625" customWidth="1"/>
  </cols>
  <sheetData>
    <row r="1" spans="1:3" ht="43.5" x14ac:dyDescent="0.25">
      <c r="A1" s="10" t="s">
        <v>0</v>
      </c>
      <c r="B1" s="4" t="s">
        <v>1</v>
      </c>
      <c r="C1" s="5" t="s">
        <v>84</v>
      </c>
    </row>
    <row r="2" spans="1:3" x14ac:dyDescent="0.25">
      <c r="A2">
        <v>1</v>
      </c>
      <c r="B2" s="8" t="s">
        <v>2</v>
      </c>
      <c r="C2" s="6">
        <v>27.1</v>
      </c>
    </row>
    <row r="3" spans="1:3" x14ac:dyDescent="0.25">
      <c r="A3">
        <v>2</v>
      </c>
      <c r="B3" s="8" t="s">
        <v>3</v>
      </c>
      <c r="C3" s="6">
        <v>34.9</v>
      </c>
    </row>
    <row r="4" spans="1:3" x14ac:dyDescent="0.25">
      <c r="A4">
        <v>3</v>
      </c>
      <c r="B4" s="8" t="s">
        <v>4</v>
      </c>
      <c r="C4" s="6">
        <v>29.1</v>
      </c>
    </row>
    <row r="5" spans="1:3" x14ac:dyDescent="0.25">
      <c r="A5">
        <v>4</v>
      </c>
      <c r="B5" s="8" t="s">
        <v>5</v>
      </c>
      <c r="C5" s="6">
        <v>52.2</v>
      </c>
    </row>
    <row r="6" spans="1:3" x14ac:dyDescent="0.25">
      <c r="A6">
        <v>5</v>
      </c>
      <c r="B6" s="8" t="s">
        <v>6</v>
      </c>
      <c r="C6" s="6">
        <v>21.4</v>
      </c>
    </row>
    <row r="7" spans="1:3" x14ac:dyDescent="0.25">
      <c r="A7">
        <v>6</v>
      </c>
      <c r="B7" s="8" t="s">
        <v>7</v>
      </c>
      <c r="C7" s="6">
        <v>29.8</v>
      </c>
    </row>
    <row r="8" spans="1:3" x14ac:dyDescent="0.25">
      <c r="A8">
        <v>7</v>
      </c>
      <c r="B8" s="8" t="s">
        <v>8</v>
      </c>
      <c r="C8" s="6">
        <v>60.2</v>
      </c>
    </row>
    <row r="9" spans="1:3" x14ac:dyDescent="0.25">
      <c r="A9">
        <v>8</v>
      </c>
      <c r="B9" s="8" t="s">
        <v>9</v>
      </c>
      <c r="C9" s="6">
        <v>30</v>
      </c>
    </row>
    <row r="10" spans="1:3" x14ac:dyDescent="0.25">
      <c r="A10">
        <v>9</v>
      </c>
      <c r="B10" s="8" t="s">
        <v>10</v>
      </c>
      <c r="C10" s="6">
        <v>24</v>
      </c>
    </row>
    <row r="11" spans="1:3" x14ac:dyDescent="0.25">
      <c r="A11">
        <v>10</v>
      </c>
      <c r="B11" s="8" t="s">
        <v>11</v>
      </c>
      <c r="C11" s="6">
        <v>44.3</v>
      </c>
    </row>
    <row r="12" spans="1:3" x14ac:dyDescent="0.25">
      <c r="A12">
        <v>11</v>
      </c>
      <c r="B12" s="8" t="s">
        <v>12</v>
      </c>
      <c r="C12" s="6">
        <v>24.7</v>
      </c>
    </row>
    <row r="13" spans="1:3" x14ac:dyDescent="0.25">
      <c r="A13">
        <v>12</v>
      </c>
      <c r="B13" s="8" t="s">
        <v>13</v>
      </c>
      <c r="C13" s="6">
        <v>39.6</v>
      </c>
    </row>
    <row r="14" spans="1:3" x14ac:dyDescent="0.25">
      <c r="A14">
        <v>13</v>
      </c>
      <c r="B14" s="8" t="s">
        <v>14</v>
      </c>
      <c r="C14" s="6">
        <v>49.8</v>
      </c>
    </row>
    <row r="15" spans="1:3" x14ac:dyDescent="0.25">
      <c r="A15">
        <v>14</v>
      </c>
      <c r="B15" s="8" t="s">
        <v>15</v>
      </c>
      <c r="C15" s="6">
        <v>34.5</v>
      </c>
    </row>
    <row r="16" spans="1:3" x14ac:dyDescent="0.25">
      <c r="A16">
        <v>15</v>
      </c>
      <c r="B16" s="8" t="s">
        <v>16</v>
      </c>
      <c r="C16" s="6">
        <v>84.2</v>
      </c>
    </row>
    <row r="17" spans="1:3" x14ac:dyDescent="0.25">
      <c r="A17">
        <v>16</v>
      </c>
      <c r="B17" s="8" t="s">
        <v>17</v>
      </c>
      <c r="C17" s="6">
        <v>25.7</v>
      </c>
    </row>
    <row r="18" spans="1:3" x14ac:dyDescent="0.25">
      <c r="A18">
        <v>17</v>
      </c>
      <c r="B18" s="8" t="s">
        <v>18</v>
      </c>
      <c r="C18" s="6">
        <v>36.200000000000003</v>
      </c>
    </row>
    <row r="19" spans="1:3" x14ac:dyDescent="0.25">
      <c r="A19">
        <v>18</v>
      </c>
      <c r="B19" s="8" t="s">
        <v>19</v>
      </c>
      <c r="C19" s="6">
        <v>2.6</v>
      </c>
    </row>
    <row r="20" spans="1:3" x14ac:dyDescent="0.25">
      <c r="A20">
        <v>19</v>
      </c>
      <c r="B20" s="8" t="s">
        <v>20</v>
      </c>
      <c r="C20" s="6">
        <v>180.5</v>
      </c>
    </row>
    <row r="21" spans="1:3" x14ac:dyDescent="0.25">
      <c r="A21">
        <v>20</v>
      </c>
      <c r="B21" s="8" t="s">
        <v>21</v>
      </c>
      <c r="C21" s="6">
        <v>416.8</v>
      </c>
    </row>
    <row r="22" spans="1:3" x14ac:dyDescent="0.25">
      <c r="A22">
        <v>21</v>
      </c>
      <c r="B22" s="8" t="s">
        <v>22</v>
      </c>
      <c r="C22" s="6">
        <v>589.9</v>
      </c>
    </row>
    <row r="23" spans="1:3" x14ac:dyDescent="0.25">
      <c r="A23">
        <v>22</v>
      </c>
      <c r="B23" s="8" t="s">
        <v>23</v>
      </c>
      <c r="C23" s="6">
        <v>144.5</v>
      </c>
    </row>
    <row r="24" spans="1:3" x14ac:dyDescent="0.25">
      <c r="A24">
        <v>23</v>
      </c>
      <c r="B24" s="8" t="s">
        <v>24</v>
      </c>
      <c r="C24" s="6">
        <v>15.1</v>
      </c>
    </row>
    <row r="25" spans="1:3" x14ac:dyDescent="0.25">
      <c r="A25">
        <v>24</v>
      </c>
      <c r="B25" s="8" t="s">
        <v>25</v>
      </c>
      <c r="C25" s="6">
        <v>83.9</v>
      </c>
    </row>
    <row r="26" spans="1:3" x14ac:dyDescent="0.25">
      <c r="A26">
        <v>25</v>
      </c>
      <c r="B26" s="8" t="s">
        <v>26</v>
      </c>
      <c r="C26" s="6">
        <v>144.9</v>
      </c>
    </row>
    <row r="27" spans="1:3" x14ac:dyDescent="0.25">
      <c r="A27">
        <v>26</v>
      </c>
      <c r="B27" s="8" t="s">
        <v>27</v>
      </c>
      <c r="C27" s="6">
        <v>54.5</v>
      </c>
    </row>
    <row r="28" spans="1:3" x14ac:dyDescent="0.25">
      <c r="A28">
        <v>27</v>
      </c>
      <c r="B28" s="8" t="s">
        <v>28</v>
      </c>
      <c r="C28" s="6">
        <v>55.4</v>
      </c>
    </row>
    <row r="29" spans="1:3" x14ac:dyDescent="0.25">
      <c r="A29">
        <v>28</v>
      </c>
      <c r="B29" s="8" t="s">
        <v>29</v>
      </c>
      <c r="C29" s="6">
        <v>1.4</v>
      </c>
    </row>
    <row r="30" spans="1:3" x14ac:dyDescent="0.25">
      <c r="A30">
        <v>29</v>
      </c>
      <c r="B30" s="8" t="s">
        <v>30</v>
      </c>
      <c r="C30" s="6">
        <v>7.8</v>
      </c>
    </row>
    <row r="31" spans="1:3" x14ac:dyDescent="0.25">
      <c r="A31">
        <v>30</v>
      </c>
      <c r="B31" s="8" t="s">
        <v>31</v>
      </c>
      <c r="C31" s="6">
        <v>74.7</v>
      </c>
    </row>
    <row r="32" spans="1:3" x14ac:dyDescent="0.25">
      <c r="A32">
        <v>31</v>
      </c>
      <c r="B32" s="8" t="s">
        <v>32</v>
      </c>
      <c r="C32" s="6">
        <v>26.1</v>
      </c>
    </row>
    <row r="33" spans="1:3" x14ac:dyDescent="0.25">
      <c r="A33">
        <v>32</v>
      </c>
      <c r="B33" s="8" t="s">
        <v>33</v>
      </c>
      <c r="C33" s="6">
        <v>75.5</v>
      </c>
    </row>
    <row r="34" spans="1:3" x14ac:dyDescent="0.25">
      <c r="A34">
        <v>33</v>
      </c>
      <c r="B34" s="8" t="s">
        <v>34</v>
      </c>
      <c r="C34" s="6">
        <v>49</v>
      </c>
    </row>
    <row r="35" spans="1:3" x14ac:dyDescent="0.25">
      <c r="A35">
        <v>34</v>
      </c>
      <c r="B35" s="8" t="s">
        <v>35</v>
      </c>
      <c r="C35" s="6">
        <v>112.9</v>
      </c>
    </row>
    <row r="36" spans="1:3" x14ac:dyDescent="0.25">
      <c r="A36">
        <v>35</v>
      </c>
      <c r="B36" s="8" t="s">
        <v>36</v>
      </c>
      <c r="C36" s="6">
        <v>101</v>
      </c>
    </row>
    <row r="37" spans="1:3" x14ac:dyDescent="0.25">
      <c r="A37">
        <v>36</v>
      </c>
      <c r="B37" s="8" t="s">
        <v>37</v>
      </c>
      <c r="C37" s="6">
        <v>0.9</v>
      </c>
    </row>
    <row r="38" spans="1:3" x14ac:dyDescent="0.25">
      <c r="A38">
        <v>37</v>
      </c>
      <c r="B38" s="8" t="s">
        <v>38</v>
      </c>
      <c r="C38" s="6">
        <v>50.3</v>
      </c>
    </row>
    <row r="39" spans="1:3" x14ac:dyDescent="0.25">
      <c r="A39">
        <v>38</v>
      </c>
      <c r="B39" s="8" t="s">
        <v>39</v>
      </c>
      <c r="C39" s="6">
        <v>3.6</v>
      </c>
    </row>
    <row r="40" spans="1:3" x14ac:dyDescent="0.25">
      <c r="A40">
        <v>39</v>
      </c>
      <c r="B40" s="8" t="s">
        <v>40</v>
      </c>
      <c r="C40" s="6">
        <v>12.5</v>
      </c>
    </row>
    <row r="41" spans="1:3" ht="30" x14ac:dyDescent="0.25">
      <c r="A41">
        <v>40</v>
      </c>
      <c r="B41" s="8" t="s">
        <v>41</v>
      </c>
      <c r="C41" s="6">
        <v>14.3</v>
      </c>
    </row>
    <row r="42" spans="1:3" ht="30" x14ac:dyDescent="0.25">
      <c r="A42">
        <v>41</v>
      </c>
      <c r="B42" s="8" t="s">
        <v>61</v>
      </c>
      <c r="C42" s="6">
        <v>8</v>
      </c>
    </row>
    <row r="43" spans="1:3" x14ac:dyDescent="0.25">
      <c r="A43">
        <v>42</v>
      </c>
      <c r="B43" s="8" t="s">
        <v>42</v>
      </c>
      <c r="C43" s="6">
        <v>15.6</v>
      </c>
    </row>
    <row r="44" spans="1:3" x14ac:dyDescent="0.25">
      <c r="A44">
        <v>43</v>
      </c>
      <c r="B44" s="8" t="s">
        <v>43</v>
      </c>
      <c r="C44" s="6">
        <v>66.2</v>
      </c>
    </row>
    <row r="45" spans="1:3" x14ac:dyDescent="0.25">
      <c r="A45">
        <v>44</v>
      </c>
      <c r="B45" s="8" t="s">
        <v>44</v>
      </c>
      <c r="C45" s="6">
        <v>142.9</v>
      </c>
    </row>
    <row r="46" spans="1:3" x14ac:dyDescent="0.25">
      <c r="A46">
        <v>45</v>
      </c>
      <c r="B46" s="8" t="s">
        <v>45</v>
      </c>
      <c r="C46" s="6">
        <v>23.4</v>
      </c>
    </row>
    <row r="47" spans="1:3" x14ac:dyDescent="0.25">
      <c r="A47">
        <v>46</v>
      </c>
      <c r="B47" s="8" t="s">
        <v>46</v>
      </c>
      <c r="C47" s="6">
        <v>26.1</v>
      </c>
    </row>
    <row r="48" spans="1:3" x14ac:dyDescent="0.25">
      <c r="A48">
        <v>47</v>
      </c>
      <c r="B48" s="8" t="s">
        <v>47</v>
      </c>
      <c r="C48" s="6">
        <v>67.8</v>
      </c>
    </row>
    <row r="49" spans="1:3" x14ac:dyDescent="0.25">
      <c r="A49">
        <v>48</v>
      </c>
      <c r="B49" s="8" t="s">
        <v>48</v>
      </c>
      <c r="C49" s="6">
        <v>42.1</v>
      </c>
    </row>
    <row r="50" spans="1:3" x14ac:dyDescent="0.25">
      <c r="A50">
        <v>49</v>
      </c>
      <c r="B50" s="8" t="s">
        <v>49</v>
      </c>
      <c r="C50" s="6">
        <v>18.3</v>
      </c>
    </row>
    <row r="51" spans="1:3" x14ac:dyDescent="0.25">
      <c r="A51">
        <v>50</v>
      </c>
      <c r="B51" s="8" t="s">
        <v>50</v>
      </c>
      <c r="C51" s="6">
        <v>160.19999999999999</v>
      </c>
    </row>
    <row r="52" spans="1:3" x14ac:dyDescent="0.25">
      <c r="A52">
        <v>51</v>
      </c>
      <c r="B52" s="8" t="s">
        <v>51</v>
      </c>
      <c r="C52" s="6">
        <v>120.4</v>
      </c>
    </row>
    <row r="53" spans="1:3" x14ac:dyDescent="0.25">
      <c r="A53">
        <v>52</v>
      </c>
      <c r="B53" s="8" t="s">
        <v>52</v>
      </c>
      <c r="C53" s="6">
        <v>76.599999999999994</v>
      </c>
    </row>
    <row r="54" spans="1:3" x14ac:dyDescent="0.25">
      <c r="A54">
        <v>53</v>
      </c>
      <c r="B54" s="8" t="s">
        <v>53</v>
      </c>
      <c r="C54" s="6">
        <v>123.7</v>
      </c>
    </row>
    <row r="55" spans="1:3" x14ac:dyDescent="0.25">
      <c r="A55">
        <v>54</v>
      </c>
      <c r="B55" s="8" t="s">
        <v>54</v>
      </c>
      <c r="C55" s="6">
        <v>43.4</v>
      </c>
    </row>
    <row r="56" spans="1:3" x14ac:dyDescent="0.25">
      <c r="A56">
        <v>55</v>
      </c>
      <c r="B56" s="8" t="s">
        <v>55</v>
      </c>
      <c r="C56" s="6">
        <v>53.6</v>
      </c>
    </row>
    <row r="57" spans="1:3" x14ac:dyDescent="0.25">
      <c r="A57">
        <v>56</v>
      </c>
      <c r="B57" s="8" t="s">
        <v>56</v>
      </c>
      <c r="C57" s="6">
        <v>101.2</v>
      </c>
    </row>
    <row r="58" spans="1:3" x14ac:dyDescent="0.25">
      <c r="A58">
        <v>57</v>
      </c>
      <c r="B58" s="8" t="s">
        <v>57</v>
      </c>
      <c r="C58" s="6">
        <v>37.200000000000003</v>
      </c>
    </row>
    <row r="59" spans="1:3" x14ac:dyDescent="0.25">
      <c r="A59">
        <v>58</v>
      </c>
      <c r="B59" s="8" t="s">
        <v>58</v>
      </c>
      <c r="C59" s="6">
        <v>71.5</v>
      </c>
    </row>
    <row r="60" spans="1:3" x14ac:dyDescent="0.25">
      <c r="A60">
        <v>59</v>
      </c>
      <c r="B60" s="8" t="s">
        <v>59</v>
      </c>
      <c r="C60" s="6">
        <v>194.3</v>
      </c>
    </row>
    <row r="61" spans="1:3" x14ac:dyDescent="0.25">
      <c r="A61">
        <v>60</v>
      </c>
      <c r="B61" s="8" t="s">
        <v>60</v>
      </c>
      <c r="C61" s="6">
        <v>1464.2</v>
      </c>
    </row>
    <row r="62" spans="1:3" x14ac:dyDescent="0.25">
      <c r="A62">
        <v>61</v>
      </c>
      <c r="B62" s="9" t="s">
        <v>62</v>
      </c>
      <c r="C62" s="7">
        <v>88.5</v>
      </c>
    </row>
    <row r="63" spans="1:3" x14ac:dyDescent="0.25">
      <c r="A63">
        <v>62</v>
      </c>
      <c r="B63" s="8" t="s">
        <v>63</v>
      </c>
      <c r="C63" s="7">
        <v>92.9</v>
      </c>
    </row>
    <row r="64" spans="1:3" x14ac:dyDescent="0.25">
      <c r="A64">
        <v>63</v>
      </c>
      <c r="B64" s="8" t="s">
        <v>73</v>
      </c>
      <c r="C64" s="7">
        <v>351.3</v>
      </c>
    </row>
    <row r="65" spans="1:3" x14ac:dyDescent="0.25">
      <c r="A65">
        <v>64</v>
      </c>
      <c r="B65" s="8" t="s">
        <v>64</v>
      </c>
      <c r="C65" s="6">
        <v>168.6</v>
      </c>
    </row>
    <row r="66" spans="1:3" x14ac:dyDescent="0.25">
      <c r="A66">
        <v>65</v>
      </c>
      <c r="B66" s="8" t="s">
        <v>65</v>
      </c>
      <c r="C66" s="6">
        <v>61.6</v>
      </c>
    </row>
    <row r="67" spans="1:3" x14ac:dyDescent="0.25">
      <c r="A67">
        <v>66</v>
      </c>
      <c r="B67" s="8" t="s">
        <v>66</v>
      </c>
      <c r="C67" s="6">
        <v>168</v>
      </c>
    </row>
    <row r="68" spans="1:3" x14ac:dyDescent="0.25">
      <c r="A68">
        <v>67</v>
      </c>
      <c r="B68" s="8" t="s">
        <v>74</v>
      </c>
      <c r="C68" s="7">
        <v>431.9</v>
      </c>
    </row>
    <row r="69" spans="1:3" x14ac:dyDescent="0.25">
      <c r="A69">
        <v>68</v>
      </c>
      <c r="B69" s="8" t="s">
        <v>67</v>
      </c>
      <c r="C69" s="6">
        <v>2366.8000000000002</v>
      </c>
    </row>
    <row r="70" spans="1:3" x14ac:dyDescent="0.25">
      <c r="A70">
        <v>69</v>
      </c>
      <c r="B70" s="8" t="s">
        <v>68</v>
      </c>
      <c r="C70" s="6">
        <v>774.8</v>
      </c>
    </row>
    <row r="71" spans="1:3" x14ac:dyDescent="0.25">
      <c r="A71">
        <v>70</v>
      </c>
      <c r="B71" s="8" t="s">
        <v>69</v>
      </c>
      <c r="C71" s="6">
        <v>95.7</v>
      </c>
    </row>
    <row r="72" spans="1:3" x14ac:dyDescent="0.25">
      <c r="A72">
        <v>71</v>
      </c>
      <c r="B72" s="8" t="s">
        <v>70</v>
      </c>
      <c r="C72" s="6">
        <v>177.8</v>
      </c>
    </row>
    <row r="73" spans="1:3" x14ac:dyDescent="0.25">
      <c r="A73">
        <v>72</v>
      </c>
      <c r="B73" s="8" t="s">
        <v>71</v>
      </c>
      <c r="C73" s="6">
        <v>141.1</v>
      </c>
    </row>
    <row r="74" spans="1:3" x14ac:dyDescent="0.25">
      <c r="A74">
        <v>73</v>
      </c>
      <c r="B74" s="8" t="s">
        <v>72</v>
      </c>
      <c r="C74" s="6">
        <v>314.39999999999998</v>
      </c>
    </row>
    <row r="75" spans="1:3" x14ac:dyDescent="0.25">
      <c r="A75">
        <v>74</v>
      </c>
      <c r="B75" s="8" t="s">
        <v>75</v>
      </c>
      <c r="C75" s="7">
        <v>3083.5</v>
      </c>
    </row>
    <row r="76" spans="1:3" x14ac:dyDescent="0.25">
      <c r="A76">
        <v>75</v>
      </c>
      <c r="B76" s="8" t="s">
        <v>76</v>
      </c>
      <c r="C76" s="6">
        <v>464.3</v>
      </c>
    </row>
    <row r="77" spans="1:3" x14ac:dyDescent="0.25">
      <c r="A77">
        <v>76</v>
      </c>
      <c r="B77" s="8" t="s">
        <v>77</v>
      </c>
      <c r="C77" s="6">
        <v>164.7</v>
      </c>
    </row>
    <row r="78" spans="1:3" x14ac:dyDescent="0.25">
      <c r="A78">
        <v>77</v>
      </c>
      <c r="B78" s="8" t="s">
        <v>78</v>
      </c>
      <c r="C78" s="6">
        <v>787.6</v>
      </c>
    </row>
    <row r="79" spans="1:3" x14ac:dyDescent="0.25">
      <c r="A79">
        <v>78</v>
      </c>
      <c r="B79" s="8" t="s">
        <v>79</v>
      </c>
      <c r="C79" s="6">
        <v>361.9</v>
      </c>
    </row>
    <row r="80" spans="1:3" x14ac:dyDescent="0.25">
      <c r="A80">
        <v>79</v>
      </c>
      <c r="B80" s="8" t="s">
        <v>80</v>
      </c>
      <c r="C80" s="6">
        <v>462.5</v>
      </c>
    </row>
    <row r="81" spans="1:3" x14ac:dyDescent="0.25">
      <c r="A81">
        <v>80</v>
      </c>
      <c r="B81" s="8" t="s">
        <v>81</v>
      </c>
      <c r="C81" s="6">
        <v>87.1</v>
      </c>
    </row>
    <row r="82" spans="1:3" x14ac:dyDescent="0.25">
      <c r="A82">
        <v>81</v>
      </c>
      <c r="B82" s="8" t="s">
        <v>82</v>
      </c>
      <c r="C82" s="6">
        <v>36.299999999999997</v>
      </c>
    </row>
    <row r="83" spans="1:3" x14ac:dyDescent="0.25">
      <c r="A83">
        <v>82</v>
      </c>
      <c r="B83" s="8" t="s">
        <v>83</v>
      </c>
      <c r="C83" s="6">
        <v>721.5</v>
      </c>
    </row>
  </sheetData>
  <phoneticPr fontId="0"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A1:R84"/>
  <sheetViews>
    <sheetView topLeftCell="D1" workbookViewId="0">
      <selection activeCell="R3" sqref="R3"/>
    </sheetView>
  </sheetViews>
  <sheetFormatPr defaultRowHeight="15" x14ac:dyDescent="0.25"/>
  <cols>
    <col min="1" max="1" width="3.85546875" customWidth="1"/>
    <col min="2" max="2" width="40.7109375" customWidth="1"/>
    <col min="3" max="18" width="8.7109375" customWidth="1"/>
  </cols>
  <sheetData>
    <row r="1" spans="1:18" ht="15.75" x14ac:dyDescent="0.25">
      <c r="A1" s="82" t="s">
        <v>0</v>
      </c>
      <c r="B1" s="79" t="s">
        <v>1</v>
      </c>
      <c r="C1" s="81">
        <v>2005</v>
      </c>
      <c r="D1" s="81">
        <v>2006</v>
      </c>
      <c r="E1" s="81">
        <v>2007</v>
      </c>
      <c r="F1" s="81">
        <v>2008</v>
      </c>
      <c r="G1" s="81">
        <v>2009</v>
      </c>
      <c r="H1" s="81">
        <v>2010</v>
      </c>
      <c r="I1" s="81">
        <v>2011</v>
      </c>
      <c r="J1" s="81">
        <v>2012</v>
      </c>
      <c r="K1" s="81">
        <v>2013</v>
      </c>
      <c r="L1" s="81">
        <v>2014</v>
      </c>
      <c r="M1" s="81">
        <v>2015</v>
      </c>
      <c r="N1" s="81">
        <v>2016</v>
      </c>
      <c r="O1" s="81">
        <v>2017</v>
      </c>
      <c r="P1" s="81">
        <v>2018</v>
      </c>
      <c r="Q1" s="81">
        <v>2019</v>
      </c>
      <c r="R1" s="81">
        <v>2020</v>
      </c>
    </row>
    <row r="2" spans="1:18" ht="15.75" x14ac:dyDescent="0.25">
      <c r="A2" s="78">
        <v>1</v>
      </c>
      <c r="B2" s="51" t="s">
        <v>2</v>
      </c>
      <c r="C2" s="89">
        <v>503</v>
      </c>
      <c r="D2" s="90">
        <v>479</v>
      </c>
      <c r="E2" s="90">
        <v>440</v>
      </c>
      <c r="F2" s="90">
        <v>537</v>
      </c>
      <c r="G2" s="90">
        <v>524</v>
      </c>
      <c r="H2" s="89">
        <v>510</v>
      </c>
      <c r="I2" s="89">
        <v>466</v>
      </c>
      <c r="J2" s="89">
        <v>558</v>
      </c>
      <c r="K2" s="89">
        <v>573</v>
      </c>
      <c r="L2" s="89">
        <v>580</v>
      </c>
      <c r="M2" s="89">
        <v>527</v>
      </c>
      <c r="N2" s="89">
        <v>713</v>
      </c>
      <c r="O2" s="89">
        <v>601</v>
      </c>
      <c r="P2" s="89">
        <v>647</v>
      </c>
      <c r="Q2" s="90">
        <v>631</v>
      </c>
      <c r="R2" s="91">
        <v>849</v>
      </c>
    </row>
    <row r="3" spans="1:18" ht="15.75" x14ac:dyDescent="0.25">
      <c r="A3" s="78">
        <v>2</v>
      </c>
      <c r="B3" s="51" t="s">
        <v>3</v>
      </c>
      <c r="C3" s="89">
        <v>575</v>
      </c>
      <c r="D3" s="90">
        <v>624</v>
      </c>
      <c r="E3" s="90">
        <v>553</v>
      </c>
      <c r="F3" s="90">
        <v>670</v>
      </c>
      <c r="G3" s="90">
        <v>668</v>
      </c>
      <c r="H3" s="89">
        <v>612</v>
      </c>
      <c r="I3" s="89">
        <v>558</v>
      </c>
      <c r="J3" s="89">
        <v>665</v>
      </c>
      <c r="K3" s="89">
        <v>588</v>
      </c>
      <c r="L3" s="89">
        <v>696</v>
      </c>
      <c r="M3" s="89">
        <v>604</v>
      </c>
      <c r="N3" s="89">
        <v>763</v>
      </c>
      <c r="O3" s="89">
        <v>644</v>
      </c>
      <c r="P3" s="89">
        <v>742</v>
      </c>
      <c r="Q3" s="90">
        <v>697</v>
      </c>
      <c r="R3" s="91">
        <v>913</v>
      </c>
    </row>
    <row r="4" spans="1:18" ht="15.75" x14ac:dyDescent="0.25">
      <c r="A4" s="78">
        <v>3</v>
      </c>
      <c r="B4" s="51" t="s">
        <v>4</v>
      </c>
      <c r="C4" s="89">
        <v>570</v>
      </c>
      <c r="D4" s="90">
        <v>591</v>
      </c>
      <c r="E4" s="90">
        <v>553</v>
      </c>
      <c r="F4" s="90">
        <v>613</v>
      </c>
      <c r="G4" s="90">
        <v>596</v>
      </c>
      <c r="H4" s="89">
        <v>541</v>
      </c>
      <c r="I4" s="89">
        <v>527</v>
      </c>
      <c r="J4" s="89">
        <v>564</v>
      </c>
      <c r="K4" s="89">
        <v>608</v>
      </c>
      <c r="L4" s="89">
        <v>589</v>
      </c>
      <c r="M4" s="89">
        <v>547</v>
      </c>
      <c r="N4" s="89">
        <v>626</v>
      </c>
      <c r="O4" s="89">
        <v>631</v>
      </c>
      <c r="P4" s="89">
        <v>678</v>
      </c>
      <c r="Q4" s="90">
        <v>674</v>
      </c>
      <c r="R4" s="91">
        <v>708</v>
      </c>
    </row>
    <row r="5" spans="1:18" ht="15.75" x14ac:dyDescent="0.25">
      <c r="A5" s="78">
        <v>4</v>
      </c>
      <c r="B5" s="51" t="s">
        <v>5</v>
      </c>
      <c r="C5" s="89">
        <v>629</v>
      </c>
      <c r="D5" s="90">
        <v>590</v>
      </c>
      <c r="E5" s="90">
        <v>579</v>
      </c>
      <c r="F5" s="90">
        <v>701</v>
      </c>
      <c r="G5" s="90">
        <v>694</v>
      </c>
      <c r="H5" s="89">
        <v>594</v>
      </c>
      <c r="I5" s="89">
        <v>554</v>
      </c>
      <c r="J5" s="89">
        <v>611</v>
      </c>
      <c r="K5" s="89">
        <v>621</v>
      </c>
      <c r="L5" s="89">
        <v>600</v>
      </c>
      <c r="M5" s="89">
        <v>532</v>
      </c>
      <c r="N5" s="89">
        <v>663</v>
      </c>
      <c r="O5" s="89">
        <v>557</v>
      </c>
      <c r="P5" s="89">
        <v>665</v>
      </c>
      <c r="Q5" s="90">
        <v>632</v>
      </c>
      <c r="R5" s="91">
        <v>798</v>
      </c>
    </row>
    <row r="6" spans="1:18" ht="15.75" x14ac:dyDescent="0.25">
      <c r="A6" s="78">
        <v>5</v>
      </c>
      <c r="B6" s="51" t="s">
        <v>6</v>
      </c>
      <c r="C6" s="89">
        <v>646</v>
      </c>
      <c r="D6" s="90">
        <v>586</v>
      </c>
      <c r="E6" s="90">
        <v>527</v>
      </c>
      <c r="F6" s="90">
        <v>625</v>
      </c>
      <c r="G6" s="90">
        <v>641</v>
      </c>
      <c r="H6" s="89">
        <v>567</v>
      </c>
      <c r="I6" s="89">
        <v>569</v>
      </c>
      <c r="J6" s="89">
        <v>557</v>
      </c>
      <c r="K6" s="89">
        <v>585</v>
      </c>
      <c r="L6" s="89">
        <v>608</v>
      </c>
      <c r="M6" s="89">
        <v>558</v>
      </c>
      <c r="N6" s="89">
        <v>644</v>
      </c>
      <c r="O6" s="89">
        <v>613</v>
      </c>
      <c r="P6" s="89">
        <v>698</v>
      </c>
      <c r="Q6" s="90">
        <v>717</v>
      </c>
      <c r="R6" s="91">
        <v>839</v>
      </c>
    </row>
    <row r="7" spans="1:18" ht="15.75" x14ac:dyDescent="0.25">
      <c r="A7" s="78">
        <v>6</v>
      </c>
      <c r="B7" s="51" t="s">
        <v>7</v>
      </c>
      <c r="C7" s="89">
        <v>595</v>
      </c>
      <c r="D7" s="90">
        <v>603</v>
      </c>
      <c r="E7" s="90">
        <v>544</v>
      </c>
      <c r="F7" s="90">
        <v>596</v>
      </c>
      <c r="G7" s="90">
        <v>628</v>
      </c>
      <c r="H7" s="89">
        <v>566</v>
      </c>
      <c r="I7" s="89">
        <v>579</v>
      </c>
      <c r="J7" s="89">
        <v>616</v>
      </c>
      <c r="K7" s="89">
        <v>528</v>
      </c>
      <c r="L7" s="89">
        <v>600</v>
      </c>
      <c r="M7" s="89">
        <v>540</v>
      </c>
      <c r="N7" s="89">
        <v>651</v>
      </c>
      <c r="O7" s="89">
        <v>613</v>
      </c>
      <c r="P7" s="89">
        <v>681</v>
      </c>
      <c r="Q7" s="90">
        <v>687</v>
      </c>
      <c r="R7" s="91">
        <v>794</v>
      </c>
    </row>
    <row r="8" spans="1:18" ht="15.75" x14ac:dyDescent="0.25">
      <c r="A8" s="78">
        <v>7</v>
      </c>
      <c r="B8" s="51" t="s">
        <v>8</v>
      </c>
      <c r="C8" s="89">
        <v>497</v>
      </c>
      <c r="D8" s="90">
        <v>512</v>
      </c>
      <c r="E8" s="90">
        <v>514</v>
      </c>
      <c r="F8" s="90">
        <v>557</v>
      </c>
      <c r="G8" s="90">
        <v>548</v>
      </c>
      <c r="H8" s="89">
        <v>500</v>
      </c>
      <c r="I8" s="89">
        <v>481</v>
      </c>
      <c r="J8" s="89">
        <v>528</v>
      </c>
      <c r="K8" s="89">
        <v>577</v>
      </c>
      <c r="L8" s="89">
        <v>614</v>
      </c>
      <c r="M8" s="89">
        <v>554</v>
      </c>
      <c r="N8" s="89">
        <v>661</v>
      </c>
      <c r="O8" s="89">
        <v>629</v>
      </c>
      <c r="P8" s="89">
        <v>716</v>
      </c>
      <c r="Q8" s="90">
        <v>781</v>
      </c>
      <c r="R8" s="91">
        <v>854</v>
      </c>
    </row>
    <row r="9" spans="1:18" ht="15.75" x14ac:dyDescent="0.25">
      <c r="A9" s="78">
        <v>8</v>
      </c>
      <c r="B9" s="51" t="s">
        <v>9</v>
      </c>
      <c r="C9" s="89">
        <v>616</v>
      </c>
      <c r="D9" s="90">
        <v>586</v>
      </c>
      <c r="E9" s="90">
        <v>514</v>
      </c>
      <c r="F9" s="90">
        <v>654</v>
      </c>
      <c r="G9" s="90">
        <v>620</v>
      </c>
      <c r="H9" s="89">
        <v>565</v>
      </c>
      <c r="I9" s="89">
        <v>549</v>
      </c>
      <c r="J9" s="89">
        <v>605</v>
      </c>
      <c r="K9" s="89">
        <v>504</v>
      </c>
      <c r="L9" s="89">
        <v>619</v>
      </c>
      <c r="M9" s="89">
        <v>559</v>
      </c>
      <c r="N9" s="89">
        <v>718</v>
      </c>
      <c r="O9" s="89">
        <v>641</v>
      </c>
      <c r="P9" s="89">
        <v>710</v>
      </c>
      <c r="Q9" s="90">
        <v>679</v>
      </c>
      <c r="R9" s="91">
        <v>853</v>
      </c>
    </row>
    <row r="10" spans="1:18" ht="15.75" x14ac:dyDescent="0.25">
      <c r="A10" s="78">
        <v>9</v>
      </c>
      <c r="B10" s="51" t="s">
        <v>10</v>
      </c>
      <c r="C10" s="89">
        <v>583</v>
      </c>
      <c r="D10" s="90">
        <v>589</v>
      </c>
      <c r="E10" s="90">
        <v>546</v>
      </c>
      <c r="F10" s="90">
        <v>615</v>
      </c>
      <c r="G10" s="90">
        <v>600</v>
      </c>
      <c r="H10" s="89">
        <v>538</v>
      </c>
      <c r="I10" s="89">
        <v>514</v>
      </c>
      <c r="J10" s="89">
        <v>542</v>
      </c>
      <c r="K10" s="89">
        <v>604</v>
      </c>
      <c r="L10" s="89">
        <v>626</v>
      </c>
      <c r="M10" s="89">
        <v>565</v>
      </c>
      <c r="N10" s="89">
        <v>678</v>
      </c>
      <c r="O10" s="89">
        <v>611</v>
      </c>
      <c r="P10" s="89">
        <v>698</v>
      </c>
      <c r="Q10" s="90">
        <v>696</v>
      </c>
      <c r="R10" s="91">
        <v>848</v>
      </c>
    </row>
    <row r="11" spans="1:18" ht="15.75" x14ac:dyDescent="0.25">
      <c r="A11" s="78">
        <v>10</v>
      </c>
      <c r="B11" s="51" t="s">
        <v>11</v>
      </c>
      <c r="C11" s="89">
        <v>603</v>
      </c>
      <c r="D11" s="90">
        <v>618</v>
      </c>
      <c r="E11" s="90">
        <v>578</v>
      </c>
      <c r="F11" s="90">
        <v>658</v>
      </c>
      <c r="G11" s="90">
        <v>628</v>
      </c>
      <c r="H11" s="89">
        <v>585</v>
      </c>
      <c r="I11" s="89">
        <v>553</v>
      </c>
      <c r="J11" s="89">
        <v>549</v>
      </c>
      <c r="K11" s="89">
        <v>576</v>
      </c>
      <c r="L11" s="89">
        <v>552</v>
      </c>
      <c r="M11" s="89">
        <v>531</v>
      </c>
      <c r="N11" s="89">
        <v>616</v>
      </c>
      <c r="O11" s="89">
        <v>594</v>
      </c>
      <c r="P11" s="89">
        <v>596</v>
      </c>
      <c r="Q11" s="90">
        <v>667</v>
      </c>
      <c r="R11" s="91">
        <v>696</v>
      </c>
    </row>
    <row r="12" spans="1:18" ht="15.75" x14ac:dyDescent="0.25">
      <c r="A12" s="78">
        <v>11</v>
      </c>
      <c r="B12" s="51" t="s">
        <v>12</v>
      </c>
      <c r="C12" s="89">
        <v>499</v>
      </c>
      <c r="D12" s="90">
        <v>529</v>
      </c>
      <c r="E12" s="90">
        <v>499</v>
      </c>
      <c r="F12" s="90">
        <v>613</v>
      </c>
      <c r="G12" s="90">
        <v>600</v>
      </c>
      <c r="H12" s="89">
        <v>553</v>
      </c>
      <c r="I12" s="89">
        <v>512</v>
      </c>
      <c r="J12" s="89">
        <v>631</v>
      </c>
      <c r="K12" s="89">
        <v>527</v>
      </c>
      <c r="L12" s="89">
        <v>646</v>
      </c>
      <c r="M12" s="89">
        <v>597</v>
      </c>
      <c r="N12" s="89">
        <v>711</v>
      </c>
      <c r="O12" s="89">
        <v>616</v>
      </c>
      <c r="P12" s="89">
        <v>629</v>
      </c>
      <c r="Q12" s="90">
        <v>699</v>
      </c>
      <c r="R12" s="91">
        <v>842</v>
      </c>
    </row>
    <row r="13" spans="1:18" ht="15.75" x14ac:dyDescent="0.25">
      <c r="A13" s="78">
        <v>12</v>
      </c>
      <c r="B13" s="51" t="s">
        <v>13</v>
      </c>
      <c r="C13" s="89">
        <v>568</v>
      </c>
      <c r="D13" s="90">
        <v>583</v>
      </c>
      <c r="E13" s="90">
        <v>563</v>
      </c>
      <c r="F13" s="90">
        <v>619</v>
      </c>
      <c r="G13" s="90">
        <v>636</v>
      </c>
      <c r="H13" s="89">
        <v>575</v>
      </c>
      <c r="I13" s="89">
        <v>512</v>
      </c>
      <c r="J13" s="89">
        <v>582</v>
      </c>
      <c r="K13" s="89">
        <v>605</v>
      </c>
      <c r="L13" s="89">
        <v>595</v>
      </c>
      <c r="M13" s="89">
        <v>571</v>
      </c>
      <c r="N13" s="89">
        <v>669</v>
      </c>
      <c r="O13" s="89">
        <v>621</v>
      </c>
      <c r="P13" s="89">
        <v>712</v>
      </c>
      <c r="Q13" s="90">
        <v>752</v>
      </c>
      <c r="R13" s="91">
        <v>858</v>
      </c>
    </row>
    <row r="14" spans="1:18" ht="15.75" x14ac:dyDescent="0.25">
      <c r="A14" s="78">
        <v>13</v>
      </c>
      <c r="B14" s="51" t="s">
        <v>14</v>
      </c>
      <c r="C14" s="89">
        <v>643</v>
      </c>
      <c r="D14" s="90">
        <v>585</v>
      </c>
      <c r="E14" s="90">
        <v>578</v>
      </c>
      <c r="F14" s="90">
        <v>670</v>
      </c>
      <c r="G14" s="90">
        <v>673</v>
      </c>
      <c r="H14" s="89">
        <v>601</v>
      </c>
      <c r="I14" s="89">
        <v>575</v>
      </c>
      <c r="J14" s="89">
        <v>617</v>
      </c>
      <c r="K14" s="89">
        <v>636</v>
      </c>
      <c r="L14" s="89">
        <v>666</v>
      </c>
      <c r="M14" s="89">
        <v>615</v>
      </c>
      <c r="N14" s="89">
        <v>731</v>
      </c>
      <c r="O14" s="89">
        <v>666</v>
      </c>
      <c r="P14" s="89">
        <v>793</v>
      </c>
      <c r="Q14" s="90">
        <v>763</v>
      </c>
      <c r="R14" s="91">
        <v>880</v>
      </c>
    </row>
    <row r="15" spans="1:18" ht="15.75" x14ac:dyDescent="0.25">
      <c r="A15" s="78">
        <v>14</v>
      </c>
      <c r="B15" s="51" t="s">
        <v>15</v>
      </c>
      <c r="C15" s="89">
        <v>537</v>
      </c>
      <c r="D15" s="90">
        <v>583</v>
      </c>
      <c r="E15" s="90">
        <v>577</v>
      </c>
      <c r="F15" s="90">
        <v>641</v>
      </c>
      <c r="G15" s="90">
        <v>621</v>
      </c>
      <c r="H15" s="89">
        <v>554</v>
      </c>
      <c r="I15" s="89">
        <v>535</v>
      </c>
      <c r="J15" s="89">
        <v>594</v>
      </c>
      <c r="K15" s="89">
        <v>628</v>
      </c>
      <c r="L15" s="89">
        <v>637</v>
      </c>
      <c r="M15" s="89">
        <v>590</v>
      </c>
      <c r="N15" s="89">
        <v>678</v>
      </c>
      <c r="O15" s="89">
        <v>638</v>
      </c>
      <c r="P15" s="89">
        <v>695</v>
      </c>
      <c r="Q15" s="90">
        <v>697</v>
      </c>
      <c r="R15" s="91">
        <v>763</v>
      </c>
    </row>
    <row r="16" spans="1:18" ht="15.75" x14ac:dyDescent="0.25">
      <c r="A16" s="78">
        <v>15</v>
      </c>
      <c r="B16" s="51" t="s">
        <v>16</v>
      </c>
      <c r="C16" s="89">
        <v>569</v>
      </c>
      <c r="D16" s="90">
        <v>557</v>
      </c>
      <c r="E16" s="90">
        <v>511</v>
      </c>
      <c r="F16" s="90">
        <v>604</v>
      </c>
      <c r="G16" s="90">
        <v>620</v>
      </c>
      <c r="H16" s="89">
        <v>548</v>
      </c>
      <c r="I16" s="89">
        <v>533</v>
      </c>
      <c r="J16" s="89">
        <v>577</v>
      </c>
      <c r="K16" s="89">
        <v>583</v>
      </c>
      <c r="L16" s="89">
        <v>628</v>
      </c>
      <c r="M16" s="89">
        <v>584</v>
      </c>
      <c r="N16" s="89">
        <v>632</v>
      </c>
      <c r="O16" s="89">
        <v>623</v>
      </c>
      <c r="P16" s="89">
        <v>724</v>
      </c>
      <c r="Q16" s="90">
        <v>733</v>
      </c>
      <c r="R16" s="91">
        <v>798</v>
      </c>
    </row>
    <row r="17" spans="1:18" ht="15.75" x14ac:dyDescent="0.25">
      <c r="A17" s="78">
        <v>16</v>
      </c>
      <c r="B17" s="51" t="s">
        <v>17</v>
      </c>
      <c r="C17" s="89">
        <v>632</v>
      </c>
      <c r="D17" s="90">
        <v>609</v>
      </c>
      <c r="E17" s="90">
        <v>534</v>
      </c>
      <c r="F17" s="90">
        <v>624</v>
      </c>
      <c r="G17" s="90">
        <v>661</v>
      </c>
      <c r="H17" s="89">
        <v>603</v>
      </c>
      <c r="I17" s="89">
        <v>552</v>
      </c>
      <c r="J17" s="89">
        <v>606</v>
      </c>
      <c r="K17" s="89">
        <v>653</v>
      </c>
      <c r="L17" s="89">
        <v>645</v>
      </c>
      <c r="M17" s="89">
        <v>563</v>
      </c>
      <c r="N17" s="89">
        <v>655</v>
      </c>
      <c r="O17" s="89">
        <v>608</v>
      </c>
      <c r="P17" s="89">
        <v>715</v>
      </c>
      <c r="Q17" s="90">
        <v>677</v>
      </c>
      <c r="R17" s="91">
        <v>804</v>
      </c>
    </row>
    <row r="18" spans="1:18" ht="15.75" x14ac:dyDescent="0.25">
      <c r="A18" s="78">
        <v>17</v>
      </c>
      <c r="B18" s="51" t="s">
        <v>18</v>
      </c>
      <c r="C18" s="89">
        <v>540</v>
      </c>
      <c r="D18" s="90">
        <v>567</v>
      </c>
      <c r="E18" s="90">
        <v>559</v>
      </c>
      <c r="F18" s="90">
        <v>608</v>
      </c>
      <c r="G18" s="90">
        <v>605</v>
      </c>
      <c r="H18" s="89">
        <v>543</v>
      </c>
      <c r="I18" s="89">
        <v>524</v>
      </c>
      <c r="J18" s="89">
        <v>532</v>
      </c>
      <c r="K18" s="89">
        <v>584</v>
      </c>
      <c r="L18" s="89">
        <v>607</v>
      </c>
      <c r="M18" s="89">
        <v>544</v>
      </c>
      <c r="N18" s="89">
        <v>616</v>
      </c>
      <c r="O18" s="89">
        <v>595</v>
      </c>
      <c r="P18" s="89">
        <v>691</v>
      </c>
      <c r="Q18" s="90">
        <v>672</v>
      </c>
      <c r="R18" s="91">
        <v>713</v>
      </c>
    </row>
    <row r="19" spans="1:18" ht="15.75" x14ac:dyDescent="0.25">
      <c r="A19" s="78">
        <v>18</v>
      </c>
      <c r="B19" s="51" t="s">
        <v>19</v>
      </c>
      <c r="C19" s="89">
        <v>552</v>
      </c>
      <c r="D19" s="90">
        <v>572</v>
      </c>
      <c r="E19" s="90">
        <v>547</v>
      </c>
      <c r="F19" s="90">
        <v>581</v>
      </c>
      <c r="G19" s="90">
        <v>521</v>
      </c>
      <c r="H19" s="89">
        <v>489</v>
      </c>
      <c r="I19" s="89">
        <v>454</v>
      </c>
      <c r="J19" s="89">
        <v>457</v>
      </c>
      <c r="K19" s="89">
        <v>473</v>
      </c>
      <c r="L19" s="89">
        <v>452</v>
      </c>
      <c r="M19" s="89">
        <v>437</v>
      </c>
      <c r="N19" s="89">
        <v>504</v>
      </c>
      <c r="O19" s="89">
        <v>500</v>
      </c>
      <c r="P19" s="89">
        <v>583</v>
      </c>
      <c r="Q19" s="90">
        <v>579</v>
      </c>
      <c r="R19" s="91">
        <v>600</v>
      </c>
    </row>
    <row r="20" spans="1:18" ht="15.75" x14ac:dyDescent="0.25">
      <c r="A20" s="78">
        <v>19</v>
      </c>
      <c r="B20" s="51" t="s">
        <v>20</v>
      </c>
      <c r="C20" s="89">
        <v>612</v>
      </c>
      <c r="D20" s="90">
        <v>591</v>
      </c>
      <c r="E20" s="90">
        <v>584</v>
      </c>
      <c r="F20" s="90">
        <v>603</v>
      </c>
      <c r="G20" s="90">
        <v>589</v>
      </c>
      <c r="H20" s="89">
        <v>532</v>
      </c>
      <c r="I20" s="89">
        <v>532</v>
      </c>
      <c r="J20" s="89">
        <v>535</v>
      </c>
      <c r="K20" s="89">
        <v>617</v>
      </c>
      <c r="L20" s="89">
        <v>617</v>
      </c>
      <c r="M20" s="89">
        <v>552</v>
      </c>
      <c r="N20" s="89">
        <v>665</v>
      </c>
      <c r="O20" s="89">
        <v>637</v>
      </c>
      <c r="P20" s="89">
        <v>626</v>
      </c>
      <c r="Q20" s="90">
        <v>721</v>
      </c>
      <c r="R20" s="91">
        <v>735</v>
      </c>
    </row>
    <row r="21" spans="1:18" ht="15.75" x14ac:dyDescent="0.25">
      <c r="A21" s="78">
        <v>20</v>
      </c>
      <c r="B21" s="51" t="s">
        <v>21</v>
      </c>
      <c r="C21" s="89">
        <v>599</v>
      </c>
      <c r="D21" s="90">
        <v>625</v>
      </c>
      <c r="E21" s="90">
        <v>594</v>
      </c>
      <c r="F21" s="90">
        <v>683</v>
      </c>
      <c r="G21" s="90">
        <v>642</v>
      </c>
      <c r="H21" s="89">
        <v>568</v>
      </c>
      <c r="I21" s="89">
        <v>510</v>
      </c>
      <c r="J21" s="89">
        <v>602</v>
      </c>
      <c r="K21" s="89">
        <v>612</v>
      </c>
      <c r="L21" s="89">
        <v>639</v>
      </c>
      <c r="M21" s="89">
        <v>587</v>
      </c>
      <c r="N21" s="89">
        <v>752</v>
      </c>
      <c r="O21" s="89">
        <v>712</v>
      </c>
      <c r="P21" s="89">
        <v>819</v>
      </c>
      <c r="Q21" s="90">
        <v>803</v>
      </c>
      <c r="R21" s="91">
        <v>898</v>
      </c>
    </row>
    <row r="22" spans="1:18" ht="15.75" x14ac:dyDescent="0.25">
      <c r="A22" s="78">
        <v>21</v>
      </c>
      <c r="B22" s="51" t="s">
        <v>22</v>
      </c>
      <c r="C22" s="89">
        <v>538</v>
      </c>
      <c r="D22" s="90">
        <v>573</v>
      </c>
      <c r="E22" s="90">
        <v>550</v>
      </c>
      <c r="F22" s="90">
        <v>650</v>
      </c>
      <c r="G22" s="90">
        <v>606</v>
      </c>
      <c r="H22" s="89">
        <v>531</v>
      </c>
      <c r="I22" s="89">
        <v>529</v>
      </c>
      <c r="J22" s="89">
        <v>603</v>
      </c>
      <c r="K22" s="89">
        <v>640</v>
      </c>
      <c r="L22" s="89">
        <v>633</v>
      </c>
      <c r="M22" s="89">
        <v>568</v>
      </c>
      <c r="N22" s="89">
        <v>685</v>
      </c>
      <c r="O22" s="89">
        <v>617</v>
      </c>
      <c r="P22" s="89">
        <v>745</v>
      </c>
      <c r="Q22" s="90">
        <v>705</v>
      </c>
      <c r="R22" s="91">
        <v>865</v>
      </c>
    </row>
    <row r="23" spans="1:18" ht="15.75" x14ac:dyDescent="0.25">
      <c r="A23" s="78">
        <v>22</v>
      </c>
      <c r="B23" s="51" t="s">
        <v>23</v>
      </c>
      <c r="C23" s="89">
        <v>649</v>
      </c>
      <c r="D23" s="90">
        <v>669</v>
      </c>
      <c r="E23" s="90">
        <v>642</v>
      </c>
      <c r="F23" s="90">
        <v>685</v>
      </c>
      <c r="G23" s="90">
        <v>576</v>
      </c>
      <c r="H23" s="89">
        <v>511</v>
      </c>
      <c r="I23" s="89">
        <v>469</v>
      </c>
      <c r="J23" s="89">
        <v>528</v>
      </c>
      <c r="K23" s="89">
        <v>533</v>
      </c>
      <c r="L23" s="89">
        <v>573</v>
      </c>
      <c r="M23" s="89">
        <v>488</v>
      </c>
      <c r="N23" s="89">
        <v>644</v>
      </c>
      <c r="O23" s="89">
        <v>609</v>
      </c>
      <c r="P23" s="89">
        <v>733</v>
      </c>
      <c r="Q23" s="90">
        <v>677</v>
      </c>
      <c r="R23" s="91">
        <v>773</v>
      </c>
    </row>
    <row r="24" spans="1:18" ht="15.75" x14ac:dyDescent="0.25">
      <c r="A24" s="78">
        <v>23</v>
      </c>
      <c r="B24" s="51" t="s">
        <v>24</v>
      </c>
      <c r="C24" s="89">
        <v>559</v>
      </c>
      <c r="D24" s="90">
        <v>573</v>
      </c>
      <c r="E24" s="90">
        <v>556</v>
      </c>
      <c r="F24" s="90">
        <v>586</v>
      </c>
      <c r="G24" s="90">
        <v>658</v>
      </c>
      <c r="H24" s="89">
        <v>584</v>
      </c>
      <c r="I24" s="89">
        <v>597</v>
      </c>
      <c r="J24" s="89">
        <v>571</v>
      </c>
      <c r="K24" s="89">
        <v>640</v>
      </c>
      <c r="L24" s="89">
        <v>608</v>
      </c>
      <c r="M24" s="89">
        <v>628</v>
      </c>
      <c r="N24" s="89">
        <v>696</v>
      </c>
      <c r="O24" s="89">
        <v>644</v>
      </c>
      <c r="P24" s="89">
        <v>743</v>
      </c>
      <c r="Q24" s="90">
        <v>741</v>
      </c>
      <c r="R24" s="91">
        <v>782</v>
      </c>
    </row>
    <row r="25" spans="1:18" ht="15.75" x14ac:dyDescent="0.25">
      <c r="A25" s="78">
        <v>24</v>
      </c>
      <c r="B25" s="51" t="s">
        <v>25</v>
      </c>
      <c r="C25" s="89">
        <v>664</v>
      </c>
      <c r="D25" s="90">
        <v>730</v>
      </c>
      <c r="E25" s="90">
        <v>689</v>
      </c>
      <c r="F25" s="90">
        <v>725</v>
      </c>
      <c r="G25" s="90">
        <v>718</v>
      </c>
      <c r="H25" s="89">
        <v>731</v>
      </c>
      <c r="I25" s="89">
        <v>725</v>
      </c>
      <c r="J25" s="89">
        <v>736</v>
      </c>
      <c r="K25" s="89">
        <v>800</v>
      </c>
      <c r="L25" s="89">
        <v>752</v>
      </c>
      <c r="M25" s="89">
        <v>729</v>
      </c>
      <c r="N25" s="89">
        <v>810</v>
      </c>
      <c r="O25" s="89">
        <v>825</v>
      </c>
      <c r="P25" s="89">
        <v>1005</v>
      </c>
      <c r="Q25" s="90">
        <v>980</v>
      </c>
      <c r="R25" s="91">
        <v>968</v>
      </c>
    </row>
    <row r="26" spans="1:18" ht="15.75" x14ac:dyDescent="0.25">
      <c r="A26" s="78">
        <v>25</v>
      </c>
      <c r="B26" s="51" t="s">
        <v>26</v>
      </c>
      <c r="C26" s="89">
        <v>776</v>
      </c>
      <c r="D26" s="90">
        <v>778</v>
      </c>
      <c r="E26" s="90">
        <v>724</v>
      </c>
      <c r="F26" s="90">
        <v>800</v>
      </c>
      <c r="G26" s="90">
        <v>782</v>
      </c>
      <c r="H26" s="89">
        <v>677</v>
      </c>
      <c r="I26" s="89">
        <v>645</v>
      </c>
      <c r="J26" s="89">
        <v>661</v>
      </c>
      <c r="K26" s="89">
        <v>681</v>
      </c>
      <c r="L26" s="89">
        <v>698</v>
      </c>
      <c r="M26" s="89">
        <v>645</v>
      </c>
      <c r="N26" s="89">
        <v>728</v>
      </c>
      <c r="O26" s="89">
        <v>689</v>
      </c>
      <c r="P26" s="89">
        <v>772</v>
      </c>
      <c r="Q26" s="90">
        <v>794</v>
      </c>
      <c r="R26" s="91">
        <v>793</v>
      </c>
    </row>
    <row r="27" spans="1:18" ht="15.75" x14ac:dyDescent="0.25">
      <c r="A27" s="78">
        <v>26</v>
      </c>
      <c r="B27" s="51" t="s">
        <v>27</v>
      </c>
      <c r="C27" s="89">
        <v>555</v>
      </c>
      <c r="D27" s="90">
        <v>563</v>
      </c>
      <c r="E27" s="90">
        <v>553</v>
      </c>
      <c r="F27" s="90">
        <v>580</v>
      </c>
      <c r="G27" s="90">
        <v>612</v>
      </c>
      <c r="H27" s="89">
        <v>519</v>
      </c>
      <c r="I27" s="89">
        <v>490</v>
      </c>
      <c r="J27" s="89">
        <v>531</v>
      </c>
      <c r="K27" s="89">
        <v>506</v>
      </c>
      <c r="L27" s="89">
        <v>574</v>
      </c>
      <c r="M27" s="89">
        <v>553</v>
      </c>
      <c r="N27" s="89">
        <v>611</v>
      </c>
      <c r="O27" s="89">
        <v>628</v>
      </c>
      <c r="P27" s="89">
        <v>840</v>
      </c>
      <c r="Q27" s="90">
        <v>802</v>
      </c>
      <c r="R27" s="91">
        <v>914</v>
      </c>
    </row>
    <row r="28" spans="1:18" ht="15.75" x14ac:dyDescent="0.25">
      <c r="A28" s="78">
        <v>27</v>
      </c>
      <c r="B28" s="51" t="s">
        <v>28</v>
      </c>
      <c r="C28" s="89">
        <v>517</v>
      </c>
      <c r="D28" s="90">
        <v>533</v>
      </c>
      <c r="E28" s="90">
        <v>527</v>
      </c>
      <c r="F28" s="90">
        <v>614</v>
      </c>
      <c r="G28" s="90">
        <v>599</v>
      </c>
      <c r="H28" s="89">
        <v>540</v>
      </c>
      <c r="I28" s="89">
        <v>525</v>
      </c>
      <c r="J28" s="89">
        <v>559</v>
      </c>
      <c r="K28" s="89">
        <v>604</v>
      </c>
      <c r="L28" s="89">
        <v>611</v>
      </c>
      <c r="M28" s="89">
        <v>571</v>
      </c>
      <c r="N28" s="89">
        <v>686</v>
      </c>
      <c r="O28" s="89">
        <v>641</v>
      </c>
      <c r="P28" s="89">
        <v>742</v>
      </c>
      <c r="Q28" s="90">
        <v>725</v>
      </c>
      <c r="R28" s="91">
        <v>807</v>
      </c>
    </row>
    <row r="29" spans="1:18" ht="15.75" x14ac:dyDescent="0.25">
      <c r="A29" s="78">
        <v>28</v>
      </c>
      <c r="B29" s="51" t="s">
        <v>29</v>
      </c>
      <c r="C29" s="89">
        <v>597</v>
      </c>
      <c r="D29" s="90">
        <v>599</v>
      </c>
      <c r="E29" s="90">
        <v>580</v>
      </c>
      <c r="F29" s="90">
        <v>575</v>
      </c>
      <c r="G29" s="90">
        <v>535</v>
      </c>
      <c r="H29" s="89">
        <v>501</v>
      </c>
      <c r="I29" s="89">
        <v>473</v>
      </c>
      <c r="J29" s="89">
        <v>450</v>
      </c>
      <c r="K29" s="89">
        <v>486</v>
      </c>
      <c r="L29" s="89">
        <v>463</v>
      </c>
      <c r="M29" s="89">
        <v>433</v>
      </c>
      <c r="N29" s="89">
        <v>494</v>
      </c>
      <c r="O29" s="89">
        <v>474</v>
      </c>
      <c r="P29" s="89">
        <v>589</v>
      </c>
      <c r="Q29" s="90">
        <v>546</v>
      </c>
      <c r="R29" s="91">
        <v>555</v>
      </c>
    </row>
    <row r="30" spans="1:18" ht="15.75" x14ac:dyDescent="0.25">
      <c r="A30" s="78">
        <v>29</v>
      </c>
      <c r="B30" s="51" t="s">
        <v>30</v>
      </c>
      <c r="C30" s="89">
        <v>510</v>
      </c>
      <c r="D30" s="90">
        <v>486</v>
      </c>
      <c r="E30" s="90">
        <v>445</v>
      </c>
      <c r="F30" s="90">
        <v>479</v>
      </c>
      <c r="G30" s="90">
        <v>505</v>
      </c>
      <c r="H30" s="89">
        <v>492</v>
      </c>
      <c r="I30" s="89">
        <v>497</v>
      </c>
      <c r="J30" s="89">
        <v>522</v>
      </c>
      <c r="K30" s="89">
        <v>576</v>
      </c>
      <c r="L30" s="89">
        <v>609</v>
      </c>
      <c r="M30" s="89">
        <v>567</v>
      </c>
      <c r="N30" s="89">
        <v>693</v>
      </c>
      <c r="O30" s="89">
        <v>658</v>
      </c>
      <c r="P30" s="89">
        <v>799</v>
      </c>
      <c r="Q30" s="90">
        <v>755</v>
      </c>
      <c r="R30" s="91">
        <v>856</v>
      </c>
    </row>
    <row r="31" spans="1:18" ht="15.75" x14ac:dyDescent="0.25">
      <c r="A31" s="78">
        <v>30</v>
      </c>
      <c r="B31" s="51" t="s">
        <v>31</v>
      </c>
      <c r="C31" s="89">
        <v>457</v>
      </c>
      <c r="D31" s="90">
        <v>448</v>
      </c>
      <c r="E31" s="90">
        <v>468</v>
      </c>
      <c r="F31" s="90">
        <v>512</v>
      </c>
      <c r="G31" s="90">
        <v>508</v>
      </c>
      <c r="H31" s="89">
        <v>475</v>
      </c>
      <c r="I31" s="89">
        <v>540</v>
      </c>
      <c r="J31" s="89">
        <v>551</v>
      </c>
      <c r="K31" s="89">
        <v>643</v>
      </c>
      <c r="L31" s="89">
        <v>685</v>
      </c>
      <c r="M31" s="89">
        <v>562</v>
      </c>
      <c r="N31" s="89">
        <v>738</v>
      </c>
      <c r="O31" s="89">
        <v>701</v>
      </c>
      <c r="P31" s="89">
        <v>779</v>
      </c>
      <c r="Q31" s="90">
        <v>753</v>
      </c>
      <c r="R31" s="91">
        <v>881</v>
      </c>
    </row>
    <row r="32" spans="1:18" ht="15.75" x14ac:dyDescent="0.25">
      <c r="A32" s="78">
        <v>31</v>
      </c>
      <c r="B32" s="51" t="s">
        <v>32</v>
      </c>
      <c r="C32" s="116"/>
      <c r="D32" s="116"/>
      <c r="E32" s="116"/>
      <c r="F32" s="116"/>
      <c r="G32" s="116"/>
      <c r="H32" s="116"/>
      <c r="I32" s="116"/>
      <c r="J32" s="116"/>
      <c r="K32" s="116"/>
      <c r="L32" s="89">
        <v>308</v>
      </c>
      <c r="M32" s="89">
        <v>326</v>
      </c>
      <c r="N32" s="89">
        <v>465</v>
      </c>
      <c r="O32" s="89">
        <v>470</v>
      </c>
      <c r="P32" s="89">
        <v>592</v>
      </c>
      <c r="Q32" s="90">
        <v>534</v>
      </c>
      <c r="R32" s="91">
        <v>654</v>
      </c>
    </row>
    <row r="33" spans="1:18" ht="15.75" x14ac:dyDescent="0.25">
      <c r="A33" s="78">
        <v>32</v>
      </c>
      <c r="B33" s="51" t="s">
        <v>33</v>
      </c>
      <c r="C33" s="89">
        <v>572</v>
      </c>
      <c r="D33" s="90">
        <v>536</v>
      </c>
      <c r="E33" s="90">
        <v>504</v>
      </c>
      <c r="F33" s="90">
        <v>580</v>
      </c>
      <c r="G33" s="90">
        <v>565</v>
      </c>
      <c r="H33" s="89">
        <v>520</v>
      </c>
      <c r="I33" s="89">
        <v>490</v>
      </c>
      <c r="J33" s="89">
        <v>539</v>
      </c>
      <c r="K33" s="89">
        <v>556</v>
      </c>
      <c r="L33" s="89">
        <v>558</v>
      </c>
      <c r="M33" s="89">
        <v>550</v>
      </c>
      <c r="N33" s="89">
        <v>634</v>
      </c>
      <c r="O33" s="89">
        <v>571</v>
      </c>
      <c r="P33" s="89">
        <v>553</v>
      </c>
      <c r="Q33" s="90">
        <v>644</v>
      </c>
      <c r="R33" s="91">
        <v>760</v>
      </c>
    </row>
    <row r="34" spans="1:18" ht="15.75" x14ac:dyDescent="0.25">
      <c r="A34" s="78">
        <v>33</v>
      </c>
      <c r="B34" s="51" t="s">
        <v>34</v>
      </c>
      <c r="C34" s="89">
        <v>527</v>
      </c>
      <c r="D34" s="90">
        <v>582</v>
      </c>
      <c r="E34" s="90">
        <v>595</v>
      </c>
      <c r="F34" s="90">
        <v>623</v>
      </c>
      <c r="G34" s="90">
        <v>627</v>
      </c>
      <c r="H34" s="89">
        <v>576</v>
      </c>
      <c r="I34" s="89">
        <v>574</v>
      </c>
      <c r="J34" s="89">
        <v>571</v>
      </c>
      <c r="K34" s="89">
        <v>612</v>
      </c>
      <c r="L34" s="89">
        <v>619</v>
      </c>
      <c r="M34" s="89">
        <v>581</v>
      </c>
      <c r="N34" s="89">
        <v>634</v>
      </c>
      <c r="O34" s="89">
        <v>620</v>
      </c>
      <c r="P34" s="89">
        <v>729</v>
      </c>
      <c r="Q34" s="90">
        <v>692</v>
      </c>
      <c r="R34" s="91">
        <v>826</v>
      </c>
    </row>
    <row r="35" spans="1:18" ht="15.75" x14ac:dyDescent="0.25">
      <c r="A35" s="78">
        <v>34</v>
      </c>
      <c r="B35" s="51" t="s">
        <v>35</v>
      </c>
      <c r="C35" s="89">
        <v>574</v>
      </c>
      <c r="D35" s="90">
        <v>604</v>
      </c>
      <c r="E35" s="90">
        <v>576</v>
      </c>
      <c r="F35" s="90">
        <v>654</v>
      </c>
      <c r="G35" s="90">
        <v>642</v>
      </c>
      <c r="H35" s="89">
        <v>552</v>
      </c>
      <c r="I35" s="89">
        <v>552</v>
      </c>
      <c r="J35" s="89">
        <v>564</v>
      </c>
      <c r="K35" s="89">
        <v>622</v>
      </c>
      <c r="L35" s="89">
        <v>622</v>
      </c>
      <c r="M35" s="89">
        <v>589</v>
      </c>
      <c r="N35" s="89">
        <v>689</v>
      </c>
      <c r="O35" s="89">
        <v>638</v>
      </c>
      <c r="P35" s="89">
        <v>754</v>
      </c>
      <c r="Q35" s="90">
        <v>737</v>
      </c>
      <c r="R35" s="91">
        <v>817</v>
      </c>
    </row>
    <row r="36" spans="1:18" ht="15.75" x14ac:dyDescent="0.25">
      <c r="A36" s="78">
        <v>35</v>
      </c>
      <c r="B36" s="51" t="s">
        <v>36</v>
      </c>
      <c r="C36" s="89">
        <v>596</v>
      </c>
      <c r="D36" s="90">
        <v>590</v>
      </c>
      <c r="E36" s="90">
        <v>545</v>
      </c>
      <c r="F36" s="90">
        <v>648</v>
      </c>
      <c r="G36" s="90">
        <v>637</v>
      </c>
      <c r="H36" s="89">
        <v>594</v>
      </c>
      <c r="I36" s="89">
        <v>532</v>
      </c>
      <c r="J36" s="89">
        <v>503</v>
      </c>
      <c r="K36" s="89">
        <v>518</v>
      </c>
      <c r="L36" s="89">
        <v>601</v>
      </c>
      <c r="M36" s="89">
        <v>556</v>
      </c>
      <c r="N36" s="89">
        <v>684</v>
      </c>
      <c r="O36" s="89">
        <v>622</v>
      </c>
      <c r="P36" s="89">
        <v>700</v>
      </c>
      <c r="Q36" s="90">
        <v>680</v>
      </c>
      <c r="R36" s="91">
        <v>800</v>
      </c>
    </row>
    <row r="37" spans="1:18" ht="15.75" x14ac:dyDescent="0.25">
      <c r="A37" s="78">
        <v>36</v>
      </c>
      <c r="B37" s="51" t="s">
        <v>37</v>
      </c>
      <c r="C37" s="116"/>
      <c r="D37" s="116"/>
      <c r="E37" s="116"/>
      <c r="F37" s="116"/>
      <c r="G37" s="116"/>
      <c r="H37" s="116"/>
      <c r="I37" s="116"/>
      <c r="J37" s="116"/>
      <c r="K37" s="116"/>
      <c r="L37" s="89">
        <v>252</v>
      </c>
      <c r="M37" s="89">
        <v>349</v>
      </c>
      <c r="N37" s="89">
        <v>472</v>
      </c>
      <c r="O37" s="89">
        <v>454</v>
      </c>
      <c r="P37" s="89">
        <v>579</v>
      </c>
      <c r="Q37" s="90">
        <v>532</v>
      </c>
      <c r="R37" s="91">
        <v>623</v>
      </c>
    </row>
    <row r="38" spans="1:18" ht="15.75" x14ac:dyDescent="0.25">
      <c r="A38" s="78">
        <v>37</v>
      </c>
      <c r="B38" s="51" t="s">
        <v>38</v>
      </c>
      <c r="C38" s="89">
        <v>171</v>
      </c>
      <c r="D38" s="90">
        <v>191</v>
      </c>
      <c r="E38" s="90">
        <v>174</v>
      </c>
      <c r="F38" s="90">
        <v>174</v>
      </c>
      <c r="G38" s="90">
        <v>185</v>
      </c>
      <c r="H38" s="89">
        <v>190</v>
      </c>
      <c r="I38" s="89">
        <v>195</v>
      </c>
      <c r="J38" s="89">
        <v>206</v>
      </c>
      <c r="K38" s="89">
        <v>230</v>
      </c>
      <c r="L38" s="89">
        <v>251</v>
      </c>
      <c r="M38" s="89">
        <v>252</v>
      </c>
      <c r="N38" s="89">
        <v>281</v>
      </c>
      <c r="O38" s="89">
        <v>292</v>
      </c>
      <c r="P38" s="89">
        <v>304</v>
      </c>
      <c r="Q38" s="90">
        <v>332</v>
      </c>
      <c r="R38" s="91">
        <v>384</v>
      </c>
    </row>
    <row r="39" spans="1:18" ht="15.75" x14ac:dyDescent="0.25">
      <c r="A39" s="78">
        <v>38</v>
      </c>
      <c r="B39" s="51" t="s">
        <v>39</v>
      </c>
      <c r="C39" s="89">
        <v>99</v>
      </c>
      <c r="D39" s="90">
        <v>75</v>
      </c>
      <c r="E39" s="90">
        <v>108</v>
      </c>
      <c r="F39" s="90">
        <v>114</v>
      </c>
      <c r="G39" s="90">
        <v>103</v>
      </c>
      <c r="H39" s="89">
        <v>114</v>
      </c>
      <c r="I39" s="89">
        <v>132</v>
      </c>
      <c r="J39" s="89">
        <v>171</v>
      </c>
      <c r="K39" s="89">
        <v>176</v>
      </c>
      <c r="L39" s="89">
        <v>183</v>
      </c>
      <c r="M39" s="89">
        <v>197</v>
      </c>
      <c r="N39" s="89">
        <v>235</v>
      </c>
      <c r="O39" s="89">
        <v>194</v>
      </c>
      <c r="P39" s="89">
        <v>211</v>
      </c>
      <c r="Q39" s="90">
        <v>205</v>
      </c>
      <c r="R39" s="91">
        <v>271</v>
      </c>
    </row>
    <row r="40" spans="1:18" ht="15.75" x14ac:dyDescent="0.25">
      <c r="A40" s="78">
        <v>39</v>
      </c>
      <c r="B40" s="51" t="s">
        <v>40</v>
      </c>
      <c r="C40" s="89">
        <v>387</v>
      </c>
      <c r="D40" s="90">
        <v>350</v>
      </c>
      <c r="E40" s="90">
        <v>345</v>
      </c>
      <c r="F40" s="90">
        <v>353</v>
      </c>
      <c r="G40" s="90">
        <v>391</v>
      </c>
      <c r="H40" s="89">
        <v>333</v>
      </c>
      <c r="I40" s="89">
        <v>359</v>
      </c>
      <c r="J40" s="89">
        <v>386</v>
      </c>
      <c r="K40" s="89">
        <v>343</v>
      </c>
      <c r="L40" s="89">
        <v>376</v>
      </c>
      <c r="M40" s="89">
        <v>403</v>
      </c>
      <c r="N40" s="89">
        <v>495</v>
      </c>
      <c r="O40" s="89">
        <v>510</v>
      </c>
      <c r="P40" s="89">
        <v>537</v>
      </c>
      <c r="Q40" s="90">
        <v>508</v>
      </c>
      <c r="R40" s="91">
        <v>568</v>
      </c>
    </row>
    <row r="41" spans="1:18" ht="15.75" x14ac:dyDescent="0.25">
      <c r="A41" s="78">
        <v>40</v>
      </c>
      <c r="B41" s="51" t="s">
        <v>41</v>
      </c>
      <c r="C41" s="89">
        <v>368</v>
      </c>
      <c r="D41" s="90">
        <v>398</v>
      </c>
      <c r="E41" s="90">
        <v>381</v>
      </c>
      <c r="F41" s="90">
        <v>398</v>
      </c>
      <c r="G41" s="90">
        <v>424</v>
      </c>
      <c r="H41" s="89">
        <v>407</v>
      </c>
      <c r="I41" s="89">
        <v>463</v>
      </c>
      <c r="J41" s="89">
        <v>491</v>
      </c>
      <c r="K41" s="89">
        <v>433</v>
      </c>
      <c r="L41" s="89">
        <v>563</v>
      </c>
      <c r="M41" s="89">
        <v>581</v>
      </c>
      <c r="N41" s="89">
        <v>602</v>
      </c>
      <c r="O41" s="89">
        <v>576</v>
      </c>
      <c r="P41" s="89">
        <v>693</v>
      </c>
      <c r="Q41" s="90">
        <v>650</v>
      </c>
      <c r="R41" s="91">
        <v>721</v>
      </c>
    </row>
    <row r="42" spans="1:18" ht="15.75" x14ac:dyDescent="0.25">
      <c r="A42" s="78">
        <v>41</v>
      </c>
      <c r="B42" s="51" t="s">
        <v>61</v>
      </c>
      <c r="C42" s="89">
        <v>345</v>
      </c>
      <c r="D42" s="90">
        <v>359</v>
      </c>
      <c r="E42" s="90">
        <v>392</v>
      </c>
      <c r="F42" s="90">
        <v>399</v>
      </c>
      <c r="G42" s="90">
        <v>393</v>
      </c>
      <c r="H42" s="89">
        <v>360</v>
      </c>
      <c r="I42" s="89">
        <v>357</v>
      </c>
      <c r="J42" s="89">
        <v>399</v>
      </c>
      <c r="K42" s="89">
        <v>386</v>
      </c>
      <c r="L42" s="89">
        <v>456</v>
      </c>
      <c r="M42" s="89">
        <v>438</v>
      </c>
      <c r="N42" s="89">
        <v>514</v>
      </c>
      <c r="O42" s="89">
        <v>519</v>
      </c>
      <c r="P42" s="89">
        <v>547</v>
      </c>
      <c r="Q42" s="90">
        <v>558</v>
      </c>
      <c r="R42" s="91">
        <v>623</v>
      </c>
    </row>
    <row r="43" spans="1:18" ht="15.75" x14ac:dyDescent="0.25">
      <c r="A43" s="78">
        <v>42</v>
      </c>
      <c r="B43" s="51" t="s">
        <v>42</v>
      </c>
      <c r="C43" s="89">
        <v>32</v>
      </c>
      <c r="D43" s="90">
        <v>35</v>
      </c>
      <c r="E43" s="90">
        <v>44</v>
      </c>
      <c r="F43" s="90">
        <v>56</v>
      </c>
      <c r="G43" s="90">
        <v>91</v>
      </c>
      <c r="H43" s="89">
        <v>93</v>
      </c>
      <c r="I43" s="89">
        <v>111</v>
      </c>
      <c r="J43" s="89">
        <v>134</v>
      </c>
      <c r="K43" s="89">
        <v>152</v>
      </c>
      <c r="L43" s="89">
        <v>142</v>
      </c>
      <c r="M43" s="89">
        <v>134</v>
      </c>
      <c r="N43" s="89">
        <v>149</v>
      </c>
      <c r="O43" s="89">
        <v>149</v>
      </c>
      <c r="P43" s="89">
        <v>114</v>
      </c>
      <c r="Q43" s="90">
        <v>157</v>
      </c>
      <c r="R43" s="91">
        <v>179</v>
      </c>
    </row>
    <row r="44" spans="1:18" ht="15.75" x14ac:dyDescent="0.25">
      <c r="A44" s="78">
        <v>43</v>
      </c>
      <c r="B44" s="51" t="s">
        <v>43</v>
      </c>
      <c r="C44" s="89">
        <v>539</v>
      </c>
      <c r="D44" s="90">
        <v>534</v>
      </c>
      <c r="E44" s="90">
        <v>523</v>
      </c>
      <c r="F44" s="90">
        <v>599</v>
      </c>
      <c r="G44" s="90">
        <v>599</v>
      </c>
      <c r="H44" s="89">
        <v>587</v>
      </c>
      <c r="I44" s="89">
        <v>528</v>
      </c>
      <c r="J44" s="89">
        <v>561</v>
      </c>
      <c r="K44" s="89">
        <v>581</v>
      </c>
      <c r="L44" s="89">
        <v>601</v>
      </c>
      <c r="M44" s="89">
        <v>581</v>
      </c>
      <c r="N44" s="89">
        <v>659</v>
      </c>
      <c r="O44" s="89">
        <v>613</v>
      </c>
      <c r="P44" s="89">
        <v>702</v>
      </c>
      <c r="Q44" s="90">
        <v>674</v>
      </c>
      <c r="R44" s="91">
        <v>807</v>
      </c>
    </row>
    <row r="45" spans="1:18" ht="15.75" x14ac:dyDescent="0.25">
      <c r="A45" s="78">
        <v>44</v>
      </c>
      <c r="B45" s="51" t="s">
        <v>44</v>
      </c>
      <c r="C45" s="90">
        <v>466</v>
      </c>
      <c r="D45" s="90">
        <v>499</v>
      </c>
      <c r="E45" s="90">
        <v>462</v>
      </c>
      <c r="F45" s="90">
        <v>535</v>
      </c>
      <c r="G45" s="90">
        <v>521</v>
      </c>
      <c r="H45" s="90">
        <v>477</v>
      </c>
      <c r="I45" s="90">
        <v>471</v>
      </c>
      <c r="J45" s="90">
        <v>522</v>
      </c>
      <c r="K45" s="90">
        <v>514</v>
      </c>
      <c r="L45" s="90">
        <v>534</v>
      </c>
      <c r="M45" s="90">
        <v>511</v>
      </c>
      <c r="N45" s="90">
        <v>618</v>
      </c>
      <c r="O45" s="90">
        <v>558</v>
      </c>
      <c r="P45" s="89">
        <v>606</v>
      </c>
      <c r="Q45" s="90">
        <v>614</v>
      </c>
      <c r="R45" s="91">
        <v>756</v>
      </c>
    </row>
    <row r="46" spans="1:18" ht="15.75" x14ac:dyDescent="0.25">
      <c r="A46" s="78">
        <v>45</v>
      </c>
      <c r="B46" s="51" t="s">
        <v>45</v>
      </c>
      <c r="C46" s="90">
        <v>466</v>
      </c>
      <c r="D46" s="90">
        <v>530</v>
      </c>
      <c r="E46" s="90">
        <v>461</v>
      </c>
      <c r="F46" s="90">
        <v>546</v>
      </c>
      <c r="G46" s="90">
        <v>541</v>
      </c>
      <c r="H46" s="90">
        <v>493</v>
      </c>
      <c r="I46" s="90">
        <v>437</v>
      </c>
      <c r="J46" s="90">
        <v>500</v>
      </c>
      <c r="K46" s="90">
        <v>538</v>
      </c>
      <c r="L46" s="90">
        <v>572</v>
      </c>
      <c r="M46" s="90">
        <v>500</v>
      </c>
      <c r="N46" s="90">
        <v>688</v>
      </c>
      <c r="O46" s="90">
        <v>619</v>
      </c>
      <c r="P46" s="89">
        <v>728</v>
      </c>
      <c r="Q46" s="90">
        <v>676</v>
      </c>
      <c r="R46" s="91">
        <v>866</v>
      </c>
    </row>
    <row r="47" spans="1:18" ht="15.75" x14ac:dyDescent="0.25">
      <c r="A47" s="78">
        <v>46</v>
      </c>
      <c r="B47" s="51" t="s">
        <v>46</v>
      </c>
      <c r="C47" s="90">
        <v>537</v>
      </c>
      <c r="D47" s="90">
        <v>533</v>
      </c>
      <c r="E47" s="90">
        <v>526</v>
      </c>
      <c r="F47" s="90">
        <v>585</v>
      </c>
      <c r="G47" s="90">
        <v>577</v>
      </c>
      <c r="H47" s="90">
        <v>507</v>
      </c>
      <c r="I47" s="90">
        <v>475</v>
      </c>
      <c r="J47" s="90">
        <v>523</v>
      </c>
      <c r="K47" s="90">
        <v>595</v>
      </c>
      <c r="L47" s="90">
        <v>574</v>
      </c>
      <c r="M47" s="90">
        <v>501</v>
      </c>
      <c r="N47" s="90">
        <v>623</v>
      </c>
      <c r="O47" s="90">
        <v>570</v>
      </c>
      <c r="P47" s="89">
        <v>686</v>
      </c>
      <c r="Q47" s="90">
        <v>640</v>
      </c>
      <c r="R47" s="91">
        <v>764</v>
      </c>
    </row>
    <row r="48" spans="1:18" ht="15.75" x14ac:dyDescent="0.25">
      <c r="A48" s="78">
        <v>47</v>
      </c>
      <c r="B48" s="51" t="s">
        <v>47</v>
      </c>
      <c r="C48" s="90">
        <v>529</v>
      </c>
      <c r="D48" s="90">
        <v>545</v>
      </c>
      <c r="E48" s="90">
        <v>470</v>
      </c>
      <c r="F48" s="90">
        <v>531</v>
      </c>
      <c r="G48" s="90">
        <v>499</v>
      </c>
      <c r="H48" s="90">
        <v>444</v>
      </c>
      <c r="I48" s="90">
        <v>409</v>
      </c>
      <c r="J48" s="90">
        <v>385</v>
      </c>
      <c r="K48" s="90">
        <v>405</v>
      </c>
      <c r="L48" s="90">
        <v>464</v>
      </c>
      <c r="M48" s="90">
        <v>440</v>
      </c>
      <c r="N48" s="90">
        <v>522</v>
      </c>
      <c r="O48" s="90">
        <v>504</v>
      </c>
      <c r="P48" s="89">
        <v>541</v>
      </c>
      <c r="Q48" s="90">
        <v>551</v>
      </c>
      <c r="R48" s="91">
        <v>587</v>
      </c>
    </row>
    <row r="49" spans="1:18" ht="15.75" x14ac:dyDescent="0.25">
      <c r="A49" s="78">
        <v>48</v>
      </c>
      <c r="B49" s="51" t="s">
        <v>48</v>
      </c>
      <c r="C49" s="90">
        <v>468</v>
      </c>
      <c r="D49" s="90">
        <v>489</v>
      </c>
      <c r="E49" s="90">
        <v>435</v>
      </c>
      <c r="F49" s="90">
        <v>517</v>
      </c>
      <c r="G49" s="90">
        <v>497</v>
      </c>
      <c r="H49" s="90">
        <v>428</v>
      </c>
      <c r="I49" s="90">
        <v>400</v>
      </c>
      <c r="J49" s="90">
        <v>444</v>
      </c>
      <c r="K49" s="90">
        <v>478</v>
      </c>
      <c r="L49" s="90">
        <v>519</v>
      </c>
      <c r="M49" s="90">
        <v>463</v>
      </c>
      <c r="N49" s="90">
        <v>620</v>
      </c>
      <c r="O49" s="90">
        <v>546</v>
      </c>
      <c r="P49" s="89">
        <v>566</v>
      </c>
      <c r="Q49" s="90">
        <v>626</v>
      </c>
      <c r="R49" s="91">
        <v>818</v>
      </c>
    </row>
    <row r="50" spans="1:18" ht="15.75" x14ac:dyDescent="0.25">
      <c r="A50" s="78">
        <v>49</v>
      </c>
      <c r="B50" s="51" t="s">
        <v>49</v>
      </c>
      <c r="C50" s="90">
        <v>519</v>
      </c>
      <c r="D50" s="90">
        <v>482</v>
      </c>
      <c r="E50" s="90">
        <v>416</v>
      </c>
      <c r="F50" s="90">
        <v>513</v>
      </c>
      <c r="G50" s="90">
        <v>560</v>
      </c>
      <c r="H50" s="90">
        <v>463</v>
      </c>
      <c r="I50" s="90">
        <v>416</v>
      </c>
      <c r="J50" s="90">
        <v>479</v>
      </c>
      <c r="K50" s="90">
        <v>502</v>
      </c>
      <c r="L50" s="90">
        <v>522</v>
      </c>
      <c r="M50" s="90">
        <v>457</v>
      </c>
      <c r="N50" s="90">
        <v>614</v>
      </c>
      <c r="O50" s="90">
        <v>542</v>
      </c>
      <c r="P50" s="89">
        <v>605</v>
      </c>
      <c r="Q50" s="90">
        <v>613</v>
      </c>
      <c r="R50" s="91">
        <v>794</v>
      </c>
    </row>
    <row r="51" spans="1:18" ht="15.75" x14ac:dyDescent="0.25">
      <c r="A51" s="78">
        <v>50</v>
      </c>
      <c r="B51" s="51" t="s">
        <v>50</v>
      </c>
      <c r="C51" s="90">
        <v>557</v>
      </c>
      <c r="D51" s="90">
        <v>586</v>
      </c>
      <c r="E51" s="90">
        <v>543</v>
      </c>
      <c r="F51" s="90">
        <v>597</v>
      </c>
      <c r="G51" s="90">
        <v>538</v>
      </c>
      <c r="H51" s="90">
        <v>459</v>
      </c>
      <c r="I51" s="90">
        <v>436</v>
      </c>
      <c r="J51" s="90">
        <v>496</v>
      </c>
      <c r="K51" s="90">
        <v>523</v>
      </c>
      <c r="L51" s="90">
        <v>543</v>
      </c>
      <c r="M51" s="90">
        <v>493</v>
      </c>
      <c r="N51" s="90">
        <v>623</v>
      </c>
      <c r="O51" s="90">
        <v>577</v>
      </c>
      <c r="P51" s="89">
        <v>651</v>
      </c>
      <c r="Q51" s="90">
        <v>654</v>
      </c>
      <c r="R51" s="91">
        <v>795</v>
      </c>
    </row>
    <row r="52" spans="1:18" ht="15.75" x14ac:dyDescent="0.25">
      <c r="A52" s="78">
        <v>51</v>
      </c>
      <c r="B52" s="51" t="s">
        <v>51</v>
      </c>
      <c r="C52" s="90">
        <v>620</v>
      </c>
      <c r="D52" s="90">
        <v>549</v>
      </c>
      <c r="E52" s="90">
        <v>534</v>
      </c>
      <c r="F52" s="90">
        <v>627</v>
      </c>
      <c r="G52" s="90">
        <v>625</v>
      </c>
      <c r="H52" s="90">
        <v>523</v>
      </c>
      <c r="I52" s="90">
        <v>502</v>
      </c>
      <c r="J52" s="90">
        <v>546</v>
      </c>
      <c r="K52" s="90">
        <v>600</v>
      </c>
      <c r="L52" s="90">
        <v>646</v>
      </c>
      <c r="M52" s="90">
        <v>566</v>
      </c>
      <c r="N52" s="90">
        <v>714</v>
      </c>
      <c r="O52" s="90">
        <v>711</v>
      </c>
      <c r="P52" s="89">
        <v>767</v>
      </c>
      <c r="Q52" s="90">
        <v>748</v>
      </c>
      <c r="R52" s="91">
        <v>841</v>
      </c>
    </row>
    <row r="53" spans="1:18" ht="15.75" x14ac:dyDescent="0.25">
      <c r="A53" s="78">
        <v>52</v>
      </c>
      <c r="B53" s="51" t="s">
        <v>52</v>
      </c>
      <c r="C53" s="90">
        <v>720</v>
      </c>
      <c r="D53" s="90">
        <v>741</v>
      </c>
      <c r="E53" s="90">
        <v>693</v>
      </c>
      <c r="F53" s="90">
        <v>659</v>
      </c>
      <c r="G53" s="90">
        <v>664</v>
      </c>
      <c r="H53" s="90">
        <v>587</v>
      </c>
      <c r="I53" s="90">
        <v>547</v>
      </c>
      <c r="J53" s="90">
        <v>551</v>
      </c>
      <c r="K53" s="90">
        <v>491</v>
      </c>
      <c r="L53" s="90">
        <v>587</v>
      </c>
      <c r="M53" s="90">
        <v>524</v>
      </c>
      <c r="N53" s="90">
        <v>610</v>
      </c>
      <c r="O53" s="90">
        <v>595</v>
      </c>
      <c r="P53" s="89">
        <v>647</v>
      </c>
      <c r="Q53" s="90">
        <v>694</v>
      </c>
      <c r="R53" s="91">
        <v>766</v>
      </c>
    </row>
    <row r="54" spans="1:18" ht="15.75" x14ac:dyDescent="0.25">
      <c r="A54" s="78">
        <v>53</v>
      </c>
      <c r="B54" s="51" t="s">
        <v>53</v>
      </c>
      <c r="C54" s="90">
        <v>579</v>
      </c>
      <c r="D54" s="90">
        <v>580</v>
      </c>
      <c r="E54" s="90">
        <v>557</v>
      </c>
      <c r="F54" s="90">
        <v>604</v>
      </c>
      <c r="G54" s="90">
        <v>595</v>
      </c>
      <c r="H54" s="90">
        <v>527</v>
      </c>
      <c r="I54" s="90">
        <v>550</v>
      </c>
      <c r="J54" s="90">
        <v>571</v>
      </c>
      <c r="K54" s="90">
        <v>486</v>
      </c>
      <c r="L54" s="90">
        <v>603</v>
      </c>
      <c r="M54" s="90">
        <v>565</v>
      </c>
      <c r="N54" s="90">
        <v>680</v>
      </c>
      <c r="O54" s="90">
        <v>626</v>
      </c>
      <c r="P54" s="89">
        <v>656</v>
      </c>
      <c r="Q54" s="90">
        <v>685</v>
      </c>
      <c r="R54" s="91">
        <v>772</v>
      </c>
    </row>
    <row r="55" spans="1:18" ht="15.75" x14ac:dyDescent="0.25">
      <c r="A55" s="78">
        <v>54</v>
      </c>
      <c r="B55" s="51" t="s">
        <v>54</v>
      </c>
      <c r="C55" s="90">
        <v>533</v>
      </c>
      <c r="D55" s="90">
        <v>562</v>
      </c>
      <c r="E55" s="90">
        <v>542</v>
      </c>
      <c r="F55" s="90">
        <v>662</v>
      </c>
      <c r="G55" s="90">
        <v>621</v>
      </c>
      <c r="H55" s="90">
        <v>574</v>
      </c>
      <c r="I55" s="90">
        <v>579</v>
      </c>
      <c r="J55" s="90">
        <v>581</v>
      </c>
      <c r="K55" s="90">
        <v>630</v>
      </c>
      <c r="L55" s="90">
        <v>654</v>
      </c>
      <c r="M55" s="90">
        <v>571</v>
      </c>
      <c r="N55" s="90">
        <v>677</v>
      </c>
      <c r="O55" s="90">
        <v>648</v>
      </c>
      <c r="P55" s="89">
        <v>733</v>
      </c>
      <c r="Q55" s="90">
        <v>727</v>
      </c>
      <c r="R55" s="91">
        <v>825</v>
      </c>
    </row>
    <row r="56" spans="1:18" ht="15.75" x14ac:dyDescent="0.25">
      <c r="A56" s="78">
        <v>55</v>
      </c>
      <c r="B56" s="51" t="s">
        <v>55</v>
      </c>
      <c r="C56" s="90">
        <v>571</v>
      </c>
      <c r="D56" s="90">
        <v>587</v>
      </c>
      <c r="E56" s="90">
        <v>536</v>
      </c>
      <c r="F56" s="90">
        <v>598</v>
      </c>
      <c r="G56" s="90">
        <v>632</v>
      </c>
      <c r="H56" s="90">
        <v>563</v>
      </c>
      <c r="I56" s="90">
        <v>522</v>
      </c>
      <c r="J56" s="90">
        <v>544</v>
      </c>
      <c r="K56" s="90">
        <v>509</v>
      </c>
      <c r="L56" s="90">
        <v>589</v>
      </c>
      <c r="M56" s="90">
        <v>551</v>
      </c>
      <c r="N56" s="90">
        <v>653</v>
      </c>
      <c r="O56" s="90">
        <v>611</v>
      </c>
      <c r="P56" s="89">
        <v>720</v>
      </c>
      <c r="Q56" s="90">
        <v>674</v>
      </c>
      <c r="R56" s="91">
        <v>772</v>
      </c>
    </row>
    <row r="57" spans="1:18" ht="15.75" x14ac:dyDescent="0.25">
      <c r="A57" s="78">
        <v>56</v>
      </c>
      <c r="B57" s="51" t="s">
        <v>56</v>
      </c>
      <c r="C57" s="90">
        <v>566</v>
      </c>
      <c r="D57" s="90">
        <v>585</v>
      </c>
      <c r="E57" s="90">
        <v>544</v>
      </c>
      <c r="F57" s="90">
        <v>613</v>
      </c>
      <c r="G57" s="90">
        <v>625</v>
      </c>
      <c r="H57" s="90">
        <v>566</v>
      </c>
      <c r="I57" s="90">
        <v>554</v>
      </c>
      <c r="J57" s="90">
        <v>595</v>
      </c>
      <c r="K57" s="90">
        <v>620</v>
      </c>
      <c r="L57" s="90">
        <v>623</v>
      </c>
      <c r="M57" s="90">
        <v>608</v>
      </c>
      <c r="N57" s="90">
        <v>689</v>
      </c>
      <c r="O57" s="90">
        <v>641</v>
      </c>
      <c r="P57" s="89">
        <v>737</v>
      </c>
      <c r="Q57" s="90">
        <v>726</v>
      </c>
      <c r="R57" s="91">
        <v>834</v>
      </c>
    </row>
    <row r="58" spans="1:18" ht="15.75" x14ac:dyDescent="0.25">
      <c r="A58" s="78">
        <v>57</v>
      </c>
      <c r="B58" s="51" t="s">
        <v>57</v>
      </c>
      <c r="C58" s="90">
        <v>591</v>
      </c>
      <c r="D58" s="90">
        <v>600</v>
      </c>
      <c r="E58" s="90">
        <v>579</v>
      </c>
      <c r="F58" s="90">
        <v>682</v>
      </c>
      <c r="G58" s="90">
        <v>679</v>
      </c>
      <c r="H58" s="90">
        <v>549</v>
      </c>
      <c r="I58" s="90">
        <v>533</v>
      </c>
      <c r="J58" s="90">
        <v>532</v>
      </c>
      <c r="K58" s="90">
        <v>593</v>
      </c>
      <c r="L58" s="90">
        <v>588</v>
      </c>
      <c r="M58" s="90">
        <v>516</v>
      </c>
      <c r="N58" s="90">
        <v>590</v>
      </c>
      <c r="O58" s="90">
        <v>586</v>
      </c>
      <c r="P58" s="89">
        <v>648</v>
      </c>
      <c r="Q58" s="90">
        <v>652</v>
      </c>
      <c r="R58" s="91">
        <v>757</v>
      </c>
    </row>
    <row r="59" spans="1:18" ht="15.75" x14ac:dyDescent="0.25">
      <c r="A59" s="78">
        <v>58</v>
      </c>
      <c r="B59" s="51" t="s">
        <v>58</v>
      </c>
      <c r="C59" s="90">
        <v>502</v>
      </c>
      <c r="D59" s="90">
        <v>561</v>
      </c>
      <c r="E59" s="90">
        <v>574</v>
      </c>
      <c r="F59" s="90">
        <v>651</v>
      </c>
      <c r="G59" s="90">
        <v>631</v>
      </c>
      <c r="H59" s="90">
        <v>552</v>
      </c>
      <c r="I59" s="90">
        <v>559</v>
      </c>
      <c r="J59" s="90">
        <v>578</v>
      </c>
      <c r="K59" s="90">
        <v>623</v>
      </c>
      <c r="L59" s="90">
        <v>671</v>
      </c>
      <c r="M59" s="90">
        <v>643</v>
      </c>
      <c r="N59" s="90">
        <v>741</v>
      </c>
      <c r="O59" s="90">
        <v>710</v>
      </c>
      <c r="P59" s="89">
        <v>724</v>
      </c>
      <c r="Q59" s="90">
        <v>815</v>
      </c>
      <c r="R59" s="91">
        <v>918</v>
      </c>
    </row>
    <row r="60" spans="1:18" ht="15.75" x14ac:dyDescent="0.25">
      <c r="A60" s="78">
        <v>59</v>
      </c>
      <c r="B60" s="51" t="s">
        <v>59</v>
      </c>
      <c r="C60" s="90">
        <v>563</v>
      </c>
      <c r="D60" s="90">
        <v>566</v>
      </c>
      <c r="E60" s="90">
        <v>558</v>
      </c>
      <c r="F60" s="90">
        <v>624</v>
      </c>
      <c r="G60" s="90">
        <v>613</v>
      </c>
      <c r="H60" s="90">
        <v>524</v>
      </c>
      <c r="I60" s="90">
        <v>511</v>
      </c>
      <c r="J60" s="90">
        <v>538</v>
      </c>
      <c r="K60" s="90">
        <v>564</v>
      </c>
      <c r="L60" s="90">
        <v>584</v>
      </c>
      <c r="M60" s="90">
        <v>535</v>
      </c>
      <c r="N60" s="90">
        <v>627</v>
      </c>
      <c r="O60" s="90">
        <v>605</v>
      </c>
      <c r="P60" s="89">
        <v>690</v>
      </c>
      <c r="Q60" s="90">
        <v>697</v>
      </c>
      <c r="R60" s="91">
        <v>776</v>
      </c>
    </row>
    <row r="61" spans="1:18" ht="15.75" x14ac:dyDescent="0.25">
      <c r="A61" s="78">
        <v>60</v>
      </c>
      <c r="B61" s="51" t="s">
        <v>60</v>
      </c>
      <c r="C61" s="90">
        <v>614</v>
      </c>
      <c r="D61" s="90">
        <v>602</v>
      </c>
      <c r="E61" s="90">
        <v>556</v>
      </c>
      <c r="F61" s="90">
        <v>624</v>
      </c>
      <c r="G61" s="90">
        <v>616</v>
      </c>
      <c r="H61" s="90">
        <v>573</v>
      </c>
      <c r="I61" s="90">
        <v>559</v>
      </c>
      <c r="J61" s="90">
        <v>589</v>
      </c>
      <c r="K61" s="90">
        <v>582</v>
      </c>
      <c r="L61" s="90">
        <v>622</v>
      </c>
      <c r="M61" s="90">
        <v>595</v>
      </c>
      <c r="N61" s="90">
        <v>691</v>
      </c>
      <c r="O61" s="90">
        <v>631</v>
      </c>
      <c r="P61" s="89">
        <v>758</v>
      </c>
      <c r="Q61" s="90">
        <v>689</v>
      </c>
      <c r="R61" s="91">
        <v>756</v>
      </c>
    </row>
    <row r="62" spans="1:18" ht="15.75" x14ac:dyDescent="0.25">
      <c r="A62" s="78">
        <v>61</v>
      </c>
      <c r="B62" s="52" t="s">
        <v>62</v>
      </c>
      <c r="C62" s="91">
        <v>647</v>
      </c>
      <c r="D62" s="90">
        <v>681</v>
      </c>
      <c r="E62" s="90">
        <v>704</v>
      </c>
      <c r="F62" s="90">
        <v>741</v>
      </c>
      <c r="G62" s="90">
        <v>692</v>
      </c>
      <c r="H62" s="90">
        <v>599</v>
      </c>
      <c r="I62" s="90">
        <v>574</v>
      </c>
      <c r="J62" s="90">
        <v>618</v>
      </c>
      <c r="K62" s="90">
        <v>524</v>
      </c>
      <c r="L62" s="90">
        <v>658</v>
      </c>
      <c r="M62" s="90">
        <v>581</v>
      </c>
      <c r="N62" s="90">
        <v>678</v>
      </c>
      <c r="O62" s="90">
        <v>638</v>
      </c>
      <c r="P62" s="89">
        <v>750</v>
      </c>
      <c r="Q62" s="90">
        <v>719</v>
      </c>
      <c r="R62" s="91">
        <v>863</v>
      </c>
    </row>
    <row r="63" spans="1:18" ht="15.75" x14ac:dyDescent="0.25">
      <c r="A63" s="78">
        <v>62</v>
      </c>
      <c r="B63" s="51" t="s">
        <v>63</v>
      </c>
      <c r="C63" s="91">
        <v>407</v>
      </c>
      <c r="D63" s="90">
        <v>444</v>
      </c>
      <c r="E63" s="90">
        <v>436</v>
      </c>
      <c r="F63" s="90">
        <v>511</v>
      </c>
      <c r="G63" s="90">
        <v>512</v>
      </c>
      <c r="H63" s="90">
        <v>472</v>
      </c>
      <c r="I63" s="90">
        <v>488</v>
      </c>
      <c r="J63" s="90">
        <v>473</v>
      </c>
      <c r="K63" s="90">
        <v>576</v>
      </c>
      <c r="L63" s="90">
        <v>641</v>
      </c>
      <c r="M63" s="90">
        <v>556</v>
      </c>
      <c r="N63" s="90">
        <v>658</v>
      </c>
      <c r="O63" s="90">
        <v>583</v>
      </c>
      <c r="P63" s="89">
        <v>622</v>
      </c>
      <c r="Q63" s="90">
        <v>657</v>
      </c>
      <c r="R63" s="91">
        <v>807</v>
      </c>
    </row>
    <row r="64" spans="1:18" ht="15.75" x14ac:dyDescent="0.25">
      <c r="A64" s="78">
        <v>63</v>
      </c>
      <c r="B64" s="51" t="s">
        <v>73</v>
      </c>
      <c r="C64" s="91">
        <v>614</v>
      </c>
      <c r="D64" s="90">
        <v>587</v>
      </c>
      <c r="E64" s="90">
        <v>498</v>
      </c>
      <c r="F64" s="90">
        <v>522</v>
      </c>
      <c r="G64" s="90">
        <v>506</v>
      </c>
      <c r="H64" s="90">
        <v>459</v>
      </c>
      <c r="I64" s="90">
        <v>461</v>
      </c>
      <c r="J64" s="90">
        <v>537</v>
      </c>
      <c r="K64" s="90">
        <v>570</v>
      </c>
      <c r="L64" s="90">
        <v>609</v>
      </c>
      <c r="M64" s="90">
        <v>508</v>
      </c>
      <c r="N64" s="90">
        <v>633</v>
      </c>
      <c r="O64" s="90">
        <v>551</v>
      </c>
      <c r="P64" s="89">
        <v>630</v>
      </c>
      <c r="Q64" s="90">
        <v>620</v>
      </c>
      <c r="R64" s="91">
        <v>801</v>
      </c>
    </row>
    <row r="65" spans="1:18" ht="15.75" x14ac:dyDescent="0.25">
      <c r="A65" s="78">
        <v>64</v>
      </c>
      <c r="B65" s="51" t="s">
        <v>64</v>
      </c>
      <c r="C65" s="90">
        <v>268</v>
      </c>
      <c r="D65" s="90">
        <v>288</v>
      </c>
      <c r="E65" s="90">
        <v>224</v>
      </c>
      <c r="F65" s="90">
        <v>232</v>
      </c>
      <c r="G65" s="90">
        <v>235</v>
      </c>
      <c r="H65" s="90">
        <v>296</v>
      </c>
      <c r="I65" s="90">
        <v>309</v>
      </c>
      <c r="J65" s="90">
        <v>295</v>
      </c>
      <c r="K65" s="90">
        <v>319</v>
      </c>
      <c r="L65" s="90">
        <v>319</v>
      </c>
      <c r="M65" s="90">
        <v>306</v>
      </c>
      <c r="N65" s="90">
        <v>290</v>
      </c>
      <c r="O65" s="90">
        <v>251</v>
      </c>
      <c r="P65" s="89">
        <v>348</v>
      </c>
      <c r="Q65" s="90">
        <v>341</v>
      </c>
      <c r="R65" s="171">
        <v>341</v>
      </c>
    </row>
    <row r="66" spans="1:18" ht="15.75" x14ac:dyDescent="0.25">
      <c r="A66" s="78">
        <v>65</v>
      </c>
      <c r="B66" s="51" t="s">
        <v>65</v>
      </c>
      <c r="C66" s="90">
        <v>582</v>
      </c>
      <c r="D66" s="90">
        <v>602</v>
      </c>
      <c r="E66" s="90">
        <v>530</v>
      </c>
      <c r="F66" s="90">
        <v>632</v>
      </c>
      <c r="G66" s="90">
        <v>571</v>
      </c>
      <c r="H66" s="90">
        <v>488</v>
      </c>
      <c r="I66" s="90">
        <v>511</v>
      </c>
      <c r="J66" s="90">
        <v>572</v>
      </c>
      <c r="K66" s="90">
        <v>457</v>
      </c>
      <c r="L66" s="90">
        <v>596</v>
      </c>
      <c r="M66" s="90">
        <v>550</v>
      </c>
      <c r="N66" s="90">
        <v>704</v>
      </c>
      <c r="O66" s="90">
        <v>620</v>
      </c>
      <c r="P66" s="89">
        <v>653</v>
      </c>
      <c r="Q66" s="90">
        <v>653</v>
      </c>
      <c r="R66" s="171">
        <v>653</v>
      </c>
    </row>
    <row r="67" spans="1:18" ht="15.75" x14ac:dyDescent="0.25">
      <c r="A67" s="78">
        <v>66</v>
      </c>
      <c r="B67" s="51" t="s">
        <v>66</v>
      </c>
      <c r="C67" s="90">
        <v>627</v>
      </c>
      <c r="D67" s="90">
        <v>640</v>
      </c>
      <c r="E67" s="90">
        <v>614</v>
      </c>
      <c r="F67" s="90">
        <v>633</v>
      </c>
      <c r="G67" s="90">
        <v>623</v>
      </c>
      <c r="H67" s="90">
        <v>566</v>
      </c>
      <c r="I67" s="90">
        <v>588</v>
      </c>
      <c r="J67" s="90">
        <v>576</v>
      </c>
      <c r="K67" s="90">
        <v>654</v>
      </c>
      <c r="L67" s="90">
        <v>717</v>
      </c>
      <c r="M67" s="90">
        <v>658</v>
      </c>
      <c r="N67" s="90">
        <v>717</v>
      </c>
      <c r="O67" s="90">
        <v>704</v>
      </c>
      <c r="P67" s="89">
        <v>759</v>
      </c>
      <c r="Q67" s="90">
        <v>755</v>
      </c>
      <c r="R67" s="171">
        <v>755</v>
      </c>
    </row>
    <row r="68" spans="1:18" ht="15.75" x14ac:dyDescent="0.25">
      <c r="A68" s="78">
        <v>67</v>
      </c>
      <c r="B68" s="51" t="s">
        <v>74</v>
      </c>
      <c r="C68" s="90">
        <v>504</v>
      </c>
      <c r="D68" s="90">
        <v>521</v>
      </c>
      <c r="E68" s="90">
        <v>511</v>
      </c>
      <c r="F68" s="90">
        <v>592</v>
      </c>
      <c r="G68" s="90">
        <v>558</v>
      </c>
      <c r="H68" s="90">
        <v>507</v>
      </c>
      <c r="I68" s="90">
        <v>513</v>
      </c>
      <c r="J68" s="90">
        <v>595</v>
      </c>
      <c r="K68" s="90">
        <v>528</v>
      </c>
      <c r="L68" s="90">
        <v>627</v>
      </c>
      <c r="M68" s="90">
        <v>550</v>
      </c>
      <c r="N68" s="90">
        <v>675</v>
      </c>
      <c r="O68" s="90">
        <v>625</v>
      </c>
      <c r="P68" s="89">
        <v>728</v>
      </c>
      <c r="Q68" s="90">
        <v>688</v>
      </c>
      <c r="R68" s="171">
        <v>688</v>
      </c>
    </row>
    <row r="69" spans="1:18" ht="15.75" x14ac:dyDescent="0.25">
      <c r="A69" s="78">
        <v>68</v>
      </c>
      <c r="B69" s="51" t="s">
        <v>67</v>
      </c>
      <c r="C69" s="90">
        <v>762</v>
      </c>
      <c r="D69" s="90">
        <v>732</v>
      </c>
      <c r="E69" s="90">
        <v>646</v>
      </c>
      <c r="F69" s="90">
        <v>678</v>
      </c>
      <c r="G69" s="90">
        <v>656</v>
      </c>
      <c r="H69" s="90">
        <v>565</v>
      </c>
      <c r="I69" s="90">
        <v>445</v>
      </c>
      <c r="J69" s="90">
        <v>467</v>
      </c>
      <c r="K69" s="90">
        <v>481</v>
      </c>
      <c r="L69" s="90">
        <v>521</v>
      </c>
      <c r="M69" s="90">
        <v>559</v>
      </c>
      <c r="N69" s="90">
        <v>666</v>
      </c>
      <c r="O69" s="90">
        <v>611</v>
      </c>
      <c r="P69" s="89">
        <v>718</v>
      </c>
      <c r="Q69" s="90">
        <v>701</v>
      </c>
      <c r="R69" s="171">
        <v>701</v>
      </c>
    </row>
    <row r="70" spans="1:18" ht="15.75" x14ac:dyDescent="0.25">
      <c r="A70" s="78">
        <v>69</v>
      </c>
      <c r="B70" s="51" t="s">
        <v>68</v>
      </c>
      <c r="C70" s="90">
        <v>581</v>
      </c>
      <c r="D70" s="90">
        <v>596</v>
      </c>
      <c r="E70" s="90">
        <v>550</v>
      </c>
      <c r="F70" s="90">
        <v>606</v>
      </c>
      <c r="G70" s="90">
        <v>579</v>
      </c>
      <c r="H70" s="90">
        <v>526</v>
      </c>
      <c r="I70" s="90">
        <v>640</v>
      </c>
      <c r="J70" s="90">
        <v>684</v>
      </c>
      <c r="K70" s="90">
        <v>612</v>
      </c>
      <c r="L70" s="90">
        <v>643</v>
      </c>
      <c r="M70" s="90">
        <v>555</v>
      </c>
      <c r="N70" s="90">
        <v>661</v>
      </c>
      <c r="O70" s="90">
        <v>582</v>
      </c>
      <c r="P70" s="89">
        <v>647</v>
      </c>
      <c r="Q70" s="90">
        <v>661</v>
      </c>
      <c r="R70" s="171">
        <v>661</v>
      </c>
    </row>
    <row r="71" spans="1:18" ht="15.75" x14ac:dyDescent="0.25">
      <c r="A71" s="78">
        <v>70</v>
      </c>
      <c r="B71" s="51" t="s">
        <v>69</v>
      </c>
      <c r="C71" s="90">
        <v>591</v>
      </c>
      <c r="D71" s="90">
        <v>626</v>
      </c>
      <c r="E71" s="90">
        <v>618</v>
      </c>
      <c r="F71" s="90">
        <v>622</v>
      </c>
      <c r="G71" s="90">
        <v>653</v>
      </c>
      <c r="H71" s="90">
        <v>567</v>
      </c>
      <c r="I71" s="90">
        <v>595</v>
      </c>
      <c r="J71" s="90">
        <v>583</v>
      </c>
      <c r="K71" s="90">
        <v>635</v>
      </c>
      <c r="L71" s="90">
        <v>689</v>
      </c>
      <c r="M71" s="90">
        <v>643</v>
      </c>
      <c r="N71" s="90">
        <v>718</v>
      </c>
      <c r="O71" s="90">
        <v>671</v>
      </c>
      <c r="P71" s="89">
        <v>724</v>
      </c>
      <c r="Q71" s="90">
        <v>710</v>
      </c>
      <c r="R71" s="171">
        <v>710</v>
      </c>
    </row>
    <row r="72" spans="1:18" ht="15.75" x14ac:dyDescent="0.25">
      <c r="A72" s="78">
        <v>71</v>
      </c>
      <c r="B72" s="51" t="s">
        <v>70</v>
      </c>
      <c r="C72" s="90">
        <v>581</v>
      </c>
      <c r="D72" s="90">
        <v>618</v>
      </c>
      <c r="E72" s="90">
        <v>576</v>
      </c>
      <c r="F72" s="90">
        <v>626</v>
      </c>
      <c r="G72" s="90">
        <v>600</v>
      </c>
      <c r="H72" s="90">
        <v>529</v>
      </c>
      <c r="I72" s="90">
        <v>534</v>
      </c>
      <c r="J72" s="90">
        <v>538</v>
      </c>
      <c r="K72" s="90">
        <v>604</v>
      </c>
      <c r="L72" s="90">
        <v>646</v>
      </c>
      <c r="M72" s="90">
        <v>575</v>
      </c>
      <c r="N72" s="90">
        <v>625</v>
      </c>
      <c r="O72" s="90">
        <v>614</v>
      </c>
      <c r="P72" s="89">
        <v>711</v>
      </c>
      <c r="Q72" s="90">
        <v>684</v>
      </c>
      <c r="R72" s="171">
        <v>684</v>
      </c>
    </row>
    <row r="73" spans="1:18" ht="15.75" x14ac:dyDescent="0.25">
      <c r="A73" s="78">
        <v>72</v>
      </c>
      <c r="B73" s="51" t="s">
        <v>71</v>
      </c>
      <c r="C73" s="90">
        <v>519</v>
      </c>
      <c r="D73" s="90">
        <v>582</v>
      </c>
      <c r="E73" s="90">
        <v>594</v>
      </c>
      <c r="F73" s="90">
        <v>649</v>
      </c>
      <c r="G73" s="90">
        <v>593</v>
      </c>
      <c r="H73" s="90">
        <v>503</v>
      </c>
      <c r="I73" s="90">
        <v>490</v>
      </c>
      <c r="J73" s="90">
        <v>516</v>
      </c>
      <c r="K73" s="90">
        <v>565</v>
      </c>
      <c r="L73" s="90">
        <v>602</v>
      </c>
      <c r="M73" s="90">
        <v>557</v>
      </c>
      <c r="N73" s="90">
        <v>647</v>
      </c>
      <c r="O73" s="90">
        <v>615</v>
      </c>
      <c r="P73" s="89">
        <v>688</v>
      </c>
      <c r="Q73" s="90">
        <v>684</v>
      </c>
      <c r="R73" s="171">
        <v>684</v>
      </c>
    </row>
    <row r="74" spans="1:18" ht="15.75" x14ac:dyDescent="0.25">
      <c r="A74" s="78">
        <v>73</v>
      </c>
      <c r="B74" s="51" t="s">
        <v>72</v>
      </c>
      <c r="C74" s="90">
        <v>605</v>
      </c>
      <c r="D74" s="90">
        <v>606</v>
      </c>
      <c r="E74" s="90">
        <v>591</v>
      </c>
      <c r="F74" s="90">
        <v>589</v>
      </c>
      <c r="G74" s="90">
        <v>622</v>
      </c>
      <c r="H74" s="90">
        <v>553</v>
      </c>
      <c r="I74" s="90">
        <v>589</v>
      </c>
      <c r="J74" s="90">
        <v>554</v>
      </c>
      <c r="K74" s="90">
        <v>642</v>
      </c>
      <c r="L74" s="90">
        <v>616</v>
      </c>
      <c r="M74" s="90">
        <v>570</v>
      </c>
      <c r="N74" s="90">
        <v>612</v>
      </c>
      <c r="O74" s="90">
        <v>572</v>
      </c>
      <c r="P74" s="89">
        <v>582</v>
      </c>
      <c r="Q74" s="90">
        <v>690</v>
      </c>
      <c r="R74" s="171">
        <v>690</v>
      </c>
    </row>
    <row r="75" spans="1:18" ht="15.75" x14ac:dyDescent="0.25">
      <c r="A75" s="78">
        <v>74</v>
      </c>
      <c r="B75" s="51" t="s">
        <v>75</v>
      </c>
      <c r="C75" s="91">
        <v>522</v>
      </c>
      <c r="D75" s="90">
        <v>573</v>
      </c>
      <c r="E75" s="90">
        <v>528</v>
      </c>
      <c r="F75" s="90">
        <v>611</v>
      </c>
      <c r="G75" s="90">
        <v>578</v>
      </c>
      <c r="H75" s="90">
        <v>536</v>
      </c>
      <c r="I75" s="90">
        <v>528</v>
      </c>
      <c r="J75" s="90">
        <v>548</v>
      </c>
      <c r="K75" s="90">
        <v>565</v>
      </c>
      <c r="L75" s="90">
        <v>566</v>
      </c>
      <c r="M75" s="90">
        <v>533</v>
      </c>
      <c r="N75" s="90">
        <v>661</v>
      </c>
      <c r="O75" s="90">
        <v>581</v>
      </c>
      <c r="P75" s="89">
        <v>545</v>
      </c>
      <c r="Q75" s="90">
        <v>643</v>
      </c>
      <c r="R75" s="171">
        <v>643</v>
      </c>
    </row>
    <row r="76" spans="1:18" ht="15.75" x14ac:dyDescent="0.25">
      <c r="A76" s="78">
        <v>75</v>
      </c>
      <c r="B76" s="51" t="s">
        <v>76</v>
      </c>
      <c r="C76" s="90">
        <v>612</v>
      </c>
      <c r="D76" s="90">
        <v>711</v>
      </c>
      <c r="E76" s="90">
        <v>777</v>
      </c>
      <c r="F76" s="90">
        <v>717</v>
      </c>
      <c r="G76" s="90">
        <v>704</v>
      </c>
      <c r="H76" s="90">
        <v>674</v>
      </c>
      <c r="I76" s="90">
        <v>644</v>
      </c>
      <c r="J76" s="90">
        <v>691</v>
      </c>
      <c r="K76" s="90">
        <v>703</v>
      </c>
      <c r="L76" s="90">
        <v>677</v>
      </c>
      <c r="M76" s="90">
        <v>608</v>
      </c>
      <c r="N76" s="90">
        <v>714</v>
      </c>
      <c r="O76" s="90">
        <v>650</v>
      </c>
      <c r="P76" s="89">
        <v>703</v>
      </c>
      <c r="Q76" s="90">
        <v>728</v>
      </c>
      <c r="R76" s="171">
        <v>728</v>
      </c>
    </row>
    <row r="77" spans="1:18" ht="15.75" x14ac:dyDescent="0.25">
      <c r="A77" s="78">
        <v>76</v>
      </c>
      <c r="B77" s="51" t="s">
        <v>77</v>
      </c>
      <c r="C77" s="90">
        <v>686</v>
      </c>
      <c r="D77" s="90">
        <v>672</v>
      </c>
      <c r="E77" s="90">
        <v>598</v>
      </c>
      <c r="F77" s="90">
        <v>610</v>
      </c>
      <c r="G77" s="90">
        <v>641</v>
      </c>
      <c r="H77" s="90">
        <v>564</v>
      </c>
      <c r="I77" s="90">
        <v>546</v>
      </c>
      <c r="J77" s="90">
        <v>535</v>
      </c>
      <c r="K77" s="90">
        <v>607</v>
      </c>
      <c r="L77" s="90">
        <v>616</v>
      </c>
      <c r="M77" s="90">
        <v>561</v>
      </c>
      <c r="N77" s="90">
        <v>610</v>
      </c>
      <c r="O77" s="90">
        <v>592</v>
      </c>
      <c r="P77" s="89">
        <v>689</v>
      </c>
      <c r="Q77" s="90">
        <v>657</v>
      </c>
      <c r="R77" s="171">
        <v>657</v>
      </c>
    </row>
    <row r="78" spans="1:18" ht="15.75" x14ac:dyDescent="0.25">
      <c r="A78" s="78">
        <v>77</v>
      </c>
      <c r="B78" s="51" t="s">
        <v>78</v>
      </c>
      <c r="C78" s="90">
        <v>598</v>
      </c>
      <c r="D78" s="90">
        <v>631</v>
      </c>
      <c r="E78" s="90">
        <v>669</v>
      </c>
      <c r="F78" s="90">
        <v>650</v>
      </c>
      <c r="G78" s="90">
        <v>674</v>
      </c>
      <c r="H78" s="90">
        <v>587</v>
      </c>
      <c r="I78" s="90">
        <v>593</v>
      </c>
      <c r="J78" s="90">
        <v>599</v>
      </c>
      <c r="K78" s="90">
        <v>635</v>
      </c>
      <c r="L78" s="90">
        <v>653</v>
      </c>
      <c r="M78" s="90">
        <v>614</v>
      </c>
      <c r="N78" s="90">
        <v>672</v>
      </c>
      <c r="O78" s="90">
        <v>664</v>
      </c>
      <c r="P78" s="89">
        <v>755</v>
      </c>
      <c r="Q78" s="90">
        <v>705</v>
      </c>
      <c r="R78" s="171">
        <v>705</v>
      </c>
    </row>
    <row r="79" spans="1:18" ht="15.75" x14ac:dyDescent="0.25">
      <c r="A79" s="78">
        <v>78</v>
      </c>
      <c r="B79" s="51" t="s">
        <v>79</v>
      </c>
      <c r="C79" s="90">
        <v>604</v>
      </c>
      <c r="D79" s="90">
        <v>641</v>
      </c>
      <c r="E79" s="90">
        <v>666</v>
      </c>
      <c r="F79" s="90">
        <v>688</v>
      </c>
      <c r="G79" s="90">
        <v>639</v>
      </c>
      <c r="H79" s="90">
        <v>568</v>
      </c>
      <c r="I79" s="90">
        <v>620</v>
      </c>
      <c r="J79" s="90">
        <v>610</v>
      </c>
      <c r="K79" s="90">
        <v>667</v>
      </c>
      <c r="L79" s="90">
        <v>692</v>
      </c>
      <c r="M79" s="90">
        <v>652</v>
      </c>
      <c r="N79" s="90">
        <v>705</v>
      </c>
      <c r="O79" s="90">
        <v>650</v>
      </c>
      <c r="P79" s="89">
        <v>713</v>
      </c>
      <c r="Q79" s="90">
        <v>743</v>
      </c>
      <c r="R79" s="171">
        <v>743</v>
      </c>
    </row>
    <row r="80" spans="1:18" ht="15.75" x14ac:dyDescent="0.25">
      <c r="A80" s="78">
        <v>79</v>
      </c>
      <c r="B80" s="51" t="s">
        <v>80</v>
      </c>
      <c r="C80" s="90">
        <v>772</v>
      </c>
      <c r="D80" s="90">
        <v>805</v>
      </c>
      <c r="E80" s="90">
        <v>703</v>
      </c>
      <c r="F80" s="90">
        <v>812</v>
      </c>
      <c r="G80" s="90">
        <v>741</v>
      </c>
      <c r="H80" s="90">
        <v>668</v>
      </c>
      <c r="I80" s="90">
        <v>693</v>
      </c>
      <c r="J80" s="90">
        <v>677</v>
      </c>
      <c r="K80" s="90">
        <v>684</v>
      </c>
      <c r="L80" s="90">
        <v>752</v>
      </c>
      <c r="M80" s="90">
        <v>732</v>
      </c>
      <c r="N80" s="90">
        <v>858</v>
      </c>
      <c r="O80" s="90">
        <v>730</v>
      </c>
      <c r="P80" s="89">
        <v>725</v>
      </c>
      <c r="Q80" s="90">
        <v>770</v>
      </c>
      <c r="R80" s="171">
        <v>770</v>
      </c>
    </row>
    <row r="81" spans="1:18" ht="15.75" x14ac:dyDescent="0.25">
      <c r="A81" s="78">
        <v>80</v>
      </c>
      <c r="B81" s="51" t="s">
        <v>81</v>
      </c>
      <c r="C81" s="90">
        <v>649</v>
      </c>
      <c r="D81" s="90">
        <v>615</v>
      </c>
      <c r="E81" s="90">
        <v>608</v>
      </c>
      <c r="F81" s="90">
        <v>693</v>
      </c>
      <c r="G81" s="90">
        <v>669</v>
      </c>
      <c r="H81" s="90">
        <v>633</v>
      </c>
      <c r="I81" s="90">
        <v>685</v>
      </c>
      <c r="J81" s="90">
        <v>669</v>
      </c>
      <c r="K81" s="90">
        <v>590</v>
      </c>
      <c r="L81" s="90">
        <v>683</v>
      </c>
      <c r="M81" s="90">
        <v>666</v>
      </c>
      <c r="N81" s="90">
        <v>688</v>
      </c>
      <c r="O81" s="90">
        <v>680</v>
      </c>
      <c r="P81" s="89">
        <v>746</v>
      </c>
      <c r="Q81" s="90">
        <v>785</v>
      </c>
      <c r="R81" s="171">
        <v>785</v>
      </c>
    </row>
    <row r="82" spans="1:18" ht="15.75" x14ac:dyDescent="0.25">
      <c r="A82" s="78">
        <v>81</v>
      </c>
      <c r="B82" s="51" t="s">
        <v>82</v>
      </c>
      <c r="C82" s="90">
        <v>592</v>
      </c>
      <c r="D82" s="90">
        <v>642</v>
      </c>
      <c r="E82" s="90">
        <v>603</v>
      </c>
      <c r="F82" s="90">
        <v>627</v>
      </c>
      <c r="G82" s="90">
        <v>667</v>
      </c>
      <c r="H82" s="90">
        <v>601</v>
      </c>
      <c r="I82" s="90">
        <v>590</v>
      </c>
      <c r="J82" s="90">
        <v>586</v>
      </c>
      <c r="K82" s="90">
        <v>647</v>
      </c>
      <c r="L82" s="90">
        <v>741</v>
      </c>
      <c r="M82" s="90">
        <v>611</v>
      </c>
      <c r="N82" s="90">
        <v>631</v>
      </c>
      <c r="O82" s="90">
        <v>629</v>
      </c>
      <c r="P82" s="89">
        <v>800</v>
      </c>
      <c r="Q82" s="90">
        <v>787</v>
      </c>
      <c r="R82" s="171">
        <v>787</v>
      </c>
    </row>
    <row r="83" spans="1:18" ht="15.75" x14ac:dyDescent="0.25">
      <c r="A83" s="78">
        <v>82</v>
      </c>
      <c r="B83" s="51" t="s">
        <v>83</v>
      </c>
      <c r="C83" s="90">
        <v>733</v>
      </c>
      <c r="D83" s="90">
        <v>756</v>
      </c>
      <c r="E83" s="90">
        <v>829</v>
      </c>
      <c r="F83" s="90">
        <v>839</v>
      </c>
      <c r="G83" s="90">
        <v>772</v>
      </c>
      <c r="H83" s="90">
        <v>753</v>
      </c>
      <c r="I83" s="90">
        <v>789</v>
      </c>
      <c r="J83" s="90">
        <v>696</v>
      </c>
      <c r="K83" s="90">
        <v>689</v>
      </c>
      <c r="L83" s="90">
        <v>748</v>
      </c>
      <c r="M83" s="90">
        <v>677</v>
      </c>
      <c r="N83" s="90">
        <v>733</v>
      </c>
      <c r="O83" s="90">
        <v>670</v>
      </c>
      <c r="P83" s="89">
        <v>671</v>
      </c>
      <c r="Q83" s="90">
        <v>686</v>
      </c>
      <c r="R83" s="171">
        <v>686</v>
      </c>
    </row>
    <row r="84" spans="1:18" ht="18" customHeight="1" x14ac:dyDescent="0.25"/>
  </sheetData>
  <phoneticPr fontId="13"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R85"/>
  <sheetViews>
    <sheetView workbookViewId="0">
      <selection activeCell="S13" sqref="S13"/>
    </sheetView>
  </sheetViews>
  <sheetFormatPr defaultRowHeight="15" x14ac:dyDescent="0.25"/>
  <cols>
    <col min="1" max="1" width="9.85546875" bestFit="1" customWidth="1"/>
    <col min="2" max="2" width="40.7109375" customWidth="1"/>
    <col min="3" max="3" width="12.28515625" bestFit="1" customWidth="1"/>
    <col min="4" max="4" width="10" bestFit="1" customWidth="1"/>
    <col min="5" max="18" width="8.7109375" customWidth="1"/>
    <col min="19" max="19" width="12.28515625" bestFit="1" customWidth="1"/>
    <col min="20" max="20" width="10" bestFit="1" customWidth="1"/>
  </cols>
  <sheetData>
    <row r="1" spans="1:17" ht="15.75" x14ac:dyDescent="0.25">
      <c r="A1" s="80" t="s">
        <v>218</v>
      </c>
      <c r="B1" s="81" t="s">
        <v>219</v>
      </c>
      <c r="C1" t="s">
        <v>220</v>
      </c>
      <c r="D1" t="s">
        <v>221</v>
      </c>
      <c r="E1" s="81"/>
      <c r="F1" s="81"/>
      <c r="G1" s="81"/>
      <c r="H1" s="81"/>
      <c r="I1" s="81"/>
      <c r="J1" s="81"/>
      <c r="K1" s="81"/>
      <c r="L1" s="81"/>
      <c r="M1" s="81"/>
      <c r="N1" s="81"/>
      <c r="O1" s="81"/>
      <c r="P1" s="81"/>
      <c r="Q1" s="81"/>
    </row>
    <row r="2" spans="1:17" ht="15.75" x14ac:dyDescent="0.25">
      <c r="A2" s="78">
        <v>1</v>
      </c>
      <c r="B2" s="89">
        <v>0.30821308136595166</v>
      </c>
      <c r="C2" s="210">
        <v>43831</v>
      </c>
      <c r="D2">
        <v>10</v>
      </c>
      <c r="E2" s="89"/>
      <c r="F2" s="89"/>
      <c r="G2" s="89"/>
      <c r="H2" s="89"/>
      <c r="I2" s="89"/>
      <c r="J2" s="89"/>
      <c r="K2" s="89"/>
      <c r="L2" s="89"/>
      <c r="M2" s="89"/>
      <c r="N2" s="89"/>
      <c r="O2" s="89"/>
      <c r="P2" s="89"/>
      <c r="Q2" s="89"/>
    </row>
    <row r="3" spans="1:17" ht="15.75" x14ac:dyDescent="0.25">
      <c r="A3" s="78">
        <v>2</v>
      </c>
      <c r="B3" s="89">
        <v>0.28204553436412788</v>
      </c>
      <c r="C3" s="210">
        <v>43831</v>
      </c>
      <c r="D3">
        <v>10</v>
      </c>
      <c r="E3" s="89"/>
      <c r="F3" s="89"/>
      <c r="G3" s="89"/>
      <c r="H3" s="89"/>
      <c r="I3" s="89"/>
      <c r="J3" s="89"/>
      <c r="K3" s="89"/>
      <c r="L3" s="89"/>
      <c r="M3" s="89"/>
      <c r="N3" s="89"/>
      <c r="O3" s="89"/>
      <c r="P3" s="89"/>
      <c r="Q3" s="89"/>
    </row>
    <row r="4" spans="1:17" ht="15.75" x14ac:dyDescent="0.25">
      <c r="A4" s="78">
        <v>3</v>
      </c>
      <c r="B4" s="89">
        <v>0.3747499004388869</v>
      </c>
      <c r="C4" s="210">
        <v>43831</v>
      </c>
      <c r="D4">
        <v>10</v>
      </c>
      <c r="E4" s="89"/>
      <c r="F4" s="89"/>
      <c r="G4" s="89"/>
      <c r="H4" s="89"/>
      <c r="I4" s="89"/>
      <c r="J4" s="89"/>
      <c r="K4" s="89"/>
      <c r="L4" s="89"/>
      <c r="M4" s="89"/>
      <c r="N4" s="89"/>
      <c r="O4" s="89"/>
      <c r="P4" s="89"/>
      <c r="Q4" s="89"/>
    </row>
    <row r="5" spans="1:17" ht="15.75" x14ac:dyDescent="0.25">
      <c r="A5" s="78">
        <v>4</v>
      </c>
      <c r="B5" s="89">
        <v>0.33079285997703001</v>
      </c>
      <c r="C5" s="210">
        <v>43831</v>
      </c>
      <c r="D5">
        <v>10</v>
      </c>
      <c r="E5" s="89"/>
      <c r="F5" s="89"/>
      <c r="G5" s="89"/>
      <c r="H5" s="89"/>
      <c r="I5" s="89"/>
      <c r="J5" s="89"/>
      <c r="K5" s="89"/>
      <c r="L5" s="89"/>
      <c r="M5" s="89"/>
      <c r="N5" s="89"/>
      <c r="O5" s="89"/>
      <c r="P5" s="89"/>
      <c r="Q5" s="89"/>
    </row>
    <row r="6" spans="1:17" ht="15.75" x14ac:dyDescent="0.25">
      <c r="A6" s="78">
        <v>5</v>
      </c>
      <c r="B6" s="89">
        <v>0.31251557564630228</v>
      </c>
      <c r="C6" s="210">
        <v>43831</v>
      </c>
      <c r="D6">
        <v>10</v>
      </c>
      <c r="E6" s="89"/>
      <c r="F6" s="89"/>
      <c r="G6" s="89"/>
      <c r="H6" s="89"/>
      <c r="I6" s="89"/>
      <c r="J6" s="89"/>
      <c r="K6" s="89"/>
      <c r="L6" s="89"/>
      <c r="M6" s="89"/>
      <c r="N6" s="89"/>
      <c r="O6" s="89"/>
      <c r="P6" s="89"/>
      <c r="Q6" s="89"/>
    </row>
    <row r="7" spans="1:17" ht="15.75" x14ac:dyDescent="0.25">
      <c r="A7" s="78">
        <v>6</v>
      </c>
      <c r="B7" s="89">
        <v>0.33263226027017156</v>
      </c>
      <c r="C7" s="210">
        <v>43831</v>
      </c>
      <c r="D7">
        <v>10</v>
      </c>
      <c r="E7" s="89"/>
      <c r="F7" s="89"/>
      <c r="G7" s="89"/>
      <c r="H7" s="89"/>
      <c r="I7" s="89"/>
      <c r="J7" s="89"/>
      <c r="K7" s="89"/>
      <c r="L7" s="89"/>
      <c r="M7" s="89"/>
      <c r="N7" s="89"/>
      <c r="O7" s="89"/>
      <c r="P7" s="89"/>
      <c r="Q7" s="89"/>
    </row>
    <row r="8" spans="1:17" ht="15.75" x14ac:dyDescent="0.25">
      <c r="A8" s="78">
        <v>7</v>
      </c>
      <c r="B8" s="89">
        <v>0.30608409810005116</v>
      </c>
      <c r="C8" s="210">
        <v>43831</v>
      </c>
      <c r="D8">
        <v>10</v>
      </c>
      <c r="E8" s="89"/>
      <c r="F8" s="89"/>
      <c r="G8" s="89"/>
      <c r="H8" s="89"/>
      <c r="I8" s="89"/>
      <c r="J8" s="89"/>
      <c r="K8" s="89"/>
      <c r="L8" s="89"/>
      <c r="M8" s="89"/>
      <c r="N8" s="89"/>
      <c r="O8" s="89"/>
      <c r="P8" s="89"/>
      <c r="Q8" s="89"/>
    </row>
    <row r="9" spans="1:17" ht="15.75" x14ac:dyDescent="0.25">
      <c r="A9" s="78">
        <v>8</v>
      </c>
      <c r="B9" s="89">
        <v>0.30650871501328913</v>
      </c>
      <c r="C9" s="210">
        <v>43831</v>
      </c>
      <c r="D9">
        <v>10</v>
      </c>
      <c r="E9" s="89"/>
      <c r="F9" s="89"/>
      <c r="G9" s="89"/>
      <c r="H9" s="89"/>
      <c r="I9" s="89"/>
      <c r="J9" s="89"/>
      <c r="K9" s="89"/>
      <c r="L9" s="89"/>
      <c r="M9" s="89"/>
      <c r="N9" s="89"/>
      <c r="O9" s="89"/>
      <c r="P9" s="89"/>
      <c r="Q9" s="89"/>
    </row>
    <row r="10" spans="1:17" ht="15.75" x14ac:dyDescent="0.25">
      <c r="A10" s="78">
        <v>9</v>
      </c>
      <c r="B10" s="89">
        <v>0.30864065172338462</v>
      </c>
      <c r="C10" s="210">
        <v>43831</v>
      </c>
      <c r="D10">
        <v>10</v>
      </c>
      <c r="E10" s="89"/>
      <c r="F10" s="89"/>
      <c r="G10" s="89"/>
      <c r="H10" s="89"/>
      <c r="I10" s="89"/>
      <c r="J10" s="89"/>
      <c r="K10" s="89"/>
      <c r="L10" s="89"/>
      <c r="M10" s="89"/>
      <c r="N10" s="89"/>
      <c r="O10" s="89"/>
      <c r="P10" s="89"/>
      <c r="Q10" s="89"/>
    </row>
    <row r="11" spans="1:17" ht="15.75" x14ac:dyDescent="0.25">
      <c r="A11" s="78">
        <v>10</v>
      </c>
      <c r="B11" s="89">
        <v>0.38103620758494239</v>
      </c>
      <c r="C11" s="210">
        <v>43831</v>
      </c>
      <c r="D11">
        <v>10</v>
      </c>
      <c r="E11" s="89"/>
      <c r="F11" s="89"/>
      <c r="G11" s="89"/>
      <c r="H11" s="89"/>
      <c r="I11" s="89"/>
      <c r="J11" s="89"/>
      <c r="K11" s="89"/>
      <c r="L11" s="89"/>
      <c r="M11" s="89"/>
      <c r="N11" s="89"/>
      <c r="O11" s="89"/>
      <c r="P11" s="89"/>
      <c r="Q11" s="89"/>
    </row>
    <row r="12" spans="1:17" ht="15.75" x14ac:dyDescent="0.25">
      <c r="A12" s="78">
        <v>11</v>
      </c>
      <c r="B12" s="89">
        <v>0.31121855884554261</v>
      </c>
      <c r="C12" s="210">
        <v>43831</v>
      </c>
      <c r="D12">
        <v>10</v>
      </c>
      <c r="E12" s="89"/>
      <c r="F12" s="89"/>
      <c r="G12" s="89"/>
      <c r="H12" s="89"/>
      <c r="I12" s="89"/>
      <c r="J12" s="89"/>
      <c r="K12" s="89"/>
      <c r="L12" s="89"/>
      <c r="M12" s="89"/>
      <c r="N12" s="89"/>
      <c r="O12" s="89"/>
      <c r="P12" s="89"/>
      <c r="Q12" s="89"/>
    </row>
    <row r="13" spans="1:17" ht="15.75" x14ac:dyDescent="0.25">
      <c r="A13" s="78">
        <v>12</v>
      </c>
      <c r="B13" s="89">
        <v>0.30439150466574655</v>
      </c>
      <c r="C13" s="210">
        <v>43831</v>
      </c>
      <c r="D13">
        <v>10</v>
      </c>
      <c r="E13" s="89"/>
      <c r="F13" s="89"/>
      <c r="G13" s="89"/>
      <c r="H13" s="89"/>
      <c r="I13" s="89"/>
      <c r="J13" s="89"/>
      <c r="K13" s="89"/>
      <c r="L13" s="89"/>
      <c r="M13" s="89"/>
      <c r="N13" s="89"/>
      <c r="O13" s="89"/>
      <c r="P13" s="89"/>
      <c r="Q13" s="89"/>
    </row>
    <row r="14" spans="1:17" ht="15.75" x14ac:dyDescent="0.25">
      <c r="A14" s="78">
        <v>13</v>
      </c>
      <c r="B14" s="89">
        <v>0.29524816535738263</v>
      </c>
      <c r="C14" s="210">
        <v>43831</v>
      </c>
      <c r="D14">
        <v>10</v>
      </c>
      <c r="E14" s="89"/>
      <c r="F14" s="89"/>
      <c r="G14" s="89"/>
      <c r="H14" s="89"/>
      <c r="I14" s="89"/>
      <c r="J14" s="89"/>
      <c r="K14" s="89"/>
      <c r="L14" s="89"/>
      <c r="M14" s="89"/>
      <c r="N14" s="89"/>
      <c r="O14" s="89"/>
      <c r="P14" s="89"/>
      <c r="Q14" s="89"/>
    </row>
    <row r="15" spans="1:17" ht="15.75" x14ac:dyDescent="0.25">
      <c r="A15" s="78">
        <v>14</v>
      </c>
      <c r="B15" s="89">
        <v>0.34723878394127761</v>
      </c>
      <c r="C15" s="210">
        <v>43831</v>
      </c>
      <c r="D15">
        <v>10</v>
      </c>
      <c r="E15" s="89"/>
      <c r="F15" s="89"/>
      <c r="G15" s="89"/>
      <c r="H15" s="89"/>
      <c r="I15" s="89"/>
      <c r="J15" s="89"/>
      <c r="K15" s="89"/>
      <c r="L15" s="89"/>
      <c r="M15" s="89"/>
      <c r="N15" s="89"/>
      <c r="O15" s="89"/>
      <c r="P15" s="89"/>
      <c r="Q15" s="89"/>
    </row>
    <row r="16" spans="1:17" ht="15.75" x14ac:dyDescent="0.25">
      <c r="A16" s="78">
        <v>15</v>
      </c>
      <c r="B16" s="89">
        <v>0.33079285997703001</v>
      </c>
      <c r="C16" s="210">
        <v>43831</v>
      </c>
      <c r="D16">
        <v>10</v>
      </c>
      <c r="E16" s="89"/>
      <c r="F16" s="89"/>
      <c r="G16" s="89"/>
      <c r="H16" s="89"/>
      <c r="I16" s="89"/>
      <c r="J16" s="89"/>
      <c r="K16" s="89"/>
      <c r="L16" s="89"/>
      <c r="M16" s="89"/>
      <c r="N16" s="89"/>
      <c r="O16" s="89"/>
      <c r="P16" s="89"/>
      <c r="Q16" s="89"/>
    </row>
    <row r="17" spans="1:17" ht="15.75" x14ac:dyDescent="0.25">
      <c r="A17" s="78">
        <v>16</v>
      </c>
      <c r="B17" s="89">
        <v>0.32805281364799022</v>
      </c>
      <c r="C17" s="210">
        <v>43831</v>
      </c>
      <c r="D17">
        <v>10</v>
      </c>
      <c r="E17" s="89"/>
      <c r="F17" s="89"/>
      <c r="G17" s="89"/>
      <c r="H17" s="89"/>
      <c r="I17" s="89"/>
      <c r="J17" s="89"/>
      <c r="K17" s="89"/>
      <c r="L17" s="89"/>
      <c r="M17" s="89"/>
      <c r="N17" s="89"/>
      <c r="O17" s="89"/>
      <c r="P17" s="89"/>
      <c r="Q17" s="89"/>
    </row>
    <row r="18" spans="1:17" ht="15.75" x14ac:dyDescent="0.25">
      <c r="A18" s="78">
        <v>17</v>
      </c>
      <c r="B18" s="89">
        <v>0.37216131379163492</v>
      </c>
      <c r="C18" s="210">
        <v>43831</v>
      </c>
      <c r="D18">
        <v>10</v>
      </c>
      <c r="E18" s="89"/>
      <c r="F18" s="89"/>
      <c r="G18" s="89"/>
      <c r="H18" s="89"/>
      <c r="I18" s="89"/>
      <c r="J18" s="89"/>
      <c r="K18" s="89"/>
      <c r="L18" s="89"/>
      <c r="M18" s="89"/>
      <c r="N18" s="89"/>
      <c r="O18" s="89"/>
      <c r="P18" s="89"/>
      <c r="Q18" s="89"/>
    </row>
    <row r="19" spans="1:17" ht="15.75" x14ac:dyDescent="0.25">
      <c r="A19" s="78">
        <v>18</v>
      </c>
      <c r="B19" s="89">
        <v>0.43527528164806206</v>
      </c>
      <c r="C19" s="210">
        <v>43831</v>
      </c>
      <c r="D19">
        <v>10</v>
      </c>
      <c r="E19" s="89"/>
      <c r="F19" s="89"/>
      <c r="G19" s="89"/>
      <c r="H19" s="89"/>
      <c r="I19" s="89"/>
      <c r="J19" s="89"/>
      <c r="K19" s="89"/>
      <c r="L19" s="89"/>
      <c r="M19" s="89"/>
      <c r="N19" s="89"/>
      <c r="O19" s="89"/>
      <c r="P19" s="89"/>
      <c r="Q19" s="89"/>
    </row>
    <row r="20" spans="1:17" ht="15.75" x14ac:dyDescent="0.25">
      <c r="A20" s="78">
        <v>19</v>
      </c>
      <c r="B20" s="89">
        <v>0.36098229888062405</v>
      </c>
      <c r="C20" s="210">
        <v>43831</v>
      </c>
      <c r="D20">
        <v>10</v>
      </c>
      <c r="E20" s="89"/>
      <c r="F20" s="89"/>
      <c r="G20" s="89"/>
      <c r="H20" s="89"/>
      <c r="I20" s="89"/>
      <c r="J20" s="89"/>
      <c r="K20" s="89"/>
      <c r="L20" s="89"/>
      <c r="M20" s="89"/>
      <c r="N20" s="89"/>
      <c r="O20" s="89"/>
      <c r="P20" s="89"/>
      <c r="Q20" s="89"/>
    </row>
    <row r="21" spans="1:17" ht="15.75" x14ac:dyDescent="0.25">
      <c r="A21" s="78">
        <v>20</v>
      </c>
      <c r="B21" s="89">
        <v>0.2879719105873394</v>
      </c>
      <c r="C21" s="210">
        <v>43831</v>
      </c>
      <c r="D21">
        <v>10</v>
      </c>
      <c r="E21" s="89"/>
      <c r="F21" s="89"/>
      <c r="G21" s="89"/>
      <c r="H21" s="89"/>
      <c r="I21" s="89"/>
      <c r="J21" s="89"/>
      <c r="K21" s="89"/>
      <c r="L21" s="89"/>
      <c r="M21" s="89"/>
      <c r="N21" s="89"/>
      <c r="O21" s="89"/>
      <c r="P21" s="89"/>
      <c r="Q21" s="89"/>
    </row>
    <row r="22" spans="1:17" ht="15.75" x14ac:dyDescent="0.25">
      <c r="A22" s="78">
        <v>21</v>
      </c>
      <c r="B22" s="89">
        <v>0.30145195692269017</v>
      </c>
      <c r="C22" s="210">
        <v>43831</v>
      </c>
      <c r="D22">
        <v>10</v>
      </c>
      <c r="E22" s="89"/>
      <c r="F22" s="89"/>
      <c r="G22" s="89"/>
      <c r="H22" s="89"/>
      <c r="I22" s="89"/>
      <c r="J22" s="89"/>
      <c r="K22" s="89"/>
      <c r="L22" s="89"/>
      <c r="M22" s="89"/>
      <c r="N22" s="89"/>
      <c r="O22" s="89"/>
      <c r="P22" s="89"/>
      <c r="Q22" s="89"/>
    </row>
    <row r="23" spans="1:17" ht="15.75" x14ac:dyDescent="0.25">
      <c r="A23" s="78">
        <v>22</v>
      </c>
      <c r="B23" s="89">
        <v>0.34245824499139144</v>
      </c>
      <c r="C23" s="210">
        <v>43831</v>
      </c>
      <c r="D23">
        <v>10</v>
      </c>
      <c r="E23" s="89"/>
      <c r="F23" s="89"/>
      <c r="G23" s="89"/>
      <c r="H23" s="89"/>
      <c r="I23" s="89"/>
      <c r="J23" s="89"/>
      <c r="K23" s="89"/>
      <c r="L23" s="89"/>
      <c r="M23" s="89"/>
      <c r="N23" s="89"/>
      <c r="O23" s="89"/>
      <c r="P23" s="89"/>
      <c r="Q23" s="89"/>
    </row>
    <row r="24" spans="1:17" ht="15.75" x14ac:dyDescent="0.25">
      <c r="A24" s="78">
        <v>23</v>
      </c>
      <c r="B24" s="89">
        <v>0.33821205776256863</v>
      </c>
      <c r="C24" s="210">
        <v>43831</v>
      </c>
      <c r="D24">
        <v>10</v>
      </c>
      <c r="E24" s="89"/>
      <c r="F24" s="89"/>
      <c r="G24" s="89"/>
      <c r="H24" s="89"/>
      <c r="I24" s="89"/>
      <c r="J24" s="89"/>
      <c r="K24" s="89"/>
      <c r="L24" s="89"/>
      <c r="M24" s="89"/>
      <c r="N24" s="89"/>
      <c r="O24" s="89"/>
      <c r="P24" s="89"/>
      <c r="Q24" s="89"/>
    </row>
    <row r="25" spans="1:17" ht="15.75" x14ac:dyDescent="0.25">
      <c r="A25" s="78">
        <v>24</v>
      </c>
      <c r="B25" s="89">
        <v>0.26134002505129128</v>
      </c>
      <c r="C25" s="210">
        <v>43831</v>
      </c>
      <c r="D25">
        <v>10</v>
      </c>
      <c r="E25" s="89"/>
      <c r="F25" s="89"/>
      <c r="G25" s="89"/>
      <c r="H25" s="89"/>
      <c r="I25" s="89"/>
      <c r="J25" s="89"/>
      <c r="K25" s="89"/>
      <c r="L25" s="89"/>
      <c r="M25" s="89"/>
      <c r="N25" s="89"/>
      <c r="O25" s="89"/>
      <c r="P25" s="89"/>
      <c r="Q25" s="89"/>
    </row>
    <row r="26" spans="1:17" ht="15.75" x14ac:dyDescent="0.25">
      <c r="A26" s="78">
        <v>25</v>
      </c>
      <c r="B26" s="89">
        <v>0.33309370627300544</v>
      </c>
      <c r="C26" s="210">
        <v>43831</v>
      </c>
      <c r="D26">
        <v>10</v>
      </c>
      <c r="E26" s="89"/>
      <c r="F26" s="89"/>
      <c r="G26" s="89"/>
      <c r="H26" s="89"/>
      <c r="I26" s="89"/>
      <c r="J26" s="89"/>
      <c r="K26" s="89"/>
      <c r="L26" s="89"/>
      <c r="M26" s="89"/>
      <c r="N26" s="89"/>
      <c r="O26" s="89"/>
      <c r="P26" s="89"/>
      <c r="Q26" s="89"/>
    </row>
    <row r="27" spans="1:17" ht="15.75" x14ac:dyDescent="0.25">
      <c r="A27" s="78">
        <v>26</v>
      </c>
      <c r="B27" s="89">
        <v>0.28165480712431984</v>
      </c>
      <c r="C27" s="210">
        <v>43831</v>
      </c>
      <c r="D27">
        <v>10</v>
      </c>
      <c r="E27" s="89"/>
      <c r="F27" s="89"/>
      <c r="G27" s="89"/>
      <c r="H27" s="89"/>
      <c r="I27" s="89"/>
      <c r="J27" s="89"/>
      <c r="K27" s="89"/>
      <c r="L27" s="89"/>
      <c r="M27" s="89"/>
      <c r="N27" s="89"/>
      <c r="O27" s="89"/>
      <c r="P27" s="89"/>
      <c r="Q27" s="89"/>
    </row>
    <row r="28" spans="1:17" ht="15.75" x14ac:dyDescent="0.25">
      <c r="A28" s="78">
        <v>27</v>
      </c>
      <c r="B28" s="89">
        <v>0.32669131347329333</v>
      </c>
      <c r="C28" s="210">
        <v>43831</v>
      </c>
      <c r="D28">
        <v>10</v>
      </c>
      <c r="E28" s="89"/>
      <c r="F28" s="89"/>
      <c r="G28" s="89"/>
      <c r="H28" s="89"/>
      <c r="I28" s="89"/>
      <c r="J28" s="89"/>
      <c r="K28" s="89"/>
      <c r="L28" s="89"/>
      <c r="M28" s="89"/>
      <c r="N28" s="89"/>
      <c r="O28" s="89"/>
      <c r="P28" s="89"/>
      <c r="Q28" s="89"/>
    </row>
    <row r="29" spans="1:17" ht="15.75" x14ac:dyDescent="0.25">
      <c r="A29" s="78">
        <v>28</v>
      </c>
      <c r="B29" s="89">
        <v>0.4632940309451854</v>
      </c>
      <c r="C29" s="210">
        <v>43831</v>
      </c>
      <c r="D29">
        <v>10</v>
      </c>
      <c r="E29" s="89"/>
      <c r="F29" s="89"/>
      <c r="G29" s="89"/>
      <c r="H29" s="89"/>
      <c r="I29" s="89"/>
      <c r="J29" s="89"/>
      <c r="K29" s="89"/>
      <c r="L29" s="89"/>
      <c r="M29" s="89"/>
      <c r="N29" s="89"/>
      <c r="O29" s="89"/>
      <c r="P29" s="89"/>
      <c r="Q29" s="89"/>
    </row>
    <row r="30" spans="1:17" ht="15.75" x14ac:dyDescent="0.25">
      <c r="A30" s="78">
        <v>29</v>
      </c>
      <c r="B30" s="89">
        <v>0.30523662816728359</v>
      </c>
      <c r="C30" s="210">
        <v>43831</v>
      </c>
      <c r="D30">
        <v>10</v>
      </c>
      <c r="E30" s="89"/>
      <c r="F30" s="89"/>
      <c r="G30" s="89"/>
      <c r="H30" s="89"/>
      <c r="I30" s="89"/>
      <c r="J30" s="89"/>
      <c r="K30" s="89"/>
      <c r="L30" s="89"/>
      <c r="M30" s="89"/>
      <c r="N30" s="89"/>
      <c r="O30" s="89"/>
      <c r="P30" s="89"/>
      <c r="Q30" s="89"/>
    </row>
    <row r="31" spans="1:17" ht="15.75" x14ac:dyDescent="0.25">
      <c r="A31" s="78">
        <v>30</v>
      </c>
      <c r="B31" s="89">
        <v>0.29483914806530404</v>
      </c>
      <c r="C31" s="210">
        <v>43831</v>
      </c>
      <c r="D31">
        <v>10</v>
      </c>
      <c r="E31" s="89"/>
      <c r="F31" s="89"/>
      <c r="G31" s="89"/>
      <c r="H31" s="89"/>
      <c r="I31" s="89"/>
      <c r="J31" s="89"/>
      <c r="K31" s="89"/>
      <c r="L31" s="89"/>
      <c r="M31" s="89"/>
      <c r="N31" s="89"/>
      <c r="O31" s="89"/>
      <c r="P31" s="89"/>
      <c r="Q31" s="89"/>
    </row>
    <row r="32" spans="1:17" ht="15.75" x14ac:dyDescent="0.25">
      <c r="A32" s="78">
        <v>31</v>
      </c>
      <c r="B32" s="89">
        <v>0.40388038880480409</v>
      </c>
      <c r="C32" s="210">
        <v>43831</v>
      </c>
      <c r="D32">
        <v>10</v>
      </c>
      <c r="E32" s="116"/>
      <c r="F32" s="116"/>
      <c r="G32" s="116"/>
      <c r="H32" s="116"/>
      <c r="I32" s="116"/>
      <c r="J32" s="116"/>
      <c r="K32" s="116"/>
      <c r="L32" s="89"/>
      <c r="M32" s="89"/>
      <c r="N32" s="89"/>
      <c r="O32" s="89"/>
      <c r="P32" s="89"/>
      <c r="Q32" s="89"/>
    </row>
    <row r="33" spans="1:17" ht="15.75" x14ac:dyDescent="0.25">
      <c r="A33" s="78">
        <v>32</v>
      </c>
      <c r="B33" s="89">
        <v>0.3486859165876014</v>
      </c>
      <c r="C33" s="210">
        <v>43831</v>
      </c>
      <c r="D33">
        <v>10</v>
      </c>
      <c r="E33" s="89"/>
      <c r="F33" s="89"/>
      <c r="G33" s="89"/>
      <c r="H33" s="89"/>
      <c r="I33" s="89"/>
      <c r="J33" s="89"/>
      <c r="K33" s="89"/>
      <c r="L33" s="89"/>
      <c r="M33" s="89"/>
      <c r="N33" s="89"/>
      <c r="O33" s="89"/>
      <c r="P33" s="89"/>
      <c r="Q33" s="89"/>
    </row>
    <row r="34" spans="1:17" ht="15.75" x14ac:dyDescent="0.25">
      <c r="A34" s="78">
        <v>33</v>
      </c>
      <c r="B34" s="89">
        <v>0.31819873381898578</v>
      </c>
      <c r="C34" s="210">
        <v>43831</v>
      </c>
      <c r="D34">
        <v>10</v>
      </c>
      <c r="E34" s="89"/>
      <c r="F34" s="89"/>
      <c r="G34" s="89"/>
      <c r="H34" s="89"/>
      <c r="I34" s="89"/>
      <c r="J34" s="89"/>
      <c r="K34" s="89"/>
      <c r="L34" s="89"/>
      <c r="M34" s="89"/>
      <c r="N34" s="89"/>
      <c r="O34" s="89"/>
      <c r="P34" s="89"/>
      <c r="Q34" s="89"/>
    </row>
    <row r="35" spans="1:17" ht="15.75" x14ac:dyDescent="0.25">
      <c r="A35" s="78">
        <v>34</v>
      </c>
      <c r="B35" s="89">
        <v>0.3221936576212539</v>
      </c>
      <c r="C35" s="210">
        <v>43831</v>
      </c>
      <c r="D35">
        <v>10</v>
      </c>
      <c r="E35" s="89"/>
      <c r="F35" s="89"/>
      <c r="G35" s="89"/>
      <c r="H35" s="89"/>
      <c r="I35" s="89"/>
      <c r="J35" s="89"/>
      <c r="K35" s="89"/>
      <c r="L35" s="89"/>
      <c r="M35" s="89"/>
      <c r="N35" s="89"/>
      <c r="O35" s="89"/>
      <c r="P35" s="89"/>
      <c r="Q35" s="89"/>
    </row>
    <row r="36" spans="1:17" ht="15.75" x14ac:dyDescent="0.25">
      <c r="A36" s="78">
        <v>35</v>
      </c>
      <c r="B36" s="89">
        <v>0.32987697769322361</v>
      </c>
      <c r="C36" s="210">
        <v>43831</v>
      </c>
      <c r="D36">
        <v>10</v>
      </c>
      <c r="E36" s="89"/>
      <c r="F36" s="89"/>
      <c r="G36" s="89"/>
      <c r="H36" s="89"/>
      <c r="I36" s="89"/>
      <c r="J36" s="89"/>
      <c r="K36" s="89"/>
      <c r="L36" s="89"/>
      <c r="M36" s="89"/>
      <c r="N36" s="89"/>
      <c r="O36" s="89"/>
      <c r="P36" s="89"/>
      <c r="Q36" s="89"/>
    </row>
    <row r="37" spans="1:17" ht="15.75" x14ac:dyDescent="0.25">
      <c r="A37" s="78">
        <v>36</v>
      </c>
      <c r="B37" s="89">
        <v>0.42161555512505627</v>
      </c>
      <c r="C37" s="210">
        <v>43831</v>
      </c>
      <c r="D37">
        <v>10</v>
      </c>
      <c r="E37" s="116"/>
      <c r="F37" s="116"/>
      <c r="G37" s="116"/>
      <c r="H37" s="116"/>
      <c r="I37" s="116"/>
      <c r="J37" s="116"/>
      <c r="K37" s="116"/>
      <c r="L37" s="89"/>
      <c r="M37" s="89"/>
      <c r="N37" s="89"/>
      <c r="O37" s="89"/>
      <c r="P37" s="89"/>
      <c r="Q37" s="89"/>
    </row>
    <row r="38" spans="1:17" ht="15.75" x14ac:dyDescent="0.25">
      <c r="A38" s="78">
        <v>37</v>
      </c>
      <c r="B38" s="89">
        <v>0.58723098560682674</v>
      </c>
      <c r="C38" s="210">
        <v>43831</v>
      </c>
      <c r="D38">
        <v>10</v>
      </c>
      <c r="E38" s="89"/>
      <c r="F38" s="89"/>
      <c r="G38" s="89"/>
      <c r="H38" s="89"/>
      <c r="I38" s="89"/>
      <c r="J38" s="89"/>
      <c r="K38" s="89"/>
      <c r="L38" s="89"/>
      <c r="M38" s="89"/>
      <c r="N38" s="89"/>
      <c r="O38" s="89"/>
      <c r="P38" s="89"/>
      <c r="Q38" s="89"/>
    </row>
    <row r="39" spans="1:17" ht="15.75" x14ac:dyDescent="0.25">
      <c r="A39" s="78">
        <v>38</v>
      </c>
      <c r="B39" s="89">
        <v>0.68681811671481119</v>
      </c>
      <c r="C39" s="210">
        <v>43831</v>
      </c>
      <c r="D39">
        <v>10</v>
      </c>
      <c r="E39" s="89"/>
      <c r="F39" s="89"/>
      <c r="G39" s="89"/>
      <c r="H39" s="89"/>
      <c r="I39" s="89"/>
      <c r="J39" s="89"/>
      <c r="K39" s="89"/>
      <c r="L39" s="89"/>
      <c r="M39" s="89"/>
      <c r="N39" s="89"/>
      <c r="O39" s="89"/>
      <c r="P39" s="89"/>
      <c r="Q39" s="89"/>
    </row>
    <row r="40" spans="1:17" ht="15.75" x14ac:dyDescent="0.25">
      <c r="A40" s="78">
        <v>39</v>
      </c>
      <c r="B40" s="89">
        <v>0.45501941204044966</v>
      </c>
      <c r="C40" s="210">
        <v>43831</v>
      </c>
      <c r="D40">
        <v>10</v>
      </c>
      <c r="E40" s="89"/>
      <c r="F40" s="89"/>
      <c r="G40" s="89"/>
      <c r="H40" s="89"/>
      <c r="I40" s="89"/>
      <c r="J40" s="89"/>
      <c r="K40" s="89"/>
      <c r="L40" s="89"/>
      <c r="M40" s="89"/>
      <c r="N40" s="89"/>
      <c r="O40" s="89"/>
      <c r="P40" s="89"/>
      <c r="Q40" s="89"/>
    </row>
    <row r="41" spans="1:17" ht="15.75" x14ac:dyDescent="0.25">
      <c r="A41" s="78">
        <v>40</v>
      </c>
      <c r="B41" s="89">
        <v>0.36805671554204461</v>
      </c>
      <c r="C41" s="210">
        <v>43831</v>
      </c>
      <c r="D41">
        <v>10</v>
      </c>
      <c r="E41" s="89"/>
      <c r="F41" s="89"/>
      <c r="G41" s="89"/>
      <c r="H41" s="89"/>
      <c r="I41" s="89"/>
      <c r="J41" s="89"/>
      <c r="K41" s="89"/>
      <c r="L41" s="89"/>
      <c r="M41" s="89"/>
      <c r="N41" s="89"/>
      <c r="O41" s="89"/>
      <c r="P41" s="89"/>
      <c r="Q41" s="89"/>
    </row>
    <row r="42" spans="1:17" ht="15.75" x14ac:dyDescent="0.25">
      <c r="A42" s="78">
        <v>41</v>
      </c>
      <c r="B42" s="89">
        <v>0.42161555512505627</v>
      </c>
      <c r="C42" s="210">
        <v>43831</v>
      </c>
      <c r="D42">
        <v>10</v>
      </c>
      <c r="E42" s="89"/>
      <c r="F42" s="89"/>
      <c r="G42" s="89"/>
      <c r="H42" s="89"/>
      <c r="I42" s="89"/>
      <c r="J42" s="89"/>
      <c r="K42" s="89"/>
      <c r="L42" s="89"/>
      <c r="M42" s="89"/>
      <c r="N42" s="89"/>
      <c r="O42" s="89"/>
      <c r="P42" s="89"/>
      <c r="Q42" s="89"/>
    </row>
    <row r="43" spans="1:17" ht="15.75" x14ac:dyDescent="0.25">
      <c r="A43" s="78">
        <v>42</v>
      </c>
      <c r="B43" s="89">
        <v>0.78024548017370343</v>
      </c>
      <c r="C43" s="210">
        <v>43831</v>
      </c>
      <c r="D43">
        <v>10</v>
      </c>
      <c r="E43" s="89"/>
      <c r="F43" s="89"/>
      <c r="G43" s="89"/>
      <c r="H43" s="89"/>
      <c r="I43" s="89"/>
      <c r="J43" s="89"/>
      <c r="K43" s="89"/>
      <c r="L43" s="89"/>
      <c r="M43" s="89"/>
      <c r="N43" s="89"/>
      <c r="O43" s="89"/>
      <c r="P43" s="89"/>
      <c r="Q43" s="89"/>
    </row>
    <row r="44" spans="1:17" ht="15.75" x14ac:dyDescent="0.25">
      <c r="A44" s="78">
        <v>43</v>
      </c>
      <c r="B44" s="89">
        <v>0.32669131347329333</v>
      </c>
      <c r="C44" s="210">
        <v>43831</v>
      </c>
      <c r="D44">
        <v>10</v>
      </c>
      <c r="E44" s="89"/>
      <c r="F44" s="89"/>
      <c r="G44" s="89"/>
      <c r="H44" s="89"/>
      <c r="I44" s="89"/>
      <c r="J44" s="89"/>
      <c r="K44" s="89"/>
      <c r="L44" s="89"/>
      <c r="M44" s="89"/>
      <c r="N44" s="89"/>
      <c r="O44" s="89"/>
      <c r="P44" s="89"/>
      <c r="Q44" s="89"/>
    </row>
    <row r="45" spans="1:17" ht="15.75" x14ac:dyDescent="0.25">
      <c r="A45" s="78">
        <v>44</v>
      </c>
      <c r="B45" s="89">
        <v>0.3506248126606003</v>
      </c>
      <c r="C45" s="210">
        <v>43831</v>
      </c>
      <c r="D45">
        <v>10</v>
      </c>
      <c r="E45" s="89"/>
      <c r="F45" s="89"/>
      <c r="G45" s="89"/>
      <c r="H45" s="89"/>
      <c r="I45" s="89"/>
      <c r="J45" s="89"/>
      <c r="K45" s="89"/>
      <c r="L45" s="89"/>
      <c r="M45" s="89"/>
      <c r="N45" s="89"/>
      <c r="O45" s="89"/>
      <c r="P45" s="89"/>
      <c r="Q45" s="89"/>
    </row>
    <row r="46" spans="1:17" ht="15.75" x14ac:dyDescent="0.25">
      <c r="A46" s="78">
        <v>45</v>
      </c>
      <c r="B46" s="89">
        <v>0.30103434530785395</v>
      </c>
      <c r="C46" s="210">
        <v>43831</v>
      </c>
      <c r="D46">
        <v>10</v>
      </c>
      <c r="E46" s="89"/>
      <c r="F46" s="89"/>
      <c r="G46" s="89"/>
      <c r="H46" s="89"/>
      <c r="I46" s="89"/>
      <c r="J46" s="89"/>
      <c r="K46" s="89"/>
      <c r="L46" s="89"/>
      <c r="M46" s="89"/>
      <c r="N46" s="89"/>
      <c r="O46" s="89"/>
      <c r="P46" s="89"/>
      <c r="Q46" s="89"/>
    </row>
    <row r="47" spans="1:17" ht="15.75" x14ac:dyDescent="0.25">
      <c r="A47" s="78">
        <v>46</v>
      </c>
      <c r="B47" s="89">
        <v>0.34675774228284634</v>
      </c>
      <c r="C47" s="210">
        <v>43831</v>
      </c>
      <c r="D47">
        <v>10</v>
      </c>
      <c r="E47" s="89"/>
      <c r="F47" s="89"/>
      <c r="G47" s="89"/>
      <c r="H47" s="89"/>
      <c r="I47" s="89"/>
      <c r="J47" s="89"/>
      <c r="K47" s="89"/>
      <c r="L47" s="89"/>
      <c r="M47" s="89"/>
      <c r="N47" s="89"/>
      <c r="O47" s="89"/>
      <c r="P47" s="89"/>
      <c r="Q47" s="89"/>
    </row>
    <row r="48" spans="1:17" ht="15.75" x14ac:dyDescent="0.25">
      <c r="A48" s="78">
        <v>47</v>
      </c>
      <c r="B48" s="89">
        <v>0.44319084959743371</v>
      </c>
      <c r="C48" s="210">
        <v>43831</v>
      </c>
      <c r="D48">
        <v>10</v>
      </c>
      <c r="E48" s="89"/>
      <c r="F48" s="89"/>
      <c r="G48" s="89"/>
      <c r="H48" s="89"/>
      <c r="I48" s="89"/>
      <c r="J48" s="89"/>
      <c r="K48" s="89"/>
      <c r="L48" s="89"/>
      <c r="M48" s="89"/>
      <c r="N48" s="89"/>
      <c r="O48" s="89"/>
      <c r="P48" s="89"/>
      <c r="Q48" s="89"/>
    </row>
    <row r="49" spans="1:17" ht="15.75" x14ac:dyDescent="0.25">
      <c r="A49" s="78">
        <v>48</v>
      </c>
      <c r="B49" s="89">
        <v>0.32174731182531774</v>
      </c>
      <c r="C49" s="210">
        <v>43831</v>
      </c>
      <c r="D49">
        <v>10</v>
      </c>
      <c r="E49" s="89"/>
      <c r="F49" s="89"/>
      <c r="G49" s="89"/>
      <c r="H49" s="89"/>
      <c r="I49" s="89"/>
      <c r="J49" s="89"/>
      <c r="K49" s="89"/>
      <c r="L49" s="89"/>
      <c r="M49" s="89"/>
      <c r="N49" s="89"/>
      <c r="O49" s="89"/>
      <c r="P49" s="89"/>
      <c r="Q49" s="89"/>
    </row>
    <row r="50" spans="1:17" ht="15.75" x14ac:dyDescent="0.25">
      <c r="A50" s="78">
        <v>49</v>
      </c>
      <c r="B50" s="89">
        <v>0.33263226027017156</v>
      </c>
      <c r="C50" s="210">
        <v>43831</v>
      </c>
      <c r="D50">
        <v>10</v>
      </c>
      <c r="E50" s="89"/>
      <c r="F50" s="89"/>
      <c r="G50" s="89"/>
      <c r="H50" s="89"/>
      <c r="I50" s="89"/>
      <c r="J50" s="89"/>
      <c r="K50" s="89"/>
      <c r="L50" s="89"/>
      <c r="M50" s="89"/>
      <c r="N50" s="89"/>
      <c r="O50" s="89"/>
      <c r="P50" s="89"/>
      <c r="Q50" s="89"/>
    </row>
    <row r="51" spans="1:17" ht="15.75" x14ac:dyDescent="0.25">
      <c r="A51" s="78">
        <v>50</v>
      </c>
      <c r="B51" s="89">
        <v>0.33217145352412786</v>
      </c>
      <c r="C51" s="210">
        <v>43831</v>
      </c>
      <c r="D51">
        <v>10</v>
      </c>
      <c r="E51" s="89"/>
      <c r="F51" s="89"/>
      <c r="G51" s="89"/>
      <c r="H51" s="89"/>
      <c r="I51" s="89"/>
      <c r="J51" s="89"/>
      <c r="K51" s="89"/>
      <c r="L51" s="89"/>
      <c r="M51" s="89"/>
      <c r="N51" s="89"/>
      <c r="O51" s="89"/>
      <c r="P51" s="89"/>
      <c r="Q51" s="89"/>
    </row>
    <row r="52" spans="1:17" ht="15.75" x14ac:dyDescent="0.25">
      <c r="A52" s="78">
        <v>51</v>
      </c>
      <c r="B52" s="89">
        <v>0.31165029856877435</v>
      </c>
      <c r="C52" s="210">
        <v>43831</v>
      </c>
      <c r="D52">
        <v>10</v>
      </c>
      <c r="E52" s="89"/>
      <c r="F52" s="89"/>
      <c r="G52" s="89"/>
      <c r="H52" s="89"/>
      <c r="I52" s="89"/>
      <c r="J52" s="89"/>
      <c r="K52" s="89"/>
      <c r="L52" s="89"/>
      <c r="M52" s="89"/>
      <c r="N52" s="89"/>
      <c r="O52" s="89"/>
      <c r="P52" s="89"/>
      <c r="Q52" s="89"/>
    </row>
    <row r="53" spans="1:17" ht="15.75" x14ac:dyDescent="0.25">
      <c r="A53" s="78">
        <v>52</v>
      </c>
      <c r="B53" s="89">
        <v>0.3457976572527412</v>
      </c>
      <c r="C53" s="210">
        <v>43831</v>
      </c>
      <c r="D53">
        <v>10</v>
      </c>
      <c r="E53" s="89"/>
      <c r="F53" s="89"/>
      <c r="G53" s="89"/>
      <c r="H53" s="89"/>
      <c r="I53" s="89"/>
      <c r="J53" s="89"/>
      <c r="K53" s="89"/>
      <c r="L53" s="89"/>
      <c r="M53" s="89"/>
      <c r="N53" s="89"/>
      <c r="O53" s="89"/>
      <c r="P53" s="89"/>
      <c r="Q53" s="89"/>
    </row>
    <row r="54" spans="1:17" ht="15.75" x14ac:dyDescent="0.25">
      <c r="A54" s="78">
        <v>53</v>
      </c>
      <c r="B54" s="89">
        <v>0.34293332214764938</v>
      </c>
      <c r="C54" s="210">
        <v>43831</v>
      </c>
      <c r="D54">
        <v>10</v>
      </c>
      <c r="E54" s="89"/>
      <c r="F54" s="89"/>
      <c r="G54" s="89"/>
      <c r="H54" s="89"/>
      <c r="I54" s="89"/>
      <c r="J54" s="89"/>
      <c r="K54" s="89"/>
      <c r="L54" s="89"/>
      <c r="M54" s="89"/>
      <c r="N54" s="89"/>
      <c r="O54" s="89"/>
      <c r="P54" s="89"/>
      <c r="Q54" s="89"/>
    </row>
    <row r="55" spans="1:17" ht="15.75" x14ac:dyDescent="0.25">
      <c r="A55" s="78">
        <v>54</v>
      </c>
      <c r="B55" s="89">
        <v>0.31864015682981556</v>
      </c>
      <c r="C55" s="210">
        <v>43831</v>
      </c>
      <c r="D55">
        <v>10</v>
      </c>
      <c r="E55" s="89"/>
      <c r="F55" s="89"/>
      <c r="G55" s="89"/>
      <c r="H55" s="89"/>
      <c r="I55" s="89"/>
      <c r="J55" s="89"/>
      <c r="K55" s="89"/>
      <c r="L55" s="89"/>
      <c r="M55" s="89"/>
      <c r="N55" s="89"/>
      <c r="O55" s="89"/>
      <c r="P55" s="89"/>
      <c r="Q55" s="89"/>
    </row>
    <row r="56" spans="1:17" ht="15.75" x14ac:dyDescent="0.25">
      <c r="A56" s="78">
        <v>55</v>
      </c>
      <c r="B56" s="89">
        <v>0.34293332214764938</v>
      </c>
      <c r="C56" s="210">
        <v>43831</v>
      </c>
      <c r="D56">
        <v>10</v>
      </c>
      <c r="E56" s="89"/>
      <c r="F56" s="89"/>
      <c r="G56" s="89"/>
      <c r="H56" s="89"/>
      <c r="I56" s="89"/>
      <c r="J56" s="89"/>
      <c r="K56" s="89"/>
      <c r="L56" s="89"/>
      <c r="M56" s="89"/>
      <c r="N56" s="89"/>
      <c r="O56" s="89"/>
      <c r="P56" s="89"/>
      <c r="Q56" s="89"/>
    </row>
    <row r="57" spans="1:17" ht="15.75" x14ac:dyDescent="0.25">
      <c r="A57" s="78">
        <v>56</v>
      </c>
      <c r="B57" s="89">
        <v>0.31468929337621443</v>
      </c>
      <c r="C57" s="210">
        <v>43831</v>
      </c>
      <c r="D57">
        <v>10</v>
      </c>
      <c r="E57" s="89"/>
      <c r="F57" s="89"/>
      <c r="G57" s="89"/>
      <c r="H57" s="89"/>
      <c r="I57" s="89"/>
      <c r="J57" s="89"/>
      <c r="K57" s="89"/>
      <c r="L57" s="89"/>
      <c r="M57" s="89"/>
      <c r="N57" s="89"/>
      <c r="O57" s="89"/>
      <c r="P57" s="89"/>
      <c r="Q57" s="89"/>
    </row>
    <row r="58" spans="1:17" ht="15.75" x14ac:dyDescent="0.25">
      <c r="A58" s="78">
        <v>57</v>
      </c>
      <c r="B58" s="89">
        <v>0.35013908022180118</v>
      </c>
      <c r="C58" s="210">
        <v>43831</v>
      </c>
      <c r="D58">
        <v>10</v>
      </c>
      <c r="E58" s="89"/>
      <c r="F58" s="89"/>
      <c r="G58" s="89"/>
      <c r="H58" s="89"/>
      <c r="I58" s="89"/>
      <c r="J58" s="89"/>
      <c r="K58" s="89"/>
      <c r="L58" s="89"/>
      <c r="M58" s="89"/>
      <c r="N58" s="89"/>
      <c r="O58" s="89"/>
      <c r="P58" s="89"/>
      <c r="Q58" s="89"/>
    </row>
    <row r="59" spans="1:17" ht="15.75" x14ac:dyDescent="0.25">
      <c r="A59" s="78">
        <v>58</v>
      </c>
      <c r="B59" s="89">
        <v>0.28009730354854395</v>
      </c>
      <c r="C59" s="210">
        <v>43831</v>
      </c>
      <c r="D59">
        <v>10</v>
      </c>
      <c r="E59" s="89"/>
      <c r="F59" s="89"/>
      <c r="G59" s="89"/>
      <c r="H59" s="89"/>
      <c r="I59" s="89"/>
      <c r="J59" s="89"/>
      <c r="K59" s="89"/>
      <c r="L59" s="89"/>
      <c r="M59" s="89"/>
      <c r="N59" s="89"/>
      <c r="O59" s="89"/>
      <c r="P59" s="89"/>
      <c r="Q59" s="89"/>
    </row>
    <row r="60" spans="1:17" ht="15.75" x14ac:dyDescent="0.25">
      <c r="A60" s="78">
        <v>59</v>
      </c>
      <c r="B60" s="89">
        <v>0.34103695871983858</v>
      </c>
      <c r="C60" s="210">
        <v>43831</v>
      </c>
      <c r="D60">
        <v>10</v>
      </c>
      <c r="E60" s="89"/>
      <c r="F60" s="89"/>
      <c r="G60" s="89"/>
      <c r="H60" s="89"/>
      <c r="I60" s="89"/>
      <c r="J60" s="89"/>
      <c r="K60" s="89"/>
      <c r="L60" s="89"/>
      <c r="M60" s="89"/>
      <c r="N60" s="89"/>
      <c r="O60" s="89"/>
      <c r="P60" s="89"/>
      <c r="Q60" s="89"/>
    </row>
    <row r="61" spans="1:17" ht="15.75" x14ac:dyDescent="0.25">
      <c r="A61" s="78">
        <v>60</v>
      </c>
      <c r="B61" s="89">
        <v>0.3506248126606003</v>
      </c>
      <c r="C61" s="210">
        <v>43831</v>
      </c>
      <c r="D61">
        <v>10</v>
      </c>
      <c r="E61" s="89"/>
      <c r="F61" s="89"/>
      <c r="G61" s="89"/>
      <c r="H61" s="89"/>
      <c r="I61" s="89"/>
      <c r="J61" s="89"/>
      <c r="K61" s="89"/>
      <c r="L61" s="89"/>
      <c r="M61" s="89"/>
      <c r="N61" s="89"/>
      <c r="O61" s="89"/>
      <c r="P61" s="89"/>
      <c r="Q61" s="89"/>
    </row>
    <row r="62" spans="1:17" ht="15.75" x14ac:dyDescent="0.25">
      <c r="A62" s="78">
        <v>61</v>
      </c>
      <c r="B62" s="89">
        <v>0.30228891895834037</v>
      </c>
      <c r="C62" s="210">
        <v>43831</v>
      </c>
      <c r="D62">
        <v>10</v>
      </c>
      <c r="E62" s="89"/>
      <c r="F62" s="89"/>
      <c r="G62" s="89"/>
      <c r="H62" s="89"/>
      <c r="I62" s="89"/>
      <c r="J62" s="89"/>
      <c r="K62" s="89"/>
      <c r="L62" s="89"/>
      <c r="M62" s="89"/>
      <c r="N62" s="89"/>
      <c r="O62" s="89"/>
      <c r="P62" s="89"/>
      <c r="Q62" s="89"/>
    </row>
    <row r="63" spans="1:17" ht="15.75" x14ac:dyDescent="0.25">
      <c r="A63" s="78">
        <v>62</v>
      </c>
      <c r="B63" s="89">
        <v>0.32669131347329333</v>
      </c>
      <c r="C63" s="210">
        <v>43831</v>
      </c>
      <c r="D63">
        <v>10</v>
      </c>
      <c r="E63" s="89"/>
      <c r="F63" s="89"/>
      <c r="G63" s="89"/>
      <c r="H63" s="89"/>
      <c r="I63" s="89"/>
      <c r="J63" s="89"/>
      <c r="K63" s="89"/>
      <c r="L63" s="89"/>
      <c r="M63" s="89"/>
      <c r="N63" s="89"/>
      <c r="O63" s="89"/>
      <c r="P63" s="89"/>
      <c r="Q63" s="89"/>
    </row>
    <row r="64" spans="1:17" ht="15.75" x14ac:dyDescent="0.25">
      <c r="A64" s="78">
        <v>63</v>
      </c>
      <c r="B64" s="89">
        <v>0.329419987933535</v>
      </c>
      <c r="C64" s="210">
        <v>43831</v>
      </c>
      <c r="D64">
        <v>10</v>
      </c>
      <c r="E64" s="89"/>
      <c r="F64" s="89"/>
      <c r="G64" s="89"/>
      <c r="H64" s="89"/>
      <c r="I64" s="89"/>
      <c r="J64" s="89"/>
      <c r="K64" s="89"/>
      <c r="L64" s="89"/>
      <c r="M64" s="89"/>
      <c r="N64" s="89"/>
      <c r="O64" s="89"/>
      <c r="P64" s="89"/>
      <c r="Q64" s="89"/>
    </row>
    <row r="65" spans="1:17" ht="15.75" x14ac:dyDescent="0.25">
      <c r="A65" s="78">
        <v>64</v>
      </c>
      <c r="B65" s="89">
        <v>0.6233005971375486</v>
      </c>
      <c r="C65" s="210">
        <v>43831</v>
      </c>
      <c r="D65">
        <v>10</v>
      </c>
      <c r="E65" s="89"/>
      <c r="F65" s="89"/>
      <c r="G65" s="89"/>
      <c r="H65" s="89"/>
      <c r="I65" s="89"/>
      <c r="J65" s="89"/>
      <c r="K65" s="89"/>
      <c r="L65" s="89"/>
      <c r="M65" s="89"/>
      <c r="N65" s="89"/>
      <c r="O65" s="89"/>
      <c r="P65" s="89"/>
      <c r="Q65" s="89"/>
    </row>
    <row r="66" spans="1:17" ht="15.75" x14ac:dyDescent="0.25">
      <c r="A66" s="78">
        <v>65</v>
      </c>
      <c r="B66" s="89">
        <v>0.40444067418086949</v>
      </c>
      <c r="C66" s="210">
        <v>43831</v>
      </c>
      <c r="D66">
        <v>10</v>
      </c>
      <c r="E66" s="89"/>
      <c r="F66" s="89"/>
      <c r="G66" s="89"/>
      <c r="H66" s="89"/>
      <c r="I66" s="89"/>
      <c r="J66" s="89"/>
      <c r="K66" s="89"/>
      <c r="L66" s="89"/>
      <c r="M66" s="89"/>
      <c r="N66" s="89"/>
      <c r="O66" s="89"/>
      <c r="P66" s="89"/>
      <c r="Q66" s="89"/>
    </row>
    <row r="67" spans="1:17" ht="15.75" x14ac:dyDescent="0.25">
      <c r="A67" s="78">
        <v>66</v>
      </c>
      <c r="B67" s="89">
        <v>0.35111121893449931</v>
      </c>
      <c r="C67" s="210">
        <v>43831</v>
      </c>
      <c r="D67">
        <v>10</v>
      </c>
      <c r="E67" s="89"/>
      <c r="F67" s="89"/>
      <c r="G67" s="89"/>
      <c r="H67" s="89"/>
      <c r="I67" s="89"/>
      <c r="J67" s="89"/>
      <c r="K67" s="89"/>
      <c r="L67" s="89"/>
      <c r="M67" s="89"/>
      <c r="N67" s="89"/>
      <c r="O67" s="89"/>
      <c r="P67" s="89"/>
      <c r="Q67" s="89"/>
    </row>
    <row r="68" spans="1:17" ht="15.75" x14ac:dyDescent="0.25">
      <c r="A68" s="78">
        <v>67</v>
      </c>
      <c r="B68" s="89">
        <v>0.38528555417920396</v>
      </c>
      <c r="C68" s="210">
        <v>43831</v>
      </c>
      <c r="D68">
        <v>10</v>
      </c>
      <c r="E68" s="89"/>
      <c r="F68" s="89"/>
      <c r="G68" s="89"/>
      <c r="H68" s="89"/>
      <c r="I68" s="89"/>
      <c r="J68" s="89"/>
      <c r="K68" s="89"/>
      <c r="L68" s="89"/>
      <c r="M68" s="89"/>
      <c r="N68" s="89"/>
      <c r="O68" s="89"/>
      <c r="P68" s="89"/>
      <c r="Q68" s="89"/>
    </row>
    <row r="69" spans="1:17" ht="15.75" x14ac:dyDescent="0.25">
      <c r="A69" s="78">
        <v>68</v>
      </c>
      <c r="B69" s="89">
        <v>0.37840419824239485</v>
      </c>
      <c r="C69" s="210">
        <v>43831</v>
      </c>
      <c r="D69">
        <v>10</v>
      </c>
      <c r="E69" s="89"/>
      <c r="F69" s="89"/>
      <c r="G69" s="89"/>
      <c r="H69" s="89"/>
      <c r="I69" s="89"/>
      <c r="J69" s="89"/>
      <c r="K69" s="89"/>
      <c r="L69" s="89"/>
      <c r="M69" s="89"/>
      <c r="N69" s="89"/>
      <c r="O69" s="89"/>
      <c r="P69" s="89"/>
      <c r="Q69" s="89"/>
    </row>
    <row r="70" spans="1:17" ht="15.75" x14ac:dyDescent="0.25">
      <c r="A70" s="78">
        <v>69</v>
      </c>
      <c r="B70" s="89">
        <v>0.39998006416637627</v>
      </c>
      <c r="C70" s="210">
        <v>43831</v>
      </c>
      <c r="D70">
        <v>10</v>
      </c>
      <c r="E70" s="89"/>
      <c r="F70" s="89"/>
      <c r="G70" s="89"/>
      <c r="H70" s="89"/>
      <c r="I70" s="89"/>
      <c r="J70" s="89"/>
      <c r="K70" s="89"/>
      <c r="L70" s="89"/>
      <c r="M70" s="89"/>
      <c r="N70" s="89"/>
      <c r="O70" s="89"/>
      <c r="P70" s="89"/>
      <c r="Q70" s="89"/>
    </row>
    <row r="71" spans="1:17" ht="15.75" x14ac:dyDescent="0.25">
      <c r="A71" s="78">
        <v>70</v>
      </c>
      <c r="B71" s="89">
        <v>0.37371231215873468</v>
      </c>
      <c r="C71" s="210">
        <v>43831</v>
      </c>
      <c r="D71">
        <v>10</v>
      </c>
      <c r="E71" s="89"/>
      <c r="F71" s="89"/>
      <c r="G71" s="89"/>
      <c r="H71" s="89"/>
      <c r="I71" s="89"/>
      <c r="J71" s="89"/>
      <c r="K71" s="89"/>
      <c r="L71" s="89"/>
      <c r="M71" s="89"/>
      <c r="N71" s="89"/>
      <c r="O71" s="89"/>
      <c r="P71" s="89"/>
      <c r="Q71" s="89"/>
    </row>
    <row r="72" spans="1:17" ht="15.75" x14ac:dyDescent="0.25">
      <c r="A72" s="78">
        <v>71</v>
      </c>
      <c r="B72" s="89">
        <v>0.38742796547958575</v>
      </c>
      <c r="C72" s="210">
        <v>43831</v>
      </c>
      <c r="D72">
        <v>10</v>
      </c>
      <c r="E72" s="89"/>
      <c r="F72" s="89"/>
      <c r="G72" s="89"/>
      <c r="H72" s="89"/>
      <c r="I72" s="89"/>
      <c r="J72" s="89"/>
      <c r="K72" s="89"/>
      <c r="L72" s="89"/>
      <c r="M72" s="89"/>
      <c r="N72" s="89"/>
      <c r="O72" s="89"/>
      <c r="P72" s="89"/>
      <c r="Q72" s="89"/>
    </row>
    <row r="73" spans="1:17" ht="15.75" x14ac:dyDescent="0.25">
      <c r="A73" s="78">
        <v>72</v>
      </c>
      <c r="B73" s="89">
        <v>0.38742796547958575</v>
      </c>
      <c r="C73" s="210">
        <v>43831</v>
      </c>
      <c r="D73">
        <v>10</v>
      </c>
      <c r="E73" s="89"/>
      <c r="F73" s="89"/>
      <c r="G73" s="89"/>
      <c r="H73" s="89"/>
      <c r="I73" s="89"/>
      <c r="J73" s="89"/>
      <c r="K73" s="89"/>
      <c r="L73" s="89"/>
      <c r="M73" s="89"/>
      <c r="N73" s="89"/>
      <c r="O73" s="89"/>
      <c r="P73" s="89"/>
      <c r="Q73" s="89"/>
    </row>
    <row r="74" spans="1:17" ht="15.75" x14ac:dyDescent="0.25">
      <c r="A74" s="78">
        <v>73</v>
      </c>
      <c r="B74" s="89">
        <v>0.38421879532200315</v>
      </c>
      <c r="C74" s="210">
        <v>43831</v>
      </c>
      <c r="D74">
        <v>10</v>
      </c>
      <c r="E74" s="89"/>
      <c r="F74" s="89"/>
      <c r="G74" s="89"/>
      <c r="H74" s="89"/>
      <c r="I74" s="89"/>
      <c r="J74" s="89"/>
      <c r="K74" s="89"/>
      <c r="L74" s="89"/>
      <c r="M74" s="89"/>
      <c r="N74" s="89"/>
      <c r="O74" s="89"/>
      <c r="P74" s="89"/>
      <c r="Q74" s="89"/>
    </row>
    <row r="75" spans="1:17" ht="15.75" x14ac:dyDescent="0.25">
      <c r="A75" s="78">
        <v>74</v>
      </c>
      <c r="B75" s="89">
        <v>0.41008645559836315</v>
      </c>
      <c r="C75" s="210">
        <v>43831</v>
      </c>
      <c r="D75">
        <v>10</v>
      </c>
      <c r="E75" s="89"/>
      <c r="F75" s="89"/>
      <c r="G75" s="89"/>
      <c r="H75" s="89"/>
      <c r="I75" s="89"/>
      <c r="J75" s="89"/>
      <c r="K75" s="89"/>
      <c r="L75" s="89"/>
      <c r="M75" s="89"/>
      <c r="N75" s="89"/>
      <c r="O75" s="89"/>
      <c r="P75" s="89"/>
      <c r="Q75" s="89"/>
    </row>
    <row r="76" spans="1:17" ht="15.75" x14ac:dyDescent="0.25">
      <c r="A76" s="78">
        <v>75</v>
      </c>
      <c r="B76" s="89">
        <v>0.36450234470414478</v>
      </c>
      <c r="C76" s="210">
        <v>43831</v>
      </c>
      <c r="D76">
        <v>10</v>
      </c>
      <c r="E76" s="89"/>
      <c r="F76" s="89"/>
      <c r="G76" s="89"/>
      <c r="H76" s="89"/>
      <c r="I76" s="89"/>
      <c r="J76" s="89"/>
      <c r="K76" s="89"/>
      <c r="L76" s="89"/>
      <c r="M76" s="89"/>
      <c r="N76" s="89"/>
      <c r="O76" s="89"/>
      <c r="P76" s="89"/>
      <c r="Q76" s="89"/>
    </row>
    <row r="77" spans="1:17" ht="15.75" x14ac:dyDescent="0.25">
      <c r="A77" s="78">
        <v>76</v>
      </c>
      <c r="B77" s="89">
        <v>0.40220418547095788</v>
      </c>
      <c r="C77" s="210">
        <v>43831</v>
      </c>
      <c r="D77">
        <v>10</v>
      </c>
      <c r="E77" s="89"/>
      <c r="F77" s="89"/>
      <c r="G77" s="89"/>
      <c r="H77" s="89"/>
      <c r="I77" s="89"/>
      <c r="J77" s="89"/>
      <c r="K77" s="89"/>
      <c r="L77" s="89"/>
      <c r="M77" s="89"/>
      <c r="N77" s="89"/>
      <c r="O77" s="89"/>
      <c r="P77" s="89"/>
      <c r="Q77" s="89"/>
    </row>
    <row r="78" spans="1:17" ht="15.75" x14ac:dyDescent="0.25">
      <c r="A78" s="78">
        <v>77</v>
      </c>
      <c r="B78" s="89">
        <v>0.37631168685276684</v>
      </c>
      <c r="C78" s="210">
        <v>43831</v>
      </c>
      <c r="D78">
        <v>10</v>
      </c>
      <c r="E78" s="89"/>
      <c r="F78" s="89"/>
      <c r="G78" s="89"/>
      <c r="H78" s="89"/>
      <c r="I78" s="89"/>
      <c r="J78" s="89"/>
      <c r="K78" s="89"/>
      <c r="L78" s="89"/>
      <c r="M78" s="89"/>
      <c r="N78" s="89"/>
      <c r="O78" s="89"/>
      <c r="P78" s="89"/>
      <c r="Q78" s="89"/>
    </row>
    <row r="79" spans="1:17" ht="15.75" x14ac:dyDescent="0.25">
      <c r="A79" s="78">
        <v>78</v>
      </c>
      <c r="B79" s="89">
        <v>0.35700099492126602</v>
      </c>
      <c r="C79" s="210">
        <v>43831</v>
      </c>
      <c r="D79">
        <v>10</v>
      </c>
      <c r="E79" s="89"/>
      <c r="F79" s="89"/>
      <c r="G79" s="89"/>
      <c r="H79" s="89"/>
      <c r="I79" s="89"/>
      <c r="J79" s="89"/>
      <c r="K79" s="89"/>
      <c r="L79" s="89"/>
      <c r="M79" s="89"/>
      <c r="N79" s="89"/>
      <c r="O79" s="89"/>
      <c r="P79" s="89"/>
      <c r="Q79" s="89"/>
    </row>
    <row r="80" spans="1:17" ht="15.75" x14ac:dyDescent="0.25">
      <c r="A80" s="78">
        <v>79</v>
      </c>
      <c r="B80" s="89">
        <v>0.34388545453493591</v>
      </c>
      <c r="C80" s="210">
        <v>43831</v>
      </c>
      <c r="D80">
        <v>10</v>
      </c>
      <c r="E80" s="89"/>
      <c r="F80" s="89"/>
      <c r="G80" s="89"/>
      <c r="H80" s="89"/>
      <c r="I80" s="89"/>
      <c r="J80" s="89"/>
      <c r="K80" s="89"/>
      <c r="L80" s="89"/>
      <c r="M80" s="89"/>
      <c r="N80" s="89"/>
      <c r="O80" s="89"/>
      <c r="P80" s="89"/>
      <c r="Q80" s="89"/>
    </row>
    <row r="81" spans="1:18" ht="15.75" x14ac:dyDescent="0.25">
      <c r="A81" s="78">
        <v>80</v>
      </c>
      <c r="B81" s="89">
        <v>0.33680839421642256</v>
      </c>
      <c r="C81" s="210">
        <v>43831</v>
      </c>
      <c r="D81">
        <v>10</v>
      </c>
      <c r="E81" s="89"/>
      <c r="F81" s="89"/>
      <c r="G81" s="89"/>
      <c r="H81" s="89"/>
      <c r="I81" s="89"/>
      <c r="J81" s="89"/>
      <c r="K81" s="89"/>
      <c r="L81" s="89"/>
      <c r="M81" s="89"/>
      <c r="N81" s="89"/>
      <c r="O81" s="89"/>
      <c r="P81" s="89"/>
      <c r="Q81" s="89"/>
    </row>
    <row r="82" spans="1:18" ht="15.75" x14ac:dyDescent="0.25">
      <c r="A82" s="78">
        <v>81</v>
      </c>
      <c r="B82" s="89">
        <v>0.33587585643032419</v>
      </c>
      <c r="C82" s="210">
        <v>43831</v>
      </c>
      <c r="D82">
        <v>10</v>
      </c>
      <c r="E82" s="89"/>
      <c r="F82" s="89"/>
      <c r="G82" s="89"/>
      <c r="H82" s="89"/>
      <c r="I82" s="89"/>
      <c r="J82" s="89"/>
      <c r="K82" s="89"/>
      <c r="L82" s="89"/>
      <c r="M82" s="89"/>
      <c r="N82" s="89"/>
      <c r="O82" s="89"/>
      <c r="P82" s="89"/>
      <c r="Q82" s="89"/>
    </row>
    <row r="83" spans="1:18" ht="15.75" x14ac:dyDescent="0.25">
      <c r="A83" s="78">
        <v>82</v>
      </c>
      <c r="B83" s="89">
        <v>0.38635527482399362</v>
      </c>
      <c r="C83" s="210">
        <v>43831</v>
      </c>
      <c r="D83">
        <v>10</v>
      </c>
      <c r="E83" s="89"/>
      <c r="F83" s="89"/>
      <c r="G83" s="89"/>
      <c r="H83" s="89"/>
      <c r="I83" s="89"/>
      <c r="J83" s="89"/>
      <c r="K83" s="89"/>
      <c r="L83" s="89"/>
      <c r="M83" s="89"/>
      <c r="N83" s="89"/>
      <c r="O83" s="89"/>
      <c r="P83" s="89"/>
      <c r="Q83" s="89"/>
    </row>
    <row r="84" spans="1:18" ht="18" customHeight="1" x14ac:dyDescent="0.25"/>
    <row r="85" spans="1:18" ht="15.75" x14ac:dyDescent="0.25">
      <c r="B85" s="51"/>
      <c r="C85" s="117"/>
      <c r="D85" s="117"/>
      <c r="E85" s="117"/>
      <c r="F85" s="117"/>
      <c r="G85" s="117"/>
      <c r="H85" s="117"/>
      <c r="I85" s="117"/>
      <c r="J85" s="117"/>
      <c r="K85" s="117"/>
      <c r="L85" s="117"/>
      <c r="M85" s="117"/>
      <c r="N85" s="117"/>
      <c r="O85" s="117"/>
      <c r="P85" s="117"/>
      <c r="Q85" s="117"/>
      <c r="R85" s="117"/>
    </row>
  </sheetData>
  <phoneticPr fontId="13"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7030A0"/>
  </sheetPr>
  <dimension ref="A1:R84"/>
  <sheetViews>
    <sheetView topLeftCell="D1" workbookViewId="0">
      <selection activeCell="R2" sqref="R2"/>
    </sheetView>
  </sheetViews>
  <sheetFormatPr defaultRowHeight="15" x14ac:dyDescent="0.25"/>
  <cols>
    <col min="1" max="1" width="4" customWidth="1"/>
    <col min="2" max="2" width="40.7109375" customWidth="1"/>
    <col min="3" max="18" width="8.7109375" customWidth="1"/>
  </cols>
  <sheetData>
    <row r="1" spans="1:18" ht="15.75" x14ac:dyDescent="0.25">
      <c r="A1" s="78" t="s">
        <v>0</v>
      </c>
      <c r="B1" s="79" t="s">
        <v>1</v>
      </c>
      <c r="C1" s="81">
        <v>2005</v>
      </c>
      <c r="D1" s="81">
        <v>2006</v>
      </c>
      <c r="E1" s="81">
        <v>2007</v>
      </c>
      <c r="F1" s="81">
        <v>2008</v>
      </c>
      <c r="G1" s="81">
        <v>2009</v>
      </c>
      <c r="H1" s="81">
        <v>2010</v>
      </c>
      <c r="I1" s="81">
        <v>2011</v>
      </c>
      <c r="J1" s="81">
        <v>2012</v>
      </c>
      <c r="K1" s="81">
        <v>2013</v>
      </c>
      <c r="L1" s="81">
        <v>2014</v>
      </c>
      <c r="M1" s="81">
        <v>2015</v>
      </c>
      <c r="N1" s="81">
        <v>2016</v>
      </c>
      <c r="O1" s="81">
        <v>2017</v>
      </c>
      <c r="P1" s="81">
        <v>2018</v>
      </c>
      <c r="Q1" s="81">
        <v>2019</v>
      </c>
      <c r="R1" s="81">
        <v>2020</v>
      </c>
    </row>
    <row r="2" spans="1:18" ht="18" customHeight="1" x14ac:dyDescent="0.25">
      <c r="A2" s="78">
        <v>1</v>
      </c>
      <c r="B2" s="51" t="s">
        <v>2</v>
      </c>
      <c r="C2" s="90">
        <v>1.177</v>
      </c>
      <c r="D2" s="91">
        <v>1.2030000000000001</v>
      </c>
      <c r="E2" s="91">
        <v>1.2989999999999999</v>
      </c>
      <c r="F2" s="91">
        <v>1.38</v>
      </c>
      <c r="G2" s="91">
        <v>1.3740000000000001</v>
      </c>
      <c r="H2" s="90">
        <v>1.395</v>
      </c>
      <c r="I2" s="90">
        <v>1.4259999999999999</v>
      </c>
      <c r="J2" s="90">
        <v>1.5149999999999999</v>
      </c>
      <c r="K2" s="90">
        <v>1.526</v>
      </c>
      <c r="L2" s="90">
        <v>1.544</v>
      </c>
      <c r="M2" s="90">
        <v>1.5609999999999999</v>
      </c>
      <c r="N2" s="90">
        <v>1.5469999999999999</v>
      </c>
      <c r="O2" s="90">
        <v>1.389</v>
      </c>
      <c r="P2" s="89">
        <v>1.3580000000000001</v>
      </c>
      <c r="Q2" s="90">
        <v>1.2869999999999999</v>
      </c>
      <c r="R2" s="202">
        <v>1.24</v>
      </c>
    </row>
    <row r="3" spans="1:18" ht="18" customHeight="1" x14ac:dyDescent="0.25">
      <c r="A3" s="78">
        <v>2</v>
      </c>
      <c r="B3" s="51" t="s">
        <v>3</v>
      </c>
      <c r="C3" s="90">
        <v>1.218</v>
      </c>
      <c r="D3" s="91">
        <v>1.1970000000000001</v>
      </c>
      <c r="E3" s="91">
        <v>1.3220000000000001</v>
      </c>
      <c r="F3" s="91">
        <v>1.4139999999999999</v>
      </c>
      <c r="G3" s="91">
        <v>1.43</v>
      </c>
      <c r="H3" s="90">
        <v>1.4219999999999999</v>
      </c>
      <c r="I3" s="90">
        <v>1.464</v>
      </c>
      <c r="J3" s="90">
        <v>1.5580000000000001</v>
      </c>
      <c r="K3" s="90">
        <v>1.534</v>
      </c>
      <c r="L3" s="90">
        <v>1.5569999999999999</v>
      </c>
      <c r="M3" s="90">
        <v>1.65</v>
      </c>
      <c r="N3" s="90">
        <v>1.6120000000000001</v>
      </c>
      <c r="O3" s="90">
        <v>1.4339999999999999</v>
      </c>
      <c r="P3" s="89">
        <v>1.43</v>
      </c>
      <c r="Q3" s="90">
        <v>1.321</v>
      </c>
      <c r="R3" s="90">
        <v>1.31</v>
      </c>
    </row>
    <row r="4" spans="1:18" ht="18" customHeight="1" x14ac:dyDescent="0.25">
      <c r="A4" s="78">
        <v>3</v>
      </c>
      <c r="B4" s="51" t="s">
        <v>4</v>
      </c>
      <c r="C4" s="90">
        <v>1.252</v>
      </c>
      <c r="D4" s="91">
        <v>1.266</v>
      </c>
      <c r="E4" s="91">
        <v>1.3460000000000001</v>
      </c>
      <c r="F4" s="91">
        <v>1.423</v>
      </c>
      <c r="G4" s="91">
        <v>1.4319999999999999</v>
      </c>
      <c r="H4" s="90">
        <v>1.462</v>
      </c>
      <c r="I4" s="90">
        <v>1.4990000000000001</v>
      </c>
      <c r="J4" s="90">
        <v>1.619</v>
      </c>
      <c r="K4" s="90">
        <v>1.591</v>
      </c>
      <c r="L4" s="90">
        <v>1.643</v>
      </c>
      <c r="M4" s="90">
        <v>1.73</v>
      </c>
      <c r="N4" s="90">
        <v>1.712</v>
      </c>
      <c r="O4" s="90">
        <v>1.52</v>
      </c>
      <c r="P4" s="89">
        <v>1.4910000000000001</v>
      </c>
      <c r="Q4" s="90">
        <v>1.355</v>
      </c>
      <c r="R4" s="90">
        <v>1.27</v>
      </c>
    </row>
    <row r="5" spans="1:18" ht="18" customHeight="1" x14ac:dyDescent="0.25">
      <c r="A5" s="78">
        <v>4</v>
      </c>
      <c r="B5" s="51" t="s">
        <v>5</v>
      </c>
      <c r="C5" s="90">
        <v>1.135</v>
      </c>
      <c r="D5" s="91">
        <v>1.1200000000000001</v>
      </c>
      <c r="E5" s="91">
        <v>1.2</v>
      </c>
      <c r="F5" s="91">
        <v>1.2949999999999999</v>
      </c>
      <c r="G5" s="91">
        <v>1.363</v>
      </c>
      <c r="H5" s="90">
        <v>1.3580000000000001</v>
      </c>
      <c r="I5" s="90">
        <v>1.359</v>
      </c>
      <c r="J5" s="90">
        <v>1.4490000000000001</v>
      </c>
      <c r="K5" s="90">
        <v>1.4370000000000001</v>
      </c>
      <c r="L5" s="90">
        <v>1.4710000000000001</v>
      </c>
      <c r="M5" s="90">
        <v>1.5169999999999999</v>
      </c>
      <c r="N5" s="90">
        <v>1.484</v>
      </c>
      <c r="O5" s="90">
        <v>1.365</v>
      </c>
      <c r="P5" s="89">
        <v>1.339</v>
      </c>
      <c r="Q5" s="90">
        <v>1.2669999999999999</v>
      </c>
      <c r="R5" s="90">
        <v>1.27</v>
      </c>
    </row>
    <row r="6" spans="1:18" ht="18" customHeight="1" x14ac:dyDescent="0.25">
      <c r="A6" s="78">
        <v>5</v>
      </c>
      <c r="B6" s="51" t="s">
        <v>6</v>
      </c>
      <c r="C6" s="90">
        <v>1.1830000000000001</v>
      </c>
      <c r="D6" s="91">
        <v>1.173</v>
      </c>
      <c r="E6" s="91">
        <v>1.28</v>
      </c>
      <c r="F6" s="91">
        <v>1.3440000000000001</v>
      </c>
      <c r="G6" s="91">
        <v>1.3819999999999999</v>
      </c>
      <c r="H6" s="90">
        <v>1.3979999999999999</v>
      </c>
      <c r="I6" s="90">
        <v>1.411</v>
      </c>
      <c r="J6" s="90">
        <v>1.5129999999999999</v>
      </c>
      <c r="K6" s="90">
        <v>1.554</v>
      </c>
      <c r="L6" s="90">
        <v>1.5720000000000001</v>
      </c>
      <c r="M6" s="90">
        <v>1.629</v>
      </c>
      <c r="N6" s="90">
        <v>1.595</v>
      </c>
      <c r="O6" s="90">
        <v>1.462</v>
      </c>
      <c r="P6" s="89">
        <v>1.403</v>
      </c>
      <c r="Q6" s="90">
        <v>1.27</v>
      </c>
      <c r="R6" s="90">
        <v>1.24</v>
      </c>
    </row>
    <row r="7" spans="1:18" ht="18" customHeight="1" x14ac:dyDescent="0.25">
      <c r="A7" s="78">
        <v>6</v>
      </c>
      <c r="B7" s="51" t="s">
        <v>7</v>
      </c>
      <c r="C7" s="90">
        <v>1.2090000000000001</v>
      </c>
      <c r="D7" s="91">
        <v>1.226</v>
      </c>
      <c r="E7" s="91">
        <v>1.331</v>
      </c>
      <c r="F7" s="91">
        <v>1.38</v>
      </c>
      <c r="G7" s="91">
        <v>1.383</v>
      </c>
      <c r="H7" s="90">
        <v>1.476</v>
      </c>
      <c r="I7" s="90">
        <v>1.492</v>
      </c>
      <c r="J7" s="90">
        <v>1.623</v>
      </c>
      <c r="K7" s="90">
        <v>1.6439999999999999</v>
      </c>
      <c r="L7" s="90">
        <v>1.6890000000000001</v>
      </c>
      <c r="M7" s="90">
        <v>1.8360000000000001</v>
      </c>
      <c r="N7" s="90">
        <v>1.7849999999999999</v>
      </c>
      <c r="O7" s="90">
        <v>1.639</v>
      </c>
      <c r="P7" s="89">
        <v>1.6</v>
      </c>
      <c r="Q7" s="90">
        <v>1.431</v>
      </c>
      <c r="R7" s="90">
        <v>1.48</v>
      </c>
    </row>
    <row r="8" spans="1:18" ht="18" customHeight="1" x14ac:dyDescent="0.25">
      <c r="A8" s="78">
        <v>7</v>
      </c>
      <c r="B8" s="51" t="s">
        <v>8</v>
      </c>
      <c r="C8" s="90">
        <v>1.3340000000000001</v>
      </c>
      <c r="D8" s="91">
        <v>1.3129999999999999</v>
      </c>
      <c r="E8" s="91">
        <v>1.385</v>
      </c>
      <c r="F8" s="91">
        <v>1.458</v>
      </c>
      <c r="G8" s="91">
        <v>1.524</v>
      </c>
      <c r="H8" s="90">
        <v>1.65</v>
      </c>
      <c r="I8" s="90">
        <v>1.7050000000000001</v>
      </c>
      <c r="J8" s="90">
        <v>1.8280000000000001</v>
      </c>
      <c r="K8" s="90">
        <v>1.8520000000000001</v>
      </c>
      <c r="L8" s="90">
        <v>1.8660000000000001</v>
      </c>
      <c r="M8" s="90">
        <v>1.89</v>
      </c>
      <c r="N8" s="90">
        <v>1.88</v>
      </c>
      <c r="O8" s="90">
        <v>1.7030000000000001</v>
      </c>
      <c r="P8" s="89">
        <v>1.61</v>
      </c>
      <c r="Q8" s="90">
        <v>1.5429999999999999</v>
      </c>
      <c r="R8" s="90">
        <v>1.46</v>
      </c>
    </row>
    <row r="9" spans="1:18" ht="18" customHeight="1" x14ac:dyDescent="0.25">
      <c r="A9" s="78">
        <v>8</v>
      </c>
      <c r="B9" s="51" t="s">
        <v>9</v>
      </c>
      <c r="C9" s="90">
        <v>1.2150000000000001</v>
      </c>
      <c r="D9" s="91">
        <v>1.2190000000000001</v>
      </c>
      <c r="E9" s="91">
        <v>1.3540000000000001</v>
      </c>
      <c r="F9" s="91">
        <v>1.4330000000000001</v>
      </c>
      <c r="G9" s="91">
        <v>1.44</v>
      </c>
      <c r="H9" s="90">
        <v>1.5449999999999999</v>
      </c>
      <c r="I9" s="90">
        <v>1.611</v>
      </c>
      <c r="J9" s="90">
        <v>1.6950000000000001</v>
      </c>
      <c r="K9" s="90">
        <v>1.6739999999999999</v>
      </c>
      <c r="L9" s="90">
        <v>1.6990000000000001</v>
      </c>
      <c r="M9" s="90">
        <v>1.716</v>
      </c>
      <c r="N9" s="90">
        <v>1.643</v>
      </c>
      <c r="O9" s="90">
        <v>1.46</v>
      </c>
      <c r="P9" s="89">
        <v>1.4410000000000001</v>
      </c>
      <c r="Q9" s="90">
        <v>1.339</v>
      </c>
      <c r="R9" s="90">
        <v>1.35</v>
      </c>
    </row>
    <row r="10" spans="1:18" ht="18" customHeight="1" x14ac:dyDescent="0.25">
      <c r="A10" s="78">
        <v>9</v>
      </c>
      <c r="B10" s="51" t="s">
        <v>10</v>
      </c>
      <c r="C10" s="90">
        <v>1.2669999999999999</v>
      </c>
      <c r="D10" s="91">
        <v>1.2829999999999999</v>
      </c>
      <c r="E10" s="91">
        <v>1.36</v>
      </c>
      <c r="F10" s="91">
        <v>1.429</v>
      </c>
      <c r="G10" s="91">
        <v>1.444</v>
      </c>
      <c r="H10" s="90">
        <v>1.4730000000000001</v>
      </c>
      <c r="I10" s="90">
        <v>1.468</v>
      </c>
      <c r="J10" s="90">
        <v>1.6259999999999999</v>
      </c>
      <c r="K10" s="90">
        <v>1.601</v>
      </c>
      <c r="L10" s="90">
        <v>1.657</v>
      </c>
      <c r="M10" s="90">
        <v>1.7</v>
      </c>
      <c r="N10" s="90">
        <v>1.6870000000000001</v>
      </c>
      <c r="O10" s="90">
        <v>1.54</v>
      </c>
      <c r="P10" s="89">
        <v>1.494</v>
      </c>
      <c r="Q10" s="90">
        <v>1.3919999999999999</v>
      </c>
      <c r="R10" s="90">
        <v>1.38</v>
      </c>
    </row>
    <row r="11" spans="1:18" ht="18" customHeight="1" x14ac:dyDescent="0.25">
      <c r="A11" s="78">
        <v>10</v>
      </c>
      <c r="B11" s="51" t="s">
        <v>11</v>
      </c>
      <c r="C11" s="90">
        <v>1.167</v>
      </c>
      <c r="D11" s="91">
        <v>1.1930000000000001</v>
      </c>
      <c r="E11" s="91">
        <v>1.238</v>
      </c>
      <c r="F11" s="91">
        <v>1.3440000000000001</v>
      </c>
      <c r="G11" s="91">
        <v>1.397</v>
      </c>
      <c r="H11" s="90">
        <v>1.367</v>
      </c>
      <c r="I11" s="90">
        <v>1.3839999999999999</v>
      </c>
      <c r="J11" s="90">
        <v>1.4930000000000001</v>
      </c>
      <c r="K11" s="90">
        <v>1.522</v>
      </c>
      <c r="L11" s="90">
        <v>1.6</v>
      </c>
      <c r="M11" s="90">
        <v>1.675</v>
      </c>
      <c r="N11" s="90">
        <v>1.7270000000000001</v>
      </c>
      <c r="O11" s="90">
        <v>1.61</v>
      </c>
      <c r="P11" s="89">
        <v>1.528</v>
      </c>
      <c r="Q11" s="90">
        <v>1.371</v>
      </c>
      <c r="R11" s="90">
        <v>1.53</v>
      </c>
    </row>
    <row r="12" spans="1:18" ht="18" customHeight="1" x14ac:dyDescent="0.25">
      <c r="A12" s="78">
        <v>11</v>
      </c>
      <c r="B12" s="51" t="s">
        <v>12</v>
      </c>
      <c r="C12" s="90">
        <v>1.2030000000000001</v>
      </c>
      <c r="D12" s="91">
        <v>1.198</v>
      </c>
      <c r="E12" s="91">
        <v>1.268</v>
      </c>
      <c r="F12" s="91">
        <v>1.341</v>
      </c>
      <c r="G12" s="91">
        <v>1.363</v>
      </c>
      <c r="H12" s="90">
        <v>1.4950000000000001</v>
      </c>
      <c r="I12" s="90">
        <v>1.4259999999999999</v>
      </c>
      <c r="J12" s="90">
        <v>1.536</v>
      </c>
      <c r="K12" s="90">
        <v>1.53</v>
      </c>
      <c r="L12" s="90">
        <v>1.552</v>
      </c>
      <c r="M12" s="90">
        <v>1.603</v>
      </c>
      <c r="N12" s="90">
        <v>1.59</v>
      </c>
      <c r="O12" s="90">
        <v>1.421</v>
      </c>
      <c r="P12" s="89">
        <v>1.3819999999999999</v>
      </c>
      <c r="Q12" s="90">
        <v>1.268</v>
      </c>
      <c r="R12" s="90">
        <v>1.27</v>
      </c>
    </row>
    <row r="13" spans="1:18" ht="18" customHeight="1" x14ac:dyDescent="0.25">
      <c r="A13" s="78">
        <v>12</v>
      </c>
      <c r="B13" s="51" t="s">
        <v>13</v>
      </c>
      <c r="C13" s="90">
        <v>1.216</v>
      </c>
      <c r="D13" s="91">
        <v>1.2050000000000001</v>
      </c>
      <c r="E13" s="91">
        <v>1.3180000000000001</v>
      </c>
      <c r="F13" s="91">
        <v>1.4</v>
      </c>
      <c r="G13" s="91">
        <v>1.3959999999999999</v>
      </c>
      <c r="H13" s="90">
        <v>1.4370000000000001</v>
      </c>
      <c r="I13" s="90">
        <v>1.4450000000000001</v>
      </c>
      <c r="J13" s="90">
        <v>1.5429999999999999</v>
      </c>
      <c r="K13" s="90">
        <v>1.552</v>
      </c>
      <c r="L13" s="90">
        <v>1.595</v>
      </c>
      <c r="M13" s="90">
        <v>1.64</v>
      </c>
      <c r="N13" s="90">
        <v>1.7030000000000001</v>
      </c>
      <c r="O13" s="90">
        <v>1.508</v>
      </c>
      <c r="P13" s="89">
        <v>1.4490000000000001</v>
      </c>
      <c r="Q13" s="90">
        <v>1.345</v>
      </c>
      <c r="R13" s="90">
        <v>1.31</v>
      </c>
    </row>
    <row r="14" spans="1:18" ht="18" customHeight="1" x14ac:dyDescent="0.25">
      <c r="A14" s="78">
        <v>13</v>
      </c>
      <c r="B14" s="51" t="s">
        <v>14</v>
      </c>
      <c r="C14" s="90">
        <v>1.1399999999999999</v>
      </c>
      <c r="D14" s="91">
        <v>1.155</v>
      </c>
      <c r="E14" s="91">
        <v>1.2370000000000001</v>
      </c>
      <c r="F14" s="91">
        <v>1.302</v>
      </c>
      <c r="G14" s="91">
        <v>1.387</v>
      </c>
      <c r="H14" s="90">
        <v>1.381</v>
      </c>
      <c r="I14" s="90">
        <v>1.399</v>
      </c>
      <c r="J14" s="90">
        <v>1.43</v>
      </c>
      <c r="K14" s="90">
        <v>1.48</v>
      </c>
      <c r="L14" s="90">
        <v>1.528</v>
      </c>
      <c r="M14" s="90">
        <v>1.522</v>
      </c>
      <c r="N14" s="90">
        <v>1.5089999999999999</v>
      </c>
      <c r="O14" s="90">
        <v>1.3740000000000001</v>
      </c>
      <c r="P14" s="89">
        <v>1.2849999999999999</v>
      </c>
      <c r="Q14" s="90">
        <v>1.212</v>
      </c>
      <c r="R14" s="90">
        <v>1.1599999999999999</v>
      </c>
    </row>
    <row r="15" spans="1:18" ht="18" customHeight="1" x14ac:dyDescent="0.25">
      <c r="A15" s="78">
        <v>14</v>
      </c>
      <c r="B15" s="51" t="s">
        <v>15</v>
      </c>
      <c r="C15" s="90">
        <v>1.214</v>
      </c>
      <c r="D15" s="91">
        <v>1.1479999999999999</v>
      </c>
      <c r="E15" s="91">
        <v>1.2390000000000001</v>
      </c>
      <c r="F15" s="91">
        <v>1.274</v>
      </c>
      <c r="G15" s="91">
        <v>1.278</v>
      </c>
      <c r="H15" s="90">
        <v>1.3440000000000001</v>
      </c>
      <c r="I15" s="90">
        <v>1.3320000000000001</v>
      </c>
      <c r="J15" s="90">
        <v>1.4159999999999999</v>
      </c>
      <c r="K15" s="90">
        <v>1.423</v>
      </c>
      <c r="L15" s="90">
        <v>1.4930000000000001</v>
      </c>
      <c r="M15" s="90">
        <v>1.512</v>
      </c>
      <c r="N15" s="90">
        <v>1.5029999999999999</v>
      </c>
      <c r="O15" s="90">
        <v>1.375</v>
      </c>
      <c r="P15" s="89">
        <v>1.333</v>
      </c>
      <c r="Q15" s="90">
        <v>1.2969999999999999</v>
      </c>
      <c r="R15" s="90">
        <v>1.28</v>
      </c>
    </row>
    <row r="16" spans="1:18" ht="18" customHeight="1" x14ac:dyDescent="0.25">
      <c r="A16" s="78">
        <v>15</v>
      </c>
      <c r="B16" s="51" t="s">
        <v>16</v>
      </c>
      <c r="C16" s="90">
        <v>1.3109999999999999</v>
      </c>
      <c r="D16" s="91">
        <v>1.3129999999999999</v>
      </c>
      <c r="E16" s="91">
        <v>1.39</v>
      </c>
      <c r="F16" s="91">
        <v>1.4490000000000001</v>
      </c>
      <c r="G16" s="91">
        <v>1.49</v>
      </c>
      <c r="H16" s="90">
        <v>1.52</v>
      </c>
      <c r="I16" s="90">
        <v>1.5429999999999999</v>
      </c>
      <c r="J16" s="90">
        <v>1.6519999999999999</v>
      </c>
      <c r="K16" s="90">
        <v>1.639</v>
      </c>
      <c r="L16" s="90">
        <v>1.663</v>
      </c>
      <c r="M16" s="90">
        <v>1.696</v>
      </c>
      <c r="N16" s="90">
        <v>1.7090000000000001</v>
      </c>
      <c r="O16" s="90">
        <v>1.5589999999999999</v>
      </c>
      <c r="P16" s="89">
        <v>1.4690000000000001</v>
      </c>
      <c r="Q16" s="90">
        <v>1.401</v>
      </c>
      <c r="R16" s="90">
        <v>1.36</v>
      </c>
    </row>
    <row r="17" spans="1:18" ht="18" customHeight="1" x14ac:dyDescent="0.25">
      <c r="A17" s="78">
        <v>16</v>
      </c>
      <c r="B17" s="51" t="s">
        <v>17</v>
      </c>
      <c r="C17" s="90">
        <v>1.101</v>
      </c>
      <c r="D17" s="91">
        <v>1.1080000000000001</v>
      </c>
      <c r="E17" s="91">
        <v>1.155</v>
      </c>
      <c r="F17" s="91">
        <v>1.244</v>
      </c>
      <c r="G17" s="91">
        <v>1.3089999999999999</v>
      </c>
      <c r="H17" s="90">
        <v>1.3089999999999999</v>
      </c>
      <c r="I17" s="90">
        <v>1.3220000000000001</v>
      </c>
      <c r="J17" s="90">
        <v>1.4319999999999999</v>
      </c>
      <c r="K17" s="90">
        <v>1.4239999999999999</v>
      </c>
      <c r="L17" s="90">
        <v>1.466</v>
      </c>
      <c r="M17" s="90">
        <v>1.5680000000000001</v>
      </c>
      <c r="N17" s="90">
        <v>1.5469999999999999</v>
      </c>
      <c r="O17" s="90">
        <v>1.401</v>
      </c>
      <c r="P17" s="89">
        <v>1.3460000000000001</v>
      </c>
      <c r="Q17" s="90">
        <v>1.264</v>
      </c>
      <c r="R17" s="90">
        <v>1.25</v>
      </c>
    </row>
    <row r="18" spans="1:18" ht="18" customHeight="1" x14ac:dyDescent="0.25">
      <c r="A18" s="78">
        <v>17</v>
      </c>
      <c r="B18" s="51" t="s">
        <v>18</v>
      </c>
      <c r="C18" s="90">
        <v>1.254</v>
      </c>
      <c r="D18" s="91">
        <v>1.218</v>
      </c>
      <c r="E18" s="91">
        <v>1.274</v>
      </c>
      <c r="F18" s="91">
        <v>1.3260000000000001</v>
      </c>
      <c r="G18" s="91">
        <v>1.3939999999999999</v>
      </c>
      <c r="H18" s="90">
        <v>1.4870000000000001</v>
      </c>
      <c r="I18" s="90">
        <v>1.4810000000000001</v>
      </c>
      <c r="J18" s="90">
        <v>1.6040000000000001</v>
      </c>
      <c r="K18" s="90">
        <v>1.635</v>
      </c>
      <c r="L18" s="90">
        <v>1.64</v>
      </c>
      <c r="M18" s="90">
        <v>1.6950000000000001</v>
      </c>
      <c r="N18" s="90">
        <v>1.71</v>
      </c>
      <c r="O18" s="90">
        <v>1.5289999999999999</v>
      </c>
      <c r="P18" s="89">
        <v>1.4650000000000001</v>
      </c>
      <c r="Q18" s="90">
        <v>1.373</v>
      </c>
      <c r="R18" s="90">
        <v>1.36</v>
      </c>
    </row>
    <row r="19" spans="1:18" ht="18" customHeight="1" x14ac:dyDescent="0.25">
      <c r="A19" s="78">
        <v>18</v>
      </c>
      <c r="B19" s="51" t="s">
        <v>19</v>
      </c>
      <c r="C19" s="90">
        <v>1.0649999999999999</v>
      </c>
      <c r="D19" s="91">
        <v>1.161</v>
      </c>
      <c r="E19" s="91">
        <v>1.24</v>
      </c>
      <c r="F19" s="91">
        <v>1.323</v>
      </c>
      <c r="G19" s="91">
        <v>1.4139999999999999</v>
      </c>
      <c r="H19" s="90">
        <v>1.2529999999999999</v>
      </c>
      <c r="I19" s="90">
        <v>1.2509999999999999</v>
      </c>
      <c r="J19" s="90">
        <v>1.323</v>
      </c>
      <c r="K19" s="90">
        <v>1.3280000000000001</v>
      </c>
      <c r="L19" s="90">
        <v>1.341</v>
      </c>
      <c r="M19" s="90">
        <v>1.4059999999999999</v>
      </c>
      <c r="N19" s="90">
        <v>1.4610000000000001</v>
      </c>
      <c r="O19" s="90">
        <v>1.3839999999999999</v>
      </c>
      <c r="P19" s="89">
        <v>1.407</v>
      </c>
      <c r="Q19" s="90">
        <v>1.5049999999999999</v>
      </c>
      <c r="R19" s="90">
        <v>1.47</v>
      </c>
    </row>
    <row r="20" spans="1:18" ht="18" customHeight="1" x14ac:dyDescent="0.25">
      <c r="A20" s="78">
        <v>19</v>
      </c>
      <c r="B20" s="51" t="s">
        <v>20</v>
      </c>
      <c r="C20" s="90">
        <v>1.304</v>
      </c>
      <c r="D20" s="91">
        <v>1.22</v>
      </c>
      <c r="E20" s="91">
        <v>1.2829999999999999</v>
      </c>
      <c r="F20" s="91">
        <v>1.349</v>
      </c>
      <c r="G20" s="91">
        <v>1.3939999999999999</v>
      </c>
      <c r="H20" s="90">
        <v>1.577</v>
      </c>
      <c r="I20" s="90">
        <v>1.603</v>
      </c>
      <c r="J20" s="90">
        <v>1.708</v>
      </c>
      <c r="K20" s="90">
        <v>1.6479999999999999</v>
      </c>
      <c r="L20" s="90">
        <v>1.744</v>
      </c>
      <c r="M20" s="90">
        <v>1.766</v>
      </c>
      <c r="N20" s="90">
        <v>1.7629999999999999</v>
      </c>
      <c r="O20" s="90">
        <v>1.5609999999999999</v>
      </c>
      <c r="P20" s="89">
        <v>1.522</v>
      </c>
      <c r="Q20" s="90">
        <v>1.425</v>
      </c>
      <c r="R20" s="90">
        <v>1.4</v>
      </c>
    </row>
    <row r="21" spans="1:18" ht="18" customHeight="1" x14ac:dyDescent="0.25">
      <c r="A21" s="78">
        <v>20</v>
      </c>
      <c r="B21" s="51" t="s">
        <v>21</v>
      </c>
      <c r="C21" s="90">
        <v>1.3640000000000001</v>
      </c>
      <c r="D21" s="91">
        <v>1.3180000000000001</v>
      </c>
      <c r="E21" s="91">
        <v>1.4059999999999999</v>
      </c>
      <c r="F21" s="91">
        <v>1.452</v>
      </c>
      <c r="G21" s="91">
        <v>1.49</v>
      </c>
      <c r="H21" s="90">
        <v>1.625</v>
      </c>
      <c r="I21" s="90">
        <v>1.7010000000000001</v>
      </c>
      <c r="J21" s="90">
        <v>1.8759999999999999</v>
      </c>
      <c r="K21" s="90">
        <v>1.9610000000000001</v>
      </c>
      <c r="L21" s="90">
        <v>2.0129999999999999</v>
      </c>
      <c r="M21" s="90">
        <v>2.0019999999999998</v>
      </c>
      <c r="N21" s="90">
        <v>1.972</v>
      </c>
      <c r="O21" s="90">
        <v>1.7789999999999999</v>
      </c>
      <c r="P21" s="89">
        <v>1.6319999999999999</v>
      </c>
      <c r="Q21" s="90">
        <v>1.5720000000000001</v>
      </c>
      <c r="R21" s="90">
        <v>1.57</v>
      </c>
    </row>
    <row r="22" spans="1:18" ht="18" customHeight="1" x14ac:dyDescent="0.25">
      <c r="A22" s="78">
        <v>21</v>
      </c>
      <c r="B22" s="51" t="s">
        <v>22</v>
      </c>
      <c r="C22" s="90">
        <v>1.357</v>
      </c>
      <c r="D22" s="91">
        <v>1.349</v>
      </c>
      <c r="E22" s="91">
        <v>1.4650000000000001</v>
      </c>
      <c r="F22" s="91">
        <v>1.48</v>
      </c>
      <c r="G22" s="91">
        <v>1.5289999999999999</v>
      </c>
      <c r="H22" s="90">
        <v>1.6319999999999999</v>
      </c>
      <c r="I22" s="90">
        <v>1.631</v>
      </c>
      <c r="J22" s="90">
        <v>1.7589999999999999</v>
      </c>
      <c r="K22" s="90">
        <v>1.8029999999999999</v>
      </c>
      <c r="L22" s="90">
        <v>1.835</v>
      </c>
      <c r="M22" s="90">
        <v>1.847</v>
      </c>
      <c r="N22" s="90">
        <v>1.833</v>
      </c>
      <c r="O22" s="90">
        <v>1.679</v>
      </c>
      <c r="P22" s="89">
        <v>1.583</v>
      </c>
      <c r="Q22" s="90">
        <v>1.488</v>
      </c>
      <c r="R22" s="90">
        <v>1.43</v>
      </c>
    </row>
    <row r="23" spans="1:18" ht="18" customHeight="1" x14ac:dyDescent="0.25">
      <c r="A23" s="78">
        <v>22</v>
      </c>
      <c r="B23" s="51" t="s">
        <v>23</v>
      </c>
      <c r="C23" s="90">
        <v>1.3580000000000001</v>
      </c>
      <c r="D23" s="91">
        <v>1.373</v>
      </c>
      <c r="E23" s="91">
        <v>1.4419999999999999</v>
      </c>
      <c r="F23" s="91">
        <v>1.4890000000000001</v>
      </c>
      <c r="G23" s="91">
        <v>1.542</v>
      </c>
      <c r="H23" s="90">
        <v>1.601</v>
      </c>
      <c r="I23" s="90">
        <v>1.677</v>
      </c>
      <c r="J23" s="90">
        <v>1.84</v>
      </c>
      <c r="K23" s="90">
        <v>1.8520000000000001</v>
      </c>
      <c r="L23" s="90">
        <v>1.8560000000000001</v>
      </c>
      <c r="M23" s="90">
        <v>1.9219999999999999</v>
      </c>
      <c r="N23" s="90">
        <v>1.897</v>
      </c>
      <c r="O23" s="90">
        <v>1.702</v>
      </c>
      <c r="P23" s="89">
        <v>1.62</v>
      </c>
      <c r="Q23" s="90">
        <v>1.5289999999999999</v>
      </c>
      <c r="R23" s="90">
        <v>1.53</v>
      </c>
    </row>
    <row r="24" spans="1:18" ht="18" customHeight="1" x14ac:dyDescent="0.25">
      <c r="A24" s="78">
        <v>23</v>
      </c>
      <c r="B24" s="51" t="s">
        <v>24</v>
      </c>
      <c r="C24" s="90">
        <v>1.1619999999999999</v>
      </c>
      <c r="D24" s="91">
        <v>1.1859999999999999</v>
      </c>
      <c r="E24" s="91">
        <v>1.379</v>
      </c>
      <c r="F24" s="91">
        <v>1.4259999999999999</v>
      </c>
      <c r="G24" s="91">
        <v>1.4570000000000001</v>
      </c>
      <c r="H24" s="90">
        <v>1.462</v>
      </c>
      <c r="I24" s="90">
        <v>1.5209999999999999</v>
      </c>
      <c r="J24" s="90">
        <v>1.625</v>
      </c>
      <c r="K24" s="90">
        <v>1.6439999999999999</v>
      </c>
      <c r="L24" s="90">
        <v>1.6990000000000001</v>
      </c>
      <c r="M24" s="90">
        <v>1.7450000000000001</v>
      </c>
      <c r="N24" s="90">
        <v>1.728</v>
      </c>
      <c r="O24" s="90">
        <v>1.5669999999999999</v>
      </c>
      <c r="P24" s="89">
        <v>1.514</v>
      </c>
      <c r="Q24" s="90">
        <v>1.3919999999999999</v>
      </c>
      <c r="R24" s="90">
        <v>1.4</v>
      </c>
    </row>
    <row r="25" spans="1:18" ht="18" customHeight="1" x14ac:dyDescent="0.25">
      <c r="A25" s="78">
        <v>24</v>
      </c>
      <c r="B25" s="51" t="s">
        <v>25</v>
      </c>
      <c r="C25" s="90">
        <v>1.0249999999999999</v>
      </c>
      <c r="D25" s="91">
        <v>1.034</v>
      </c>
      <c r="E25" s="91">
        <v>1.081</v>
      </c>
      <c r="F25" s="91">
        <v>1.1259999999999999</v>
      </c>
      <c r="G25" s="91">
        <v>1.1850000000000001</v>
      </c>
      <c r="H25" s="90">
        <v>1.1659999999999999</v>
      </c>
      <c r="I25" s="90">
        <v>1.155</v>
      </c>
      <c r="J25" s="90">
        <v>1.22</v>
      </c>
      <c r="K25" s="90">
        <v>1.2270000000000001</v>
      </c>
      <c r="L25" s="90">
        <v>1.282</v>
      </c>
      <c r="M25" s="90">
        <v>1.286</v>
      </c>
      <c r="N25" s="90">
        <v>1.3180000000000001</v>
      </c>
      <c r="O25" s="90">
        <v>1.216</v>
      </c>
      <c r="P25" s="89">
        <v>1.1240000000000001</v>
      </c>
      <c r="Q25" s="90">
        <v>1.075</v>
      </c>
      <c r="R25" s="90">
        <v>1.06</v>
      </c>
    </row>
    <row r="26" spans="1:18" ht="18" customHeight="1" x14ac:dyDescent="0.25">
      <c r="A26" s="78">
        <v>25</v>
      </c>
      <c r="B26" s="51" t="s">
        <v>26</v>
      </c>
      <c r="C26" s="90">
        <v>1.2529999999999999</v>
      </c>
      <c r="D26" s="91">
        <v>1.2230000000000001</v>
      </c>
      <c r="E26" s="91">
        <v>1.2789999999999999</v>
      </c>
      <c r="F26" s="91">
        <v>1.3320000000000001</v>
      </c>
      <c r="G26" s="91">
        <v>1.349</v>
      </c>
      <c r="H26" s="90">
        <v>1.486</v>
      </c>
      <c r="I26" s="90">
        <v>1.4910000000000001</v>
      </c>
      <c r="J26" s="90">
        <v>1.569</v>
      </c>
      <c r="K26" s="90">
        <v>1.623</v>
      </c>
      <c r="L26" s="90">
        <v>1.649</v>
      </c>
      <c r="M26" s="90">
        <v>1.714</v>
      </c>
      <c r="N26" s="90">
        <v>1.653</v>
      </c>
      <c r="O26" s="90">
        <v>1.5649999999999999</v>
      </c>
      <c r="P26" s="89">
        <v>1.518</v>
      </c>
      <c r="Q26" s="90">
        <v>1.4359999999999999</v>
      </c>
      <c r="R26" s="90">
        <v>1.45</v>
      </c>
    </row>
    <row r="27" spans="1:18" ht="18" customHeight="1" x14ac:dyDescent="0.25">
      <c r="A27" s="78">
        <v>26</v>
      </c>
      <c r="B27" s="51" t="s">
        <v>27</v>
      </c>
      <c r="C27" s="90">
        <v>1.2809999999999999</v>
      </c>
      <c r="D27" s="91">
        <v>1.2909999999999999</v>
      </c>
      <c r="E27" s="91">
        <v>1.401</v>
      </c>
      <c r="F27" s="91">
        <v>1.379</v>
      </c>
      <c r="G27" s="91">
        <v>1.45</v>
      </c>
      <c r="H27" s="90">
        <v>1.5449999999999999</v>
      </c>
      <c r="I27" s="90">
        <v>1.5549999999999999</v>
      </c>
      <c r="J27" s="90">
        <v>1.698</v>
      </c>
      <c r="K27" s="90">
        <v>1.7</v>
      </c>
      <c r="L27" s="90">
        <v>1.7490000000000001</v>
      </c>
      <c r="M27" s="90">
        <v>1.776</v>
      </c>
      <c r="N27" s="90">
        <v>1.776</v>
      </c>
      <c r="O27" s="90">
        <v>1.6080000000000001</v>
      </c>
      <c r="P27" s="89">
        <v>1.5620000000000001</v>
      </c>
      <c r="Q27" s="90">
        <v>1.4419999999999999</v>
      </c>
      <c r="R27" s="90">
        <v>1.38</v>
      </c>
    </row>
    <row r="28" spans="1:18" ht="18" customHeight="1" x14ac:dyDescent="0.25">
      <c r="A28" s="78">
        <v>27</v>
      </c>
      <c r="B28" s="51" t="s">
        <v>28</v>
      </c>
      <c r="C28" s="90">
        <v>1.2809999999999999</v>
      </c>
      <c r="D28" s="91">
        <v>1.244</v>
      </c>
      <c r="E28" s="91">
        <v>1.3340000000000001</v>
      </c>
      <c r="F28" s="91">
        <v>1.367</v>
      </c>
      <c r="G28" s="91">
        <v>1.403</v>
      </c>
      <c r="H28" s="90">
        <v>1.514</v>
      </c>
      <c r="I28" s="90">
        <v>1.5389999999999999</v>
      </c>
      <c r="J28" s="90">
        <v>1.6559999999999999</v>
      </c>
      <c r="K28" s="90">
        <v>1.675</v>
      </c>
      <c r="L28" s="90">
        <v>1.6950000000000001</v>
      </c>
      <c r="M28" s="90">
        <v>1.7410000000000001</v>
      </c>
      <c r="N28" s="90">
        <v>1.796</v>
      </c>
      <c r="O28" s="90">
        <v>1.57</v>
      </c>
      <c r="P28" s="89">
        <v>1.573</v>
      </c>
      <c r="Q28" s="90">
        <v>1.4730000000000001</v>
      </c>
      <c r="R28" s="90">
        <v>1.43</v>
      </c>
    </row>
    <row r="29" spans="1:18" ht="18" customHeight="1" x14ac:dyDescent="0.25">
      <c r="A29" s="78">
        <v>28</v>
      </c>
      <c r="B29" s="51" t="s">
        <v>29</v>
      </c>
      <c r="C29" s="90">
        <v>1.08</v>
      </c>
      <c r="D29" s="91">
        <v>1.1100000000000001</v>
      </c>
      <c r="E29" s="91">
        <v>1.1890000000000001</v>
      </c>
      <c r="F29" s="91">
        <v>1.2889999999999999</v>
      </c>
      <c r="G29" s="91">
        <v>1.3959999999999999</v>
      </c>
      <c r="H29" s="90">
        <v>1.3819999999999999</v>
      </c>
      <c r="I29" s="90">
        <v>1.3779999999999999</v>
      </c>
      <c r="J29" s="90">
        <v>1.4830000000000001</v>
      </c>
      <c r="K29" s="90">
        <v>1.482</v>
      </c>
      <c r="L29" s="90">
        <v>1.522</v>
      </c>
      <c r="M29" s="90">
        <v>1.591</v>
      </c>
      <c r="N29" s="90">
        <v>1.6339999999999999</v>
      </c>
      <c r="O29" s="90">
        <v>1.5</v>
      </c>
      <c r="P29" s="89">
        <v>1.466</v>
      </c>
      <c r="Q29" s="90">
        <v>1.3959999999999999</v>
      </c>
      <c r="R29" s="90">
        <v>1.37</v>
      </c>
    </row>
    <row r="30" spans="1:18" ht="18" customHeight="1" x14ac:dyDescent="0.25">
      <c r="A30" s="78">
        <v>29</v>
      </c>
      <c r="B30" s="51" t="s">
        <v>30</v>
      </c>
      <c r="C30" s="90">
        <v>1.3620000000000001</v>
      </c>
      <c r="D30" s="91">
        <v>1.327</v>
      </c>
      <c r="E30" s="91">
        <v>1.4970000000000001</v>
      </c>
      <c r="F30" s="91">
        <v>1.603</v>
      </c>
      <c r="G30" s="91">
        <v>1.573</v>
      </c>
      <c r="H30" s="90">
        <v>1.704</v>
      </c>
      <c r="I30" s="90">
        <v>1.66</v>
      </c>
      <c r="J30" s="90">
        <v>1.706</v>
      </c>
      <c r="K30" s="90">
        <v>1.6839999999999999</v>
      </c>
      <c r="L30" s="90">
        <v>1.73</v>
      </c>
      <c r="M30" s="90">
        <v>1.724</v>
      </c>
      <c r="N30" s="90">
        <v>1.681</v>
      </c>
      <c r="O30" s="90">
        <v>1.518</v>
      </c>
      <c r="P30" s="89">
        <v>1.4650000000000001</v>
      </c>
      <c r="Q30" s="90">
        <v>1.375</v>
      </c>
      <c r="R30" s="90">
        <v>1.45</v>
      </c>
    </row>
    <row r="31" spans="1:18" ht="18" customHeight="1" x14ac:dyDescent="0.25">
      <c r="A31" s="78">
        <v>30</v>
      </c>
      <c r="B31" s="51" t="s">
        <v>31</v>
      </c>
      <c r="C31" s="90">
        <v>1.641</v>
      </c>
      <c r="D31" s="91">
        <v>1.6890000000000001</v>
      </c>
      <c r="E31" s="91">
        <v>1.8280000000000001</v>
      </c>
      <c r="F31" s="91">
        <v>1.931</v>
      </c>
      <c r="G31" s="91">
        <v>1.89</v>
      </c>
      <c r="H31" s="90">
        <v>1.881</v>
      </c>
      <c r="I31" s="90">
        <v>1.806</v>
      </c>
      <c r="J31" s="90">
        <v>1.889</v>
      </c>
      <c r="K31" s="90">
        <v>1.8819999999999999</v>
      </c>
      <c r="L31" s="90">
        <v>1.853</v>
      </c>
      <c r="M31" s="90">
        <v>1.831</v>
      </c>
      <c r="N31" s="90">
        <v>1.708</v>
      </c>
      <c r="O31" s="90">
        <v>1.5409999999999999</v>
      </c>
      <c r="P31" s="89">
        <v>1.599</v>
      </c>
      <c r="Q31" s="90">
        <v>1.53</v>
      </c>
      <c r="R31" s="90">
        <v>1.53</v>
      </c>
    </row>
    <row r="32" spans="1:18" ht="18" customHeight="1" x14ac:dyDescent="0.25">
      <c r="A32" s="78">
        <v>31</v>
      </c>
      <c r="B32" s="51" t="s">
        <v>32</v>
      </c>
      <c r="C32" s="126"/>
      <c r="D32" s="127"/>
      <c r="E32" s="127"/>
      <c r="F32" s="127"/>
      <c r="G32" s="127"/>
      <c r="H32" s="126"/>
      <c r="I32" s="126"/>
      <c r="J32" s="126"/>
      <c r="K32" s="126"/>
      <c r="L32" s="90">
        <v>1.825</v>
      </c>
      <c r="M32" s="90">
        <v>1.8180000000000001</v>
      </c>
      <c r="N32" s="90">
        <v>1.7629999999999999</v>
      </c>
      <c r="O32" s="90">
        <v>1.635</v>
      </c>
      <c r="P32" s="89">
        <v>1.633</v>
      </c>
      <c r="Q32" s="90">
        <v>1.583</v>
      </c>
      <c r="R32" s="90">
        <v>1.6</v>
      </c>
    </row>
    <row r="33" spans="1:18" ht="18" customHeight="1" x14ac:dyDescent="0.25">
      <c r="A33" s="78">
        <v>32</v>
      </c>
      <c r="B33" s="51" t="s">
        <v>33</v>
      </c>
      <c r="C33" s="90">
        <v>1.3320000000000001</v>
      </c>
      <c r="D33" s="91">
        <v>1.331</v>
      </c>
      <c r="E33" s="91">
        <v>1.4370000000000001</v>
      </c>
      <c r="F33" s="91">
        <v>1.5369999999999999</v>
      </c>
      <c r="G33" s="91">
        <v>1.5680000000000001</v>
      </c>
      <c r="H33" s="90">
        <v>1.5669999999999999</v>
      </c>
      <c r="I33" s="90">
        <v>1.5760000000000001</v>
      </c>
      <c r="J33" s="90">
        <v>1.6990000000000001</v>
      </c>
      <c r="K33" s="90">
        <v>1.724</v>
      </c>
      <c r="L33" s="90">
        <v>1.8049999999999999</v>
      </c>
      <c r="M33" s="90">
        <v>1.84</v>
      </c>
      <c r="N33" s="90">
        <v>1.829</v>
      </c>
      <c r="O33" s="90">
        <v>1.7150000000000001</v>
      </c>
      <c r="P33" s="89">
        <v>1.6719999999999999</v>
      </c>
      <c r="Q33" s="90">
        <v>1.6180000000000001</v>
      </c>
      <c r="R33" s="90">
        <v>1.61</v>
      </c>
    </row>
    <row r="34" spans="1:18" ht="18" customHeight="1" x14ac:dyDescent="0.25">
      <c r="A34" s="78">
        <v>33</v>
      </c>
      <c r="B34" s="51" t="s">
        <v>34</v>
      </c>
      <c r="C34" s="90">
        <v>1.526</v>
      </c>
      <c r="D34" s="91">
        <v>1.5129999999999999</v>
      </c>
      <c r="E34" s="91">
        <v>1.629</v>
      </c>
      <c r="F34" s="91">
        <v>1.706</v>
      </c>
      <c r="G34" s="91">
        <v>1.71</v>
      </c>
      <c r="H34" s="90">
        <v>1.7549999999999999</v>
      </c>
      <c r="I34" s="90">
        <v>1.7829999999999999</v>
      </c>
      <c r="J34" s="90">
        <v>1.925</v>
      </c>
      <c r="K34" s="90">
        <v>1.911</v>
      </c>
      <c r="L34" s="90">
        <v>1.968</v>
      </c>
      <c r="M34" s="90">
        <v>1.97</v>
      </c>
      <c r="N34" s="90">
        <v>1.9379999999999999</v>
      </c>
      <c r="O34" s="90">
        <v>1.7270000000000001</v>
      </c>
      <c r="P34" s="89">
        <v>1.7090000000000001</v>
      </c>
      <c r="Q34" s="90">
        <v>1.6659999999999999</v>
      </c>
      <c r="R34" s="90">
        <v>1.73</v>
      </c>
    </row>
    <row r="35" spans="1:18" ht="18" customHeight="1" x14ac:dyDescent="0.25">
      <c r="A35" s="78">
        <v>34</v>
      </c>
      <c r="B35" s="51" t="s">
        <v>35</v>
      </c>
      <c r="C35" s="90">
        <v>1.218</v>
      </c>
      <c r="D35" s="91">
        <v>1.2470000000000001</v>
      </c>
      <c r="E35" s="91">
        <v>1.355</v>
      </c>
      <c r="F35" s="91">
        <v>1.4339999999999999</v>
      </c>
      <c r="G35" s="91">
        <v>1.446</v>
      </c>
      <c r="H35" s="90">
        <v>1.4490000000000001</v>
      </c>
      <c r="I35" s="90">
        <v>1.444</v>
      </c>
      <c r="J35" s="90">
        <v>1.536</v>
      </c>
      <c r="K35" s="90">
        <v>1.5289999999999999</v>
      </c>
      <c r="L35" s="90">
        <v>1.571</v>
      </c>
      <c r="M35" s="90">
        <v>1.589</v>
      </c>
      <c r="N35" s="90">
        <v>1.5740000000000001</v>
      </c>
      <c r="O35" s="90">
        <v>1.444</v>
      </c>
      <c r="P35" s="89">
        <v>1.3939999999999999</v>
      </c>
      <c r="Q35" s="90">
        <v>1.2869999999999999</v>
      </c>
      <c r="R35" s="90">
        <v>1.25</v>
      </c>
    </row>
    <row r="36" spans="1:18" ht="18" customHeight="1" x14ac:dyDescent="0.25">
      <c r="A36" s="78">
        <v>35</v>
      </c>
      <c r="B36" s="51" t="s">
        <v>36</v>
      </c>
      <c r="C36" s="90">
        <v>1.1719999999999999</v>
      </c>
      <c r="D36" s="91">
        <v>1.1890000000000001</v>
      </c>
      <c r="E36" s="91">
        <v>1.2709999999999999</v>
      </c>
      <c r="F36" s="91">
        <v>1.345</v>
      </c>
      <c r="G36" s="91">
        <v>1.3580000000000001</v>
      </c>
      <c r="H36" s="90">
        <v>1.3819999999999999</v>
      </c>
      <c r="I36" s="90">
        <v>1.39</v>
      </c>
      <c r="J36" s="90">
        <v>1.51</v>
      </c>
      <c r="K36" s="90">
        <v>1.522</v>
      </c>
      <c r="L36" s="90">
        <v>1.605</v>
      </c>
      <c r="M36" s="90">
        <v>1.627</v>
      </c>
      <c r="N36" s="90">
        <v>1.5960000000000001</v>
      </c>
      <c r="O36" s="90">
        <v>1.46</v>
      </c>
      <c r="P36" s="89">
        <v>1.4159999999999999</v>
      </c>
      <c r="Q36" s="90">
        <v>1.349</v>
      </c>
      <c r="R36" s="90">
        <v>1.35</v>
      </c>
    </row>
    <row r="37" spans="1:18" ht="18" customHeight="1" x14ac:dyDescent="0.25">
      <c r="A37" s="78">
        <v>36</v>
      </c>
      <c r="B37" s="51" t="s">
        <v>37</v>
      </c>
      <c r="C37" s="126"/>
      <c r="D37" s="127"/>
      <c r="E37" s="127"/>
      <c r="F37" s="127"/>
      <c r="G37" s="127"/>
      <c r="H37" s="126"/>
      <c r="I37" s="126"/>
      <c r="J37" s="126"/>
      <c r="K37" s="126"/>
      <c r="L37" s="90">
        <v>1.649</v>
      </c>
      <c r="M37" s="90">
        <v>1.821</v>
      </c>
      <c r="N37" s="90">
        <v>1.726</v>
      </c>
      <c r="O37" s="90">
        <v>1.5569999999999999</v>
      </c>
      <c r="P37" s="89">
        <v>1.444</v>
      </c>
      <c r="Q37" s="90">
        <v>1.4039999999999999</v>
      </c>
      <c r="R37" s="90">
        <v>1.3</v>
      </c>
    </row>
    <row r="38" spans="1:18" ht="18" customHeight="1" x14ac:dyDescent="0.25">
      <c r="A38" s="78">
        <v>37</v>
      </c>
      <c r="B38" s="51" t="s">
        <v>38</v>
      </c>
      <c r="C38" s="90">
        <v>1.698</v>
      </c>
      <c r="D38" s="91">
        <v>1.6419999999999999</v>
      </c>
      <c r="E38" s="91">
        <v>1.8080000000000001</v>
      </c>
      <c r="F38" s="91">
        <v>1.9450000000000001</v>
      </c>
      <c r="G38" s="91">
        <v>1.9590000000000001</v>
      </c>
      <c r="H38" s="90">
        <v>1.9179999999999999</v>
      </c>
      <c r="I38" s="90">
        <v>1.984</v>
      </c>
      <c r="J38" s="90">
        <v>2.0289999999999999</v>
      </c>
      <c r="K38" s="90">
        <v>2.0150000000000001</v>
      </c>
      <c r="L38" s="90">
        <v>2.077</v>
      </c>
      <c r="M38" s="90">
        <v>2.0219999999999998</v>
      </c>
      <c r="N38" s="90">
        <v>1.978</v>
      </c>
      <c r="O38" s="90">
        <v>1.9079999999999999</v>
      </c>
      <c r="P38" s="89">
        <v>1.855</v>
      </c>
      <c r="Q38" s="90">
        <v>1.8</v>
      </c>
      <c r="R38" s="90">
        <v>1.87</v>
      </c>
    </row>
    <row r="39" spans="1:18" ht="18" customHeight="1" x14ac:dyDescent="0.25">
      <c r="A39" s="78">
        <v>38</v>
      </c>
      <c r="B39" s="51" t="s">
        <v>39</v>
      </c>
      <c r="C39" s="90">
        <v>1.8</v>
      </c>
      <c r="D39" s="91">
        <v>1.6479999999999999</v>
      </c>
      <c r="E39" s="91">
        <v>1.7909999999999999</v>
      </c>
      <c r="F39" s="91">
        <v>1.956</v>
      </c>
      <c r="G39" s="91">
        <v>1.9730000000000001</v>
      </c>
      <c r="H39" s="90">
        <v>2.99</v>
      </c>
      <c r="I39" s="90">
        <v>2.94</v>
      </c>
      <c r="J39" s="90">
        <v>2.27</v>
      </c>
      <c r="K39" s="90">
        <v>2.2309999999999999</v>
      </c>
      <c r="L39" s="90">
        <v>2.278</v>
      </c>
      <c r="M39" s="90">
        <v>1.9710000000000001</v>
      </c>
      <c r="N39" s="90">
        <v>1.752</v>
      </c>
      <c r="O39" s="90">
        <v>1.772</v>
      </c>
      <c r="P39" s="89">
        <v>1.794</v>
      </c>
      <c r="Q39" s="90">
        <v>1.8260000000000001</v>
      </c>
      <c r="R39" s="90">
        <v>1.85</v>
      </c>
    </row>
    <row r="40" spans="1:18" ht="18" customHeight="1" x14ac:dyDescent="0.25">
      <c r="A40" s="78">
        <v>39</v>
      </c>
      <c r="B40" s="51" t="s">
        <v>40</v>
      </c>
      <c r="C40" s="90">
        <v>1.2</v>
      </c>
      <c r="D40" s="91">
        <v>1.157</v>
      </c>
      <c r="E40" s="91">
        <v>1.4119999999999999</v>
      </c>
      <c r="F40" s="91">
        <v>1.4930000000000001</v>
      </c>
      <c r="G40" s="91">
        <v>1.506</v>
      </c>
      <c r="H40" s="90">
        <v>1.6579999999999999</v>
      </c>
      <c r="I40" s="90">
        <v>1.698</v>
      </c>
      <c r="J40" s="90">
        <v>1.8280000000000001</v>
      </c>
      <c r="K40" s="90">
        <v>1.8029999999999999</v>
      </c>
      <c r="L40" s="90">
        <v>1.831</v>
      </c>
      <c r="M40" s="90">
        <v>1.7529999999999999</v>
      </c>
      <c r="N40" s="90">
        <v>1.724</v>
      </c>
      <c r="O40" s="90">
        <v>1.6120000000000001</v>
      </c>
      <c r="P40" s="89">
        <v>1.6140000000000001</v>
      </c>
      <c r="Q40" s="90">
        <v>1.514</v>
      </c>
      <c r="R40" s="90">
        <v>1.64</v>
      </c>
    </row>
    <row r="41" spans="1:18" ht="18" customHeight="1" x14ac:dyDescent="0.25">
      <c r="A41" s="78">
        <v>40</v>
      </c>
      <c r="B41" s="51" t="s">
        <v>41</v>
      </c>
      <c r="C41" s="90">
        <v>1.3919999999999999</v>
      </c>
      <c r="D41" s="91">
        <v>1.42</v>
      </c>
      <c r="E41" s="91">
        <v>1.722</v>
      </c>
      <c r="F41" s="91">
        <v>1.8</v>
      </c>
      <c r="G41" s="91">
        <v>1.7490000000000001</v>
      </c>
      <c r="H41" s="90">
        <v>1.512</v>
      </c>
      <c r="I41" s="90">
        <v>1.5429999999999999</v>
      </c>
      <c r="J41" s="90">
        <v>1.6279999999999999</v>
      </c>
      <c r="K41" s="90">
        <v>1.673</v>
      </c>
      <c r="L41" s="90">
        <v>1.65</v>
      </c>
      <c r="M41" s="90">
        <v>1.5409999999999999</v>
      </c>
      <c r="N41" s="90">
        <v>1.518</v>
      </c>
      <c r="O41" s="90">
        <v>1.429</v>
      </c>
      <c r="P41" s="89">
        <v>1.4279999999999999</v>
      </c>
      <c r="Q41" s="90">
        <v>1.4750000000000001</v>
      </c>
      <c r="R41" s="90">
        <v>1.53</v>
      </c>
    </row>
    <row r="42" spans="1:18" ht="18" customHeight="1" x14ac:dyDescent="0.25">
      <c r="A42" s="78">
        <v>41</v>
      </c>
      <c r="B42" s="51" t="s">
        <v>61</v>
      </c>
      <c r="C42" s="90">
        <v>1.4359999999999999</v>
      </c>
      <c r="D42" s="91">
        <v>1.5309999999999999</v>
      </c>
      <c r="E42" s="91">
        <v>1.7569999999999999</v>
      </c>
      <c r="F42" s="91">
        <v>1.831</v>
      </c>
      <c r="G42" s="91">
        <v>1.8420000000000001</v>
      </c>
      <c r="H42" s="90">
        <v>1.835</v>
      </c>
      <c r="I42" s="90">
        <v>1.863</v>
      </c>
      <c r="J42" s="90">
        <v>1.956</v>
      </c>
      <c r="K42" s="90">
        <v>1.9770000000000001</v>
      </c>
      <c r="L42" s="90">
        <v>2.0089999999999999</v>
      </c>
      <c r="M42" s="90">
        <v>1.93</v>
      </c>
      <c r="N42" s="90">
        <v>1.891</v>
      </c>
      <c r="O42" s="90">
        <v>1.7509999999999999</v>
      </c>
      <c r="P42" s="89">
        <v>1.827</v>
      </c>
      <c r="Q42" s="90">
        <v>1.75</v>
      </c>
      <c r="R42" s="90">
        <v>1.72</v>
      </c>
    </row>
    <row r="43" spans="1:18" ht="18" customHeight="1" x14ac:dyDescent="0.25">
      <c r="A43" s="78">
        <v>42</v>
      </c>
      <c r="B43" s="51" t="s">
        <v>42</v>
      </c>
      <c r="C43" s="90">
        <v>2.9470000000000001</v>
      </c>
      <c r="D43" s="91">
        <v>2.7719999999999998</v>
      </c>
      <c r="E43" s="91">
        <v>3.137</v>
      </c>
      <c r="F43" s="91">
        <v>3.4009999999999998</v>
      </c>
      <c r="G43" s="91">
        <v>3.3759999999999999</v>
      </c>
      <c r="H43" s="90">
        <v>3.4529999999999998</v>
      </c>
      <c r="I43" s="90">
        <v>3.3620000000000001</v>
      </c>
      <c r="J43" s="90">
        <v>3.08</v>
      </c>
      <c r="K43" s="90">
        <v>2.9249999999999998</v>
      </c>
      <c r="L43" s="90">
        <v>2.9119999999999999</v>
      </c>
      <c r="M43" s="90">
        <v>2.7989999999999999</v>
      </c>
      <c r="N43" s="90">
        <v>2.6219999999999999</v>
      </c>
      <c r="O43" s="90">
        <v>2.73</v>
      </c>
      <c r="P43" s="89">
        <v>2.5979999999999999</v>
      </c>
      <c r="Q43" s="90">
        <v>2.5760000000000001</v>
      </c>
      <c r="R43" s="90">
        <v>2.57</v>
      </c>
    </row>
    <row r="44" spans="1:18" ht="18" customHeight="1" x14ac:dyDescent="0.25">
      <c r="A44" s="78">
        <v>43</v>
      </c>
      <c r="B44" s="51" t="s">
        <v>43</v>
      </c>
      <c r="C44" s="90">
        <v>1.234</v>
      </c>
      <c r="D44" s="91">
        <v>1.2070000000000001</v>
      </c>
      <c r="E44" s="91">
        <v>1.347</v>
      </c>
      <c r="F44" s="91">
        <v>1.4470000000000001</v>
      </c>
      <c r="G44" s="91">
        <v>1.4330000000000001</v>
      </c>
      <c r="H44" s="90">
        <v>1.4410000000000001</v>
      </c>
      <c r="I44" s="90">
        <v>1.43</v>
      </c>
      <c r="J44" s="90">
        <v>1.5249999999999999</v>
      </c>
      <c r="K44" s="90">
        <v>1.548</v>
      </c>
      <c r="L44" s="90">
        <v>1.617</v>
      </c>
      <c r="M44" s="90">
        <v>1.6439999999999999</v>
      </c>
      <c r="N44" s="90">
        <v>1.6779999999999999</v>
      </c>
      <c r="O44" s="90">
        <v>1.538</v>
      </c>
      <c r="P44" s="89">
        <v>1.5089999999999999</v>
      </c>
      <c r="Q44" s="90">
        <v>1.419</v>
      </c>
      <c r="R44" s="90">
        <v>1.43</v>
      </c>
    </row>
    <row r="45" spans="1:18" ht="18" customHeight="1" x14ac:dyDescent="0.25">
      <c r="A45" s="78">
        <v>44</v>
      </c>
      <c r="B45" s="51" t="s">
        <v>44</v>
      </c>
      <c r="C45" s="90">
        <v>1.42</v>
      </c>
      <c r="D45" s="91">
        <v>1.413</v>
      </c>
      <c r="E45" s="91">
        <v>1.6040000000000001</v>
      </c>
      <c r="F45" s="91">
        <v>1.677</v>
      </c>
      <c r="G45" s="91">
        <v>1.6919999999999999</v>
      </c>
      <c r="H45" s="90">
        <v>1.7709999999999999</v>
      </c>
      <c r="I45" s="90">
        <v>1.7390000000000001</v>
      </c>
      <c r="J45" s="90">
        <v>1.859</v>
      </c>
      <c r="K45" s="90">
        <v>1.887</v>
      </c>
      <c r="L45" s="90">
        <v>1.948</v>
      </c>
      <c r="M45" s="90">
        <v>1.9390000000000001</v>
      </c>
      <c r="N45" s="90">
        <v>1.86</v>
      </c>
      <c r="O45" s="90">
        <v>1.696</v>
      </c>
      <c r="P45" s="89">
        <v>1.6519999999999999</v>
      </c>
      <c r="Q45" s="90">
        <v>1.5109999999999999</v>
      </c>
      <c r="R45" s="90">
        <v>1.52</v>
      </c>
    </row>
    <row r="46" spans="1:18" ht="18" customHeight="1" x14ac:dyDescent="0.25">
      <c r="A46" s="78">
        <v>45</v>
      </c>
      <c r="B46" s="51" t="s">
        <v>45</v>
      </c>
      <c r="C46" s="90">
        <v>1.3440000000000001</v>
      </c>
      <c r="D46" s="91">
        <v>1.321</v>
      </c>
      <c r="E46" s="91">
        <v>1.452</v>
      </c>
      <c r="F46" s="91">
        <v>1.4990000000000001</v>
      </c>
      <c r="G46" s="91">
        <v>1.542</v>
      </c>
      <c r="H46" s="90">
        <v>1.5860000000000001</v>
      </c>
      <c r="I46" s="90">
        <v>1.661</v>
      </c>
      <c r="J46" s="90">
        <v>1.831</v>
      </c>
      <c r="K46" s="90">
        <v>1.9259999999999999</v>
      </c>
      <c r="L46" s="90">
        <v>1.9810000000000001</v>
      </c>
      <c r="M46" s="90">
        <v>1.9930000000000001</v>
      </c>
      <c r="N46" s="90">
        <v>1.98</v>
      </c>
      <c r="O46" s="90">
        <v>1.748</v>
      </c>
      <c r="P46" s="89">
        <v>1.633</v>
      </c>
      <c r="Q46" s="90">
        <v>1.52</v>
      </c>
      <c r="R46" s="90">
        <v>1.55</v>
      </c>
    </row>
    <row r="47" spans="1:18" ht="18" customHeight="1" x14ac:dyDescent="0.25">
      <c r="A47" s="78">
        <v>46</v>
      </c>
      <c r="B47" s="51" t="s">
        <v>46</v>
      </c>
      <c r="C47" s="90">
        <v>1.137</v>
      </c>
      <c r="D47" s="91">
        <v>1.135</v>
      </c>
      <c r="E47" s="91">
        <v>1.194</v>
      </c>
      <c r="F47" s="91">
        <v>1.276</v>
      </c>
      <c r="G47" s="91">
        <v>1.2689999999999999</v>
      </c>
      <c r="H47" s="90">
        <v>1.2410000000000001</v>
      </c>
      <c r="I47" s="90">
        <v>1.2490000000000001</v>
      </c>
      <c r="J47" s="90">
        <v>1.3169999999999999</v>
      </c>
      <c r="K47" s="90">
        <v>1.3660000000000001</v>
      </c>
      <c r="L47" s="90">
        <v>1.3740000000000001</v>
      </c>
      <c r="M47" s="90">
        <v>1.36</v>
      </c>
      <c r="N47" s="90">
        <v>1.403</v>
      </c>
      <c r="O47" s="90">
        <v>1.256</v>
      </c>
      <c r="P47" s="89">
        <v>1.2549999999999999</v>
      </c>
      <c r="Q47" s="90">
        <v>1.171</v>
      </c>
      <c r="R47" s="90">
        <v>1.1200000000000001</v>
      </c>
    </row>
    <row r="48" spans="1:18" ht="18" customHeight="1" x14ac:dyDescent="0.25">
      <c r="A48" s="78">
        <v>47</v>
      </c>
      <c r="B48" s="51" t="s">
        <v>47</v>
      </c>
      <c r="C48" s="90">
        <v>1.2789999999999999</v>
      </c>
      <c r="D48" s="91">
        <v>1.2509999999999999</v>
      </c>
      <c r="E48" s="91">
        <v>1.357</v>
      </c>
      <c r="F48" s="91">
        <v>1.4530000000000001</v>
      </c>
      <c r="G48" s="91">
        <v>1.514</v>
      </c>
      <c r="H48" s="90">
        <v>1.601</v>
      </c>
      <c r="I48" s="90">
        <v>1.6519999999999999</v>
      </c>
      <c r="J48" s="90">
        <v>1.796</v>
      </c>
      <c r="K48" s="90">
        <v>1.8320000000000001</v>
      </c>
      <c r="L48" s="90">
        <v>1.8440000000000001</v>
      </c>
      <c r="M48" s="90">
        <v>1.863</v>
      </c>
      <c r="N48" s="90">
        <v>1.855</v>
      </c>
      <c r="O48" s="90">
        <v>1.6519999999999999</v>
      </c>
      <c r="P48" s="89">
        <v>1.621</v>
      </c>
      <c r="Q48" s="90">
        <v>1.5429999999999999</v>
      </c>
      <c r="R48" s="90">
        <v>1.54</v>
      </c>
    </row>
    <row r="49" spans="1:18" ht="18" customHeight="1" x14ac:dyDescent="0.25">
      <c r="A49" s="78">
        <v>48</v>
      </c>
      <c r="B49" s="51" t="s">
        <v>48</v>
      </c>
      <c r="C49" s="90">
        <v>1.379</v>
      </c>
      <c r="D49" s="91">
        <v>1.3759999999999999</v>
      </c>
      <c r="E49" s="91">
        <v>1.548</v>
      </c>
      <c r="F49" s="91">
        <v>1.613</v>
      </c>
      <c r="G49" s="91">
        <v>1.6719999999999999</v>
      </c>
      <c r="H49" s="90">
        <v>1.778</v>
      </c>
      <c r="I49" s="90">
        <v>1.825</v>
      </c>
      <c r="J49" s="90">
        <v>1.978</v>
      </c>
      <c r="K49" s="90">
        <v>1.9219999999999999</v>
      </c>
      <c r="L49" s="90">
        <v>1.9590000000000001</v>
      </c>
      <c r="M49" s="90">
        <v>2.0059999999999998</v>
      </c>
      <c r="N49" s="90">
        <v>1.956</v>
      </c>
      <c r="O49" s="90">
        <v>1.718</v>
      </c>
      <c r="P49" s="89">
        <v>1.6279999999999999</v>
      </c>
      <c r="Q49" s="90">
        <v>1.498</v>
      </c>
      <c r="R49" s="90">
        <v>1.52</v>
      </c>
    </row>
    <row r="50" spans="1:18" ht="18" customHeight="1" x14ac:dyDescent="0.25">
      <c r="A50" s="78">
        <v>49</v>
      </c>
      <c r="B50" s="51" t="s">
        <v>49</v>
      </c>
      <c r="C50" s="90">
        <v>1.323</v>
      </c>
      <c r="D50" s="91">
        <v>1.2769999999999999</v>
      </c>
      <c r="E50" s="91">
        <v>1.419</v>
      </c>
      <c r="F50" s="91">
        <v>1.423</v>
      </c>
      <c r="G50" s="91">
        <v>1.526</v>
      </c>
      <c r="H50" s="90">
        <v>1.6479999999999999</v>
      </c>
      <c r="I50" s="90">
        <v>1.665</v>
      </c>
      <c r="J50" s="90">
        <v>1.827</v>
      </c>
      <c r="K50" s="90">
        <v>1.851</v>
      </c>
      <c r="L50" s="90">
        <v>1.8779999999999999</v>
      </c>
      <c r="M50" s="90">
        <v>1.909</v>
      </c>
      <c r="N50" s="90">
        <v>1.869</v>
      </c>
      <c r="O50" s="90">
        <v>1.649</v>
      </c>
      <c r="P50" s="89">
        <v>1.5940000000000001</v>
      </c>
      <c r="Q50" s="90">
        <v>1.4650000000000001</v>
      </c>
      <c r="R50" s="90">
        <v>1.47</v>
      </c>
    </row>
    <row r="51" spans="1:18" ht="18" customHeight="1" x14ac:dyDescent="0.25">
      <c r="A51" s="78">
        <v>50</v>
      </c>
      <c r="B51" s="51" t="s">
        <v>50</v>
      </c>
      <c r="C51" s="90">
        <v>1.37</v>
      </c>
      <c r="D51" s="91">
        <v>1.3420000000000001</v>
      </c>
      <c r="E51" s="91">
        <v>1.4650000000000001</v>
      </c>
      <c r="F51" s="91">
        <v>1.5680000000000001</v>
      </c>
      <c r="G51" s="91">
        <v>1.6140000000000001</v>
      </c>
      <c r="H51" s="90">
        <v>1.7689999999999999</v>
      </c>
      <c r="I51" s="90">
        <v>1.7829999999999999</v>
      </c>
      <c r="J51" s="90">
        <v>1.907</v>
      </c>
      <c r="K51" s="90">
        <v>1.9319999999999999</v>
      </c>
      <c r="L51" s="90">
        <v>1.9770000000000001</v>
      </c>
      <c r="M51" s="90">
        <v>2.0179999999999998</v>
      </c>
      <c r="N51" s="90">
        <v>1.9790000000000001</v>
      </c>
      <c r="O51" s="90">
        <v>1.7490000000000001</v>
      </c>
      <c r="P51" s="89">
        <v>1.6739999999999999</v>
      </c>
      <c r="Q51" s="90">
        <v>1.556</v>
      </c>
      <c r="R51" s="90">
        <v>1.53</v>
      </c>
    </row>
    <row r="52" spans="1:18" ht="18" customHeight="1" x14ac:dyDescent="0.25">
      <c r="A52" s="78">
        <v>51</v>
      </c>
      <c r="B52" s="51" t="s">
        <v>51</v>
      </c>
      <c r="C52" s="90">
        <v>1.2729999999999999</v>
      </c>
      <c r="D52" s="91">
        <v>1.254</v>
      </c>
      <c r="E52" s="91">
        <v>1.36</v>
      </c>
      <c r="F52" s="91">
        <v>1.448</v>
      </c>
      <c r="G52" s="91">
        <v>1.454</v>
      </c>
      <c r="H52" s="90">
        <v>1.5920000000000001</v>
      </c>
      <c r="I52" s="90">
        <v>1.641</v>
      </c>
      <c r="J52" s="90">
        <v>1.8080000000000001</v>
      </c>
      <c r="K52" s="90">
        <v>1.8680000000000001</v>
      </c>
      <c r="L52" s="90">
        <v>1.885</v>
      </c>
      <c r="M52" s="90">
        <v>1.913</v>
      </c>
      <c r="N52" s="90">
        <v>1.9430000000000001</v>
      </c>
      <c r="O52" s="90">
        <v>1.696</v>
      </c>
      <c r="P52" s="89">
        <v>1.607</v>
      </c>
      <c r="Q52" s="90">
        <v>1.488</v>
      </c>
      <c r="R52" s="90">
        <v>1.44</v>
      </c>
    </row>
    <row r="53" spans="1:18" ht="18" customHeight="1" x14ac:dyDescent="0.25">
      <c r="A53" s="78">
        <v>52</v>
      </c>
      <c r="B53" s="51" t="s">
        <v>52</v>
      </c>
      <c r="C53" s="90">
        <v>1.2010000000000001</v>
      </c>
      <c r="D53" s="91">
        <v>1.196</v>
      </c>
      <c r="E53" s="91">
        <v>1.2769999999999999</v>
      </c>
      <c r="F53" s="91">
        <v>1.36</v>
      </c>
      <c r="G53" s="91">
        <v>1.397</v>
      </c>
      <c r="H53" s="90">
        <v>1.419</v>
      </c>
      <c r="I53" s="90">
        <v>1.4359999999999999</v>
      </c>
      <c r="J53" s="90">
        <v>1.5469999999999999</v>
      </c>
      <c r="K53" s="90">
        <v>1.5609999999999999</v>
      </c>
      <c r="L53" s="90">
        <v>1.593</v>
      </c>
      <c r="M53" s="90">
        <v>1.669</v>
      </c>
      <c r="N53" s="90">
        <v>1.649</v>
      </c>
      <c r="O53" s="90">
        <v>1.502</v>
      </c>
      <c r="P53" s="89">
        <v>1.4570000000000001</v>
      </c>
      <c r="Q53" s="90">
        <v>1.3540000000000001</v>
      </c>
      <c r="R53" s="90">
        <v>1.35</v>
      </c>
    </row>
    <row r="54" spans="1:18" ht="18" customHeight="1" x14ac:dyDescent="0.25">
      <c r="A54" s="78">
        <v>53</v>
      </c>
      <c r="B54" s="51" t="s">
        <v>53</v>
      </c>
      <c r="C54" s="90">
        <v>1.3560000000000001</v>
      </c>
      <c r="D54" s="91">
        <v>1.355</v>
      </c>
      <c r="E54" s="91">
        <v>1.4970000000000001</v>
      </c>
      <c r="F54" s="91">
        <v>1.5640000000000001</v>
      </c>
      <c r="G54" s="91">
        <v>1.635</v>
      </c>
      <c r="H54" s="90">
        <v>1.796</v>
      </c>
      <c r="I54" s="90">
        <v>1.802</v>
      </c>
      <c r="J54" s="90">
        <v>1.9530000000000001</v>
      </c>
      <c r="K54" s="90">
        <v>2.0009999999999999</v>
      </c>
      <c r="L54" s="90">
        <v>2.0270000000000001</v>
      </c>
      <c r="M54" s="90">
        <v>2.0129999999999999</v>
      </c>
      <c r="N54" s="90">
        <v>1.946</v>
      </c>
      <c r="O54" s="90">
        <v>1.734</v>
      </c>
      <c r="P54" s="89">
        <v>1.6990000000000001</v>
      </c>
      <c r="Q54" s="90">
        <v>1.585</v>
      </c>
      <c r="R54" s="90">
        <v>1.55</v>
      </c>
    </row>
    <row r="55" spans="1:18" ht="18" customHeight="1" x14ac:dyDescent="0.25">
      <c r="A55" s="78">
        <v>54</v>
      </c>
      <c r="B55" s="51" t="s">
        <v>54</v>
      </c>
      <c r="C55" s="90">
        <v>1.147</v>
      </c>
      <c r="D55" s="91">
        <v>1.163</v>
      </c>
      <c r="E55" s="91">
        <v>1.2909999999999999</v>
      </c>
      <c r="F55" s="91">
        <v>1.3540000000000001</v>
      </c>
      <c r="G55" s="91">
        <v>1.3660000000000001</v>
      </c>
      <c r="H55" s="90">
        <v>1.373</v>
      </c>
      <c r="I55" s="90">
        <v>1.363</v>
      </c>
      <c r="J55" s="90">
        <v>1.484</v>
      </c>
      <c r="K55" s="90">
        <v>1.486</v>
      </c>
      <c r="L55" s="90">
        <v>1.5289999999999999</v>
      </c>
      <c r="M55" s="90">
        <v>1.55</v>
      </c>
      <c r="N55" s="90">
        <v>1.5029999999999999</v>
      </c>
      <c r="O55" s="90">
        <v>1.355</v>
      </c>
      <c r="P55" s="89">
        <v>1.3480000000000001</v>
      </c>
      <c r="Q55" s="90">
        <v>1.2629999999999999</v>
      </c>
      <c r="R55" s="90">
        <v>1.23</v>
      </c>
    </row>
    <row r="56" spans="1:18" ht="18" customHeight="1" x14ac:dyDescent="0.25">
      <c r="A56" s="78">
        <v>55</v>
      </c>
      <c r="B56" s="51" t="s">
        <v>55</v>
      </c>
      <c r="C56" s="90">
        <v>1.2230000000000001</v>
      </c>
      <c r="D56" s="91">
        <v>1.2549999999999999</v>
      </c>
      <c r="E56" s="91">
        <v>1.325</v>
      </c>
      <c r="F56" s="91">
        <v>1.415</v>
      </c>
      <c r="G56" s="91">
        <v>1.415</v>
      </c>
      <c r="H56" s="90">
        <v>1.444</v>
      </c>
      <c r="I56" s="90">
        <v>1.44</v>
      </c>
      <c r="J56" s="90">
        <v>1.5389999999999999</v>
      </c>
      <c r="K56" s="90">
        <v>1.589</v>
      </c>
      <c r="L56" s="90">
        <v>1.647</v>
      </c>
      <c r="M56" s="90">
        <v>1.708</v>
      </c>
      <c r="N56" s="90">
        <v>1.714</v>
      </c>
      <c r="O56" s="90">
        <v>1.528</v>
      </c>
      <c r="P56" s="89">
        <v>1.5109999999999999</v>
      </c>
      <c r="Q56" s="90">
        <v>1.409</v>
      </c>
      <c r="R56" s="90">
        <v>1.38</v>
      </c>
    </row>
    <row r="57" spans="1:18" ht="18" customHeight="1" x14ac:dyDescent="0.25">
      <c r="A57" s="78">
        <v>56</v>
      </c>
      <c r="B57" s="51" t="s">
        <v>56</v>
      </c>
      <c r="C57" s="90">
        <v>1.1779999999999999</v>
      </c>
      <c r="D57" s="91">
        <v>1.1439999999999999</v>
      </c>
      <c r="E57" s="91">
        <v>1.266</v>
      </c>
      <c r="F57" s="91">
        <v>1.319</v>
      </c>
      <c r="G57" s="91">
        <v>1.33</v>
      </c>
      <c r="H57" s="90">
        <v>1.3979999999999999</v>
      </c>
      <c r="I57" s="90">
        <v>1.3959999999999999</v>
      </c>
      <c r="J57" s="90">
        <v>1.5069999999999999</v>
      </c>
      <c r="K57" s="90">
        <v>1.536</v>
      </c>
      <c r="L57" s="90">
        <v>1.5740000000000001</v>
      </c>
      <c r="M57" s="90">
        <v>1.601</v>
      </c>
      <c r="N57" s="90">
        <v>1.55</v>
      </c>
      <c r="O57" s="90">
        <v>1.393</v>
      </c>
      <c r="P57" s="89">
        <v>1.361</v>
      </c>
      <c r="Q57" s="90">
        <v>1.2809999999999999</v>
      </c>
      <c r="R57" s="90">
        <v>1.23</v>
      </c>
    </row>
    <row r="58" spans="1:18" ht="18" customHeight="1" x14ac:dyDescent="0.25">
      <c r="A58" s="78">
        <v>57</v>
      </c>
      <c r="B58" s="51" t="s">
        <v>57</v>
      </c>
      <c r="C58" s="90">
        <v>1.169</v>
      </c>
      <c r="D58" s="91">
        <v>1.141</v>
      </c>
      <c r="E58" s="91">
        <v>1.2070000000000001</v>
      </c>
      <c r="F58" s="91">
        <v>1.3260000000000001</v>
      </c>
      <c r="G58" s="91">
        <v>1.3440000000000001</v>
      </c>
      <c r="H58" s="90">
        <v>1.413</v>
      </c>
      <c r="I58" s="90">
        <v>1.446</v>
      </c>
      <c r="J58" s="90">
        <v>1.569</v>
      </c>
      <c r="K58" s="90">
        <v>1.611</v>
      </c>
      <c r="L58" s="90">
        <v>1.673</v>
      </c>
      <c r="M58" s="90">
        <v>1.712</v>
      </c>
      <c r="N58" s="90">
        <v>1.7050000000000001</v>
      </c>
      <c r="O58" s="90">
        <v>1.522</v>
      </c>
      <c r="P58" s="89">
        <v>1.5049999999999999</v>
      </c>
      <c r="Q58" s="90">
        <v>1.417</v>
      </c>
      <c r="R58" s="90">
        <v>1.39</v>
      </c>
    </row>
    <row r="59" spans="1:18" ht="18" customHeight="1" x14ac:dyDescent="0.25">
      <c r="A59" s="78">
        <v>58</v>
      </c>
      <c r="B59" s="51" t="s">
        <v>58</v>
      </c>
      <c r="C59" s="90">
        <v>1.403</v>
      </c>
      <c r="D59" s="91">
        <v>1.353</v>
      </c>
      <c r="E59" s="91">
        <v>1.48</v>
      </c>
      <c r="F59" s="91">
        <v>1.5860000000000001</v>
      </c>
      <c r="G59" s="91">
        <v>1.613</v>
      </c>
      <c r="H59" s="90">
        <v>1.7869999999999999</v>
      </c>
      <c r="I59" s="90">
        <v>1.8160000000000001</v>
      </c>
      <c r="J59" s="90">
        <v>2.028</v>
      </c>
      <c r="K59" s="90">
        <v>2.1150000000000002</v>
      </c>
      <c r="L59" s="90">
        <v>2.101</v>
      </c>
      <c r="M59" s="90">
        <v>2.1230000000000002</v>
      </c>
      <c r="N59" s="90">
        <v>2.0299999999999998</v>
      </c>
      <c r="O59" s="90">
        <v>1.8839999999999999</v>
      </c>
      <c r="P59" s="89">
        <v>1.784</v>
      </c>
      <c r="Q59" s="90">
        <v>1.6419999999999999</v>
      </c>
      <c r="R59" s="90">
        <v>1.63</v>
      </c>
    </row>
    <row r="60" spans="1:18" ht="18" customHeight="1" x14ac:dyDescent="0.25">
      <c r="A60" s="78">
        <v>59</v>
      </c>
      <c r="B60" s="51" t="s">
        <v>59</v>
      </c>
      <c r="C60" s="90">
        <v>1.3009999999999999</v>
      </c>
      <c r="D60" s="91">
        <v>1.296</v>
      </c>
      <c r="E60" s="91">
        <v>1.385</v>
      </c>
      <c r="F60" s="91">
        <v>1.488</v>
      </c>
      <c r="G60" s="91">
        <v>1.546</v>
      </c>
      <c r="H60" s="90">
        <v>1.6679999999999999</v>
      </c>
      <c r="I60" s="90">
        <v>1.6990000000000001</v>
      </c>
      <c r="J60" s="90">
        <v>1.827</v>
      </c>
      <c r="K60" s="90">
        <v>1.871</v>
      </c>
      <c r="L60" s="90">
        <v>1.921</v>
      </c>
      <c r="M60" s="90">
        <v>1.9450000000000001</v>
      </c>
      <c r="N60" s="90">
        <v>1.911</v>
      </c>
      <c r="O60" s="90">
        <v>1.7589999999999999</v>
      </c>
      <c r="P60" s="89">
        <v>1.704</v>
      </c>
      <c r="Q60" s="90">
        <v>1.6160000000000001</v>
      </c>
      <c r="R60" s="90">
        <v>1.6</v>
      </c>
    </row>
    <row r="61" spans="1:18" ht="18" customHeight="1" x14ac:dyDescent="0.25">
      <c r="A61" s="78">
        <v>60</v>
      </c>
      <c r="B61" s="51" t="s">
        <v>60</v>
      </c>
      <c r="C61" s="90">
        <v>1.488</v>
      </c>
      <c r="D61" s="91">
        <v>1.4950000000000001</v>
      </c>
      <c r="E61" s="91">
        <v>1.61</v>
      </c>
      <c r="F61" s="91">
        <v>1.696</v>
      </c>
      <c r="G61" s="91">
        <v>1.7509999999999999</v>
      </c>
      <c r="H61" s="90">
        <v>1.8080000000000001</v>
      </c>
      <c r="I61" s="90">
        <v>1.8280000000000001</v>
      </c>
      <c r="J61" s="90">
        <v>1.988</v>
      </c>
      <c r="K61" s="90">
        <v>2.004</v>
      </c>
      <c r="L61" s="90">
        <v>2.073</v>
      </c>
      <c r="M61" s="90">
        <v>2.0720000000000001</v>
      </c>
      <c r="N61" s="90">
        <v>2.0089999999999999</v>
      </c>
      <c r="O61" s="90">
        <v>1.877</v>
      </c>
      <c r="P61" s="89">
        <v>1.8540000000000001</v>
      </c>
      <c r="Q61" s="90">
        <v>1.7569999999999999</v>
      </c>
      <c r="R61" s="90">
        <v>1.79</v>
      </c>
    </row>
    <row r="62" spans="1:18" ht="18" customHeight="1" x14ac:dyDescent="0.25">
      <c r="A62" s="78">
        <v>61</v>
      </c>
      <c r="B62" s="52" t="s">
        <v>62</v>
      </c>
      <c r="C62" s="90">
        <v>1.2989999999999999</v>
      </c>
      <c r="D62" s="91">
        <v>1.3029999999999999</v>
      </c>
      <c r="E62" s="91">
        <v>1.417</v>
      </c>
      <c r="F62" s="91">
        <v>1.5409999999999999</v>
      </c>
      <c r="G62" s="91">
        <v>1.5680000000000001</v>
      </c>
      <c r="H62" s="90">
        <v>1.6519999999999999</v>
      </c>
      <c r="I62" s="90">
        <v>1.6950000000000001</v>
      </c>
      <c r="J62" s="90">
        <v>1.8089999999999999</v>
      </c>
      <c r="K62" s="90">
        <v>1.802</v>
      </c>
      <c r="L62" s="90">
        <v>1.855</v>
      </c>
      <c r="M62" s="90">
        <v>1.843</v>
      </c>
      <c r="N62" s="90">
        <v>1.8089999999999999</v>
      </c>
      <c r="O62" s="90">
        <v>1.613</v>
      </c>
      <c r="P62" s="89">
        <v>1.5660000000000001</v>
      </c>
      <c r="Q62" s="90">
        <v>1.476</v>
      </c>
      <c r="R62" s="90">
        <v>1.48</v>
      </c>
    </row>
    <row r="63" spans="1:18" ht="18" customHeight="1" x14ac:dyDescent="0.25">
      <c r="A63" s="78">
        <v>62</v>
      </c>
      <c r="B63" s="51" t="s">
        <v>63</v>
      </c>
      <c r="C63" s="90">
        <v>2.052</v>
      </c>
      <c r="D63" s="91">
        <v>1.93</v>
      </c>
      <c r="E63" s="91">
        <v>2.2869999999999999</v>
      </c>
      <c r="F63" s="91">
        <v>2.476</v>
      </c>
      <c r="G63" s="91">
        <v>2.3620000000000001</v>
      </c>
      <c r="H63" s="90">
        <v>2.48</v>
      </c>
      <c r="I63" s="90">
        <v>2.8359999999999999</v>
      </c>
      <c r="J63" s="90">
        <v>2.9060000000000001</v>
      </c>
      <c r="K63" s="90">
        <v>2.8149999999999999</v>
      </c>
      <c r="L63" s="90">
        <v>2.883</v>
      </c>
      <c r="M63" s="90">
        <v>2.677</v>
      </c>
      <c r="N63" s="90">
        <v>2.6339999999999999</v>
      </c>
      <c r="O63" s="90">
        <v>2.3610000000000002</v>
      </c>
      <c r="P63" s="89">
        <v>2.3460000000000001</v>
      </c>
      <c r="Q63" s="90">
        <v>2.1139999999999999</v>
      </c>
      <c r="R63" s="90">
        <v>2.09</v>
      </c>
    </row>
    <row r="64" spans="1:18" ht="18" customHeight="1" x14ac:dyDescent="0.25">
      <c r="A64" s="78">
        <v>63</v>
      </c>
      <c r="B64" s="51" t="s">
        <v>73</v>
      </c>
      <c r="C64" s="90">
        <v>1.633</v>
      </c>
      <c r="D64" s="91">
        <v>1.6970000000000001</v>
      </c>
      <c r="E64" s="91">
        <v>1.8440000000000001</v>
      </c>
      <c r="F64" s="91">
        <v>1.9470000000000001</v>
      </c>
      <c r="G64" s="91">
        <v>2</v>
      </c>
      <c r="H64" s="90">
        <v>1.99</v>
      </c>
      <c r="I64" s="90">
        <v>2.0270000000000001</v>
      </c>
      <c r="J64" s="90">
        <v>2.1349999999999998</v>
      </c>
      <c r="K64" s="90">
        <v>2.2050000000000001</v>
      </c>
      <c r="L64" s="90">
        <v>2.2599999999999998</v>
      </c>
      <c r="M64" s="90">
        <v>2.2799999999999998</v>
      </c>
      <c r="N64" s="90">
        <v>2.2370000000000001</v>
      </c>
      <c r="O64" s="90">
        <v>2.056</v>
      </c>
      <c r="P64" s="89">
        <v>2.04</v>
      </c>
      <c r="Q64" s="90">
        <v>1.89</v>
      </c>
      <c r="R64" s="90">
        <v>1.95</v>
      </c>
    </row>
    <row r="65" spans="1:18" ht="18" customHeight="1" x14ac:dyDescent="0.25">
      <c r="A65" s="78">
        <v>64</v>
      </c>
      <c r="B65" s="51" t="s">
        <v>64</v>
      </c>
      <c r="C65" s="90">
        <v>2.15</v>
      </c>
      <c r="D65" s="91">
        <v>2.0579999999999998</v>
      </c>
      <c r="E65" s="91">
        <v>2.597</v>
      </c>
      <c r="F65" s="91">
        <v>2.6829999999999998</v>
      </c>
      <c r="G65" s="91">
        <v>2.8079999999999998</v>
      </c>
      <c r="H65" s="90">
        <v>3.0270000000000001</v>
      </c>
      <c r="I65" s="90">
        <v>3.2490000000000001</v>
      </c>
      <c r="J65" s="90">
        <v>3.35</v>
      </c>
      <c r="K65" s="90">
        <v>3.4239999999999999</v>
      </c>
      <c r="L65" s="90">
        <v>3.4849999999999999</v>
      </c>
      <c r="M65" s="90">
        <v>3.3860000000000001</v>
      </c>
      <c r="N65" s="90">
        <v>3.3450000000000002</v>
      </c>
      <c r="O65" s="90">
        <v>3.194</v>
      </c>
      <c r="P65" s="89">
        <v>2.9670000000000001</v>
      </c>
      <c r="Q65" s="90">
        <v>2.7240000000000002</v>
      </c>
      <c r="R65" s="90">
        <v>2.97</v>
      </c>
    </row>
    <row r="66" spans="1:18" ht="18" customHeight="1" x14ac:dyDescent="0.25">
      <c r="A66" s="78">
        <v>65</v>
      </c>
      <c r="B66" s="51" t="s">
        <v>65</v>
      </c>
      <c r="C66" s="90">
        <v>1.377</v>
      </c>
      <c r="D66" s="91">
        <v>1.401</v>
      </c>
      <c r="E66" s="91">
        <v>1.5960000000000001</v>
      </c>
      <c r="F66" s="91">
        <v>1.716</v>
      </c>
      <c r="G66" s="91">
        <v>1.752</v>
      </c>
      <c r="H66" s="90">
        <v>1.798</v>
      </c>
      <c r="I66" s="90">
        <v>1.83</v>
      </c>
      <c r="J66" s="90">
        <v>2.0009999999999999</v>
      </c>
      <c r="K66" s="90">
        <v>2.0129999999999999</v>
      </c>
      <c r="L66" s="90">
        <v>2.0070000000000001</v>
      </c>
      <c r="M66" s="90">
        <v>1.986</v>
      </c>
      <c r="N66" s="90">
        <v>1.9670000000000001</v>
      </c>
      <c r="O66" s="90">
        <v>1.782</v>
      </c>
      <c r="P66" s="89">
        <v>1.708</v>
      </c>
      <c r="Q66" s="90">
        <v>1.5940000000000001</v>
      </c>
      <c r="R66" s="90">
        <v>1.57</v>
      </c>
    </row>
    <row r="67" spans="1:18" ht="18" customHeight="1" x14ac:dyDescent="0.25">
      <c r="A67" s="78">
        <v>66</v>
      </c>
      <c r="B67" s="51" t="s">
        <v>66</v>
      </c>
      <c r="C67" s="90">
        <v>1.298</v>
      </c>
      <c r="D67" s="91">
        <v>1.2090000000000001</v>
      </c>
      <c r="E67" s="91">
        <v>1.353</v>
      </c>
      <c r="F67" s="91">
        <v>1.482</v>
      </c>
      <c r="G67" s="91">
        <v>1.5069999999999999</v>
      </c>
      <c r="H67" s="90">
        <v>1.625</v>
      </c>
      <c r="I67" s="90">
        <v>1.651</v>
      </c>
      <c r="J67" s="90">
        <v>1.8109999999999999</v>
      </c>
      <c r="K67" s="90">
        <v>1.83</v>
      </c>
      <c r="L67" s="90">
        <v>1.841</v>
      </c>
      <c r="M67" s="90">
        <v>1.8109999999999999</v>
      </c>
      <c r="N67" s="90">
        <v>1.7769999999999999</v>
      </c>
      <c r="O67" s="90">
        <v>1.643</v>
      </c>
      <c r="P67" s="89">
        <v>1.5660000000000001</v>
      </c>
      <c r="Q67" s="90">
        <v>1.4590000000000001</v>
      </c>
      <c r="R67" s="90">
        <v>1.42</v>
      </c>
    </row>
    <row r="68" spans="1:18" ht="18" customHeight="1" x14ac:dyDescent="0.25">
      <c r="A68" s="78">
        <v>67</v>
      </c>
      <c r="B68" s="51" t="s">
        <v>74</v>
      </c>
      <c r="C68" s="90">
        <v>1.589</v>
      </c>
      <c r="D68" s="91">
        <v>2.1709999999999998</v>
      </c>
      <c r="E68" s="91">
        <v>2.431</v>
      </c>
      <c r="F68" s="91">
        <v>1.823</v>
      </c>
      <c r="G68" s="91">
        <v>1.8420000000000001</v>
      </c>
      <c r="H68" s="90">
        <v>1.871</v>
      </c>
      <c r="I68" s="90">
        <v>1.8680000000000001</v>
      </c>
      <c r="J68" s="90">
        <v>1.998</v>
      </c>
      <c r="K68" s="90">
        <v>2.0139999999999998</v>
      </c>
      <c r="L68" s="90">
        <v>2.0779999999999998</v>
      </c>
      <c r="M68" s="90">
        <v>2.0569999999999999</v>
      </c>
      <c r="N68" s="90">
        <v>1.9790000000000001</v>
      </c>
      <c r="O68" s="90">
        <v>1.873</v>
      </c>
      <c r="P68" s="89">
        <v>1.821</v>
      </c>
      <c r="Q68" s="90">
        <v>1.7410000000000001</v>
      </c>
      <c r="R68" s="90">
        <v>1.75</v>
      </c>
    </row>
    <row r="69" spans="1:18" ht="18" customHeight="1" x14ac:dyDescent="0.25">
      <c r="A69" s="78">
        <v>68</v>
      </c>
      <c r="B69" s="51" t="s">
        <v>67</v>
      </c>
      <c r="C69" s="90">
        <v>1.3029999999999999</v>
      </c>
      <c r="D69" s="91">
        <v>1.28</v>
      </c>
      <c r="E69" s="91">
        <v>1.3740000000000001</v>
      </c>
      <c r="F69" s="91">
        <v>1.482</v>
      </c>
      <c r="G69" s="91">
        <v>1.536</v>
      </c>
      <c r="H69" s="90">
        <v>1.6140000000000001</v>
      </c>
      <c r="I69" s="90">
        <v>1.6160000000000001</v>
      </c>
      <c r="J69" s="90">
        <v>1.7549999999999999</v>
      </c>
      <c r="K69" s="90">
        <v>1.7749999999999999</v>
      </c>
      <c r="L69" s="90">
        <v>1.8069999999999999</v>
      </c>
      <c r="M69" s="90">
        <v>1.837</v>
      </c>
      <c r="N69" s="90">
        <v>1.8149999999999999</v>
      </c>
      <c r="O69" s="90">
        <v>1.6659999999999999</v>
      </c>
      <c r="P69" s="89">
        <v>1.613</v>
      </c>
      <c r="Q69" s="90">
        <v>1.51</v>
      </c>
      <c r="R69" s="90">
        <v>1.5</v>
      </c>
    </row>
    <row r="70" spans="1:18" ht="18" customHeight="1" x14ac:dyDescent="0.25">
      <c r="A70" s="78">
        <v>69</v>
      </c>
      <c r="B70" s="51" t="s">
        <v>68</v>
      </c>
      <c r="C70" s="90">
        <v>1.4419999999999999</v>
      </c>
      <c r="D70" s="91">
        <v>1.431</v>
      </c>
      <c r="E70" s="91">
        <v>1.6020000000000001</v>
      </c>
      <c r="F70" s="91">
        <v>1.734</v>
      </c>
      <c r="G70" s="91">
        <v>1.768</v>
      </c>
      <c r="H70" s="90">
        <v>1.8240000000000001</v>
      </c>
      <c r="I70" s="90">
        <v>1.859</v>
      </c>
      <c r="J70" s="90">
        <v>1.9670000000000001</v>
      </c>
      <c r="K70" s="90">
        <v>1.978</v>
      </c>
      <c r="L70" s="90">
        <v>1.966</v>
      </c>
      <c r="M70" s="90">
        <v>2.012</v>
      </c>
      <c r="N70" s="90">
        <v>1.9890000000000001</v>
      </c>
      <c r="O70" s="90">
        <v>1.8580000000000001</v>
      </c>
      <c r="P70" s="89">
        <v>1.8260000000000001</v>
      </c>
      <c r="Q70" s="90">
        <v>1.722</v>
      </c>
      <c r="R70" s="90">
        <v>1.7</v>
      </c>
    </row>
    <row r="71" spans="1:18" ht="18" customHeight="1" x14ac:dyDescent="0.25">
      <c r="A71" s="78">
        <v>70</v>
      </c>
      <c r="B71" s="51" t="s">
        <v>69</v>
      </c>
      <c r="C71" s="90">
        <v>1.3320000000000001</v>
      </c>
      <c r="D71" s="91">
        <v>1.3440000000000001</v>
      </c>
      <c r="E71" s="91">
        <v>1.4390000000000001</v>
      </c>
      <c r="F71" s="91">
        <v>1.5449999999999999</v>
      </c>
      <c r="G71" s="91">
        <v>1.6</v>
      </c>
      <c r="H71" s="90">
        <v>1.6180000000000001</v>
      </c>
      <c r="I71" s="90">
        <v>1.5920000000000001</v>
      </c>
      <c r="J71" s="90">
        <v>1.762</v>
      </c>
      <c r="K71" s="90">
        <v>1.7869999999999999</v>
      </c>
      <c r="L71" s="90">
        <v>1.778</v>
      </c>
      <c r="M71" s="90">
        <v>1.726</v>
      </c>
      <c r="N71" s="90">
        <v>1.7130000000000001</v>
      </c>
      <c r="O71" s="90">
        <v>1.538</v>
      </c>
      <c r="P71" s="89">
        <v>1.492</v>
      </c>
      <c r="Q71" s="90">
        <v>1.4</v>
      </c>
      <c r="R71" s="90">
        <v>1.37</v>
      </c>
    </row>
    <row r="72" spans="1:18" ht="18" customHeight="1" x14ac:dyDescent="0.25">
      <c r="A72" s="78">
        <v>71</v>
      </c>
      <c r="B72" s="51" t="s">
        <v>70</v>
      </c>
      <c r="C72" s="90">
        <v>1.3029999999999999</v>
      </c>
      <c r="D72" s="91">
        <v>1.26</v>
      </c>
      <c r="E72" s="91">
        <v>1.3580000000000001</v>
      </c>
      <c r="F72" s="91">
        <v>1.4890000000000001</v>
      </c>
      <c r="G72" s="91">
        <v>1.5389999999999999</v>
      </c>
      <c r="H72" s="90">
        <v>1.5980000000000001</v>
      </c>
      <c r="I72" s="90">
        <v>1.591</v>
      </c>
      <c r="J72" s="90">
        <v>1.7110000000000001</v>
      </c>
      <c r="K72" s="90">
        <v>1.7490000000000001</v>
      </c>
      <c r="L72" s="90">
        <v>1.7649999999999999</v>
      </c>
      <c r="M72" s="90">
        <v>1.8169999999999999</v>
      </c>
      <c r="N72" s="90">
        <v>1.8049999999999999</v>
      </c>
      <c r="O72" s="90">
        <v>1.665</v>
      </c>
      <c r="P72" s="89">
        <v>1.6259999999999999</v>
      </c>
      <c r="Q72" s="90">
        <v>1.556</v>
      </c>
      <c r="R72" s="90">
        <v>1.55</v>
      </c>
    </row>
    <row r="73" spans="1:18" ht="18" customHeight="1" x14ac:dyDescent="0.25">
      <c r="A73" s="78">
        <v>72</v>
      </c>
      <c r="B73" s="51" t="s">
        <v>71</v>
      </c>
      <c r="C73" s="90">
        <v>1.2729999999999999</v>
      </c>
      <c r="D73" s="91">
        <v>1.2350000000000001</v>
      </c>
      <c r="E73" s="91">
        <v>1.373</v>
      </c>
      <c r="F73" s="91">
        <v>1.454</v>
      </c>
      <c r="G73" s="91">
        <v>1.492</v>
      </c>
      <c r="H73" s="90">
        <v>1.6020000000000001</v>
      </c>
      <c r="I73" s="90">
        <v>1.659</v>
      </c>
      <c r="J73" s="90">
        <v>1.855</v>
      </c>
      <c r="K73" s="90">
        <v>1.867</v>
      </c>
      <c r="L73" s="90">
        <v>1.9510000000000001</v>
      </c>
      <c r="M73" s="90">
        <v>1.911</v>
      </c>
      <c r="N73" s="90">
        <v>1.8080000000000001</v>
      </c>
      <c r="O73" s="90">
        <v>1.613</v>
      </c>
      <c r="P73" s="89">
        <v>1.5840000000000001</v>
      </c>
      <c r="Q73" s="90">
        <v>1.4790000000000001</v>
      </c>
      <c r="R73" s="90">
        <v>1.45</v>
      </c>
    </row>
    <row r="74" spans="1:18" ht="18" customHeight="1" x14ac:dyDescent="0.25">
      <c r="A74" s="78">
        <v>73</v>
      </c>
      <c r="B74" s="51" t="s">
        <v>72</v>
      </c>
      <c r="C74" s="90">
        <v>1.228</v>
      </c>
      <c r="D74" s="91">
        <v>1.1879999999999999</v>
      </c>
      <c r="E74" s="91">
        <v>1.288</v>
      </c>
      <c r="F74" s="91">
        <v>1.3720000000000001</v>
      </c>
      <c r="G74" s="91">
        <v>1.4079999999999999</v>
      </c>
      <c r="H74" s="90">
        <v>1.4870000000000001</v>
      </c>
      <c r="I74" s="90">
        <v>1.4790000000000001</v>
      </c>
      <c r="J74" s="90">
        <v>1.5489999999999999</v>
      </c>
      <c r="K74" s="90">
        <v>1.591</v>
      </c>
      <c r="L74" s="90">
        <v>1.593</v>
      </c>
      <c r="M74" s="90">
        <v>1.6</v>
      </c>
      <c r="N74" s="90">
        <v>1.581</v>
      </c>
      <c r="O74" s="90">
        <v>1.4650000000000001</v>
      </c>
      <c r="P74" s="89">
        <v>1.3879999999999999</v>
      </c>
      <c r="Q74" s="90">
        <v>1.3049999999999999</v>
      </c>
      <c r="R74" s="90">
        <v>1.27</v>
      </c>
    </row>
    <row r="75" spans="1:18" ht="18" customHeight="1" x14ac:dyDescent="0.25">
      <c r="A75" s="78">
        <v>74</v>
      </c>
      <c r="B75" s="51" t="s">
        <v>75</v>
      </c>
      <c r="C75" s="91">
        <v>1.732</v>
      </c>
      <c r="D75" s="91">
        <v>1.734</v>
      </c>
      <c r="E75" s="91">
        <v>1.921</v>
      </c>
      <c r="F75" s="91">
        <v>1.921</v>
      </c>
      <c r="G75" s="91">
        <v>2</v>
      </c>
      <c r="H75" s="90">
        <v>1.998</v>
      </c>
      <c r="I75" s="90">
        <v>2.0569999999999999</v>
      </c>
      <c r="J75" s="90">
        <v>2.1659999999999999</v>
      </c>
      <c r="K75" s="90">
        <v>2.1680000000000001</v>
      </c>
      <c r="L75" s="90">
        <v>2.2469999999999999</v>
      </c>
      <c r="M75" s="90">
        <v>2.1909999999999998</v>
      </c>
      <c r="N75" s="90">
        <v>2.09</v>
      </c>
      <c r="O75" s="90">
        <v>1.927</v>
      </c>
      <c r="P75" s="89">
        <v>1.853</v>
      </c>
      <c r="Q75" s="90">
        <v>1.8220000000000001</v>
      </c>
      <c r="R75" s="90">
        <v>1.86</v>
      </c>
    </row>
    <row r="76" spans="1:18" ht="18" customHeight="1" x14ac:dyDescent="0.25">
      <c r="A76" s="78">
        <v>75</v>
      </c>
      <c r="B76" s="51" t="s">
        <v>76</v>
      </c>
      <c r="C76" s="90">
        <v>1.411</v>
      </c>
      <c r="D76" s="91">
        <v>1.3839999999999999</v>
      </c>
      <c r="E76" s="91">
        <v>1.423</v>
      </c>
      <c r="F76" s="91">
        <v>1.468</v>
      </c>
      <c r="G76" s="91">
        <v>1.502</v>
      </c>
      <c r="H76" s="90">
        <v>1.512</v>
      </c>
      <c r="I76" s="90">
        <v>1.61</v>
      </c>
      <c r="J76" s="90">
        <v>1.7250000000000001</v>
      </c>
      <c r="K76" s="90">
        <v>1.7729999999999999</v>
      </c>
      <c r="L76" s="90">
        <v>1.85</v>
      </c>
      <c r="M76" s="90">
        <v>1.887</v>
      </c>
      <c r="N76" s="90">
        <v>1.89</v>
      </c>
      <c r="O76" s="90">
        <v>1.7849999999999999</v>
      </c>
      <c r="P76" s="89">
        <v>1.6459999999999999</v>
      </c>
      <c r="Q76" s="90">
        <v>1.65</v>
      </c>
      <c r="R76" s="90">
        <v>1.68</v>
      </c>
    </row>
    <row r="77" spans="1:18" ht="18" customHeight="1" x14ac:dyDescent="0.25">
      <c r="A77" s="78">
        <v>76</v>
      </c>
      <c r="B77" s="51" t="s">
        <v>77</v>
      </c>
      <c r="C77" s="90">
        <v>1.3140000000000001</v>
      </c>
      <c r="D77" s="91">
        <v>1.288</v>
      </c>
      <c r="E77" s="91">
        <v>1.3859999999999999</v>
      </c>
      <c r="F77" s="91">
        <v>1.4019999999999999</v>
      </c>
      <c r="G77" s="91">
        <v>1.468</v>
      </c>
      <c r="H77" s="90">
        <v>1.492</v>
      </c>
      <c r="I77" s="90">
        <v>1.532</v>
      </c>
      <c r="J77" s="90">
        <v>1.647</v>
      </c>
      <c r="K77" s="90">
        <v>1.6850000000000001</v>
      </c>
      <c r="L77" s="90">
        <v>1.732</v>
      </c>
      <c r="M77" s="90">
        <v>1.7609999999999999</v>
      </c>
      <c r="N77" s="90">
        <v>1.736</v>
      </c>
      <c r="O77" s="90">
        <v>1.597</v>
      </c>
      <c r="P77" s="89">
        <v>1.577</v>
      </c>
      <c r="Q77" s="90">
        <v>1.488</v>
      </c>
      <c r="R77" s="90">
        <v>1.52</v>
      </c>
    </row>
    <row r="78" spans="1:18" ht="18" customHeight="1" x14ac:dyDescent="0.25">
      <c r="A78" s="78">
        <v>77</v>
      </c>
      <c r="B78" s="51" t="s">
        <v>78</v>
      </c>
      <c r="C78" s="90">
        <v>1.335</v>
      </c>
      <c r="D78" s="91">
        <v>1.2969999999999999</v>
      </c>
      <c r="E78" s="91">
        <v>1.363</v>
      </c>
      <c r="F78" s="91">
        <v>1.4339999999999999</v>
      </c>
      <c r="G78" s="91">
        <v>1.4870000000000001</v>
      </c>
      <c r="H78" s="90">
        <v>1.5640000000000001</v>
      </c>
      <c r="I78" s="90">
        <v>1.5660000000000001</v>
      </c>
      <c r="J78" s="90">
        <v>1.6950000000000001</v>
      </c>
      <c r="K78" s="90">
        <v>1.744</v>
      </c>
      <c r="L78" s="90">
        <v>1.7869999999999999</v>
      </c>
      <c r="M78" s="90">
        <v>1.8540000000000001</v>
      </c>
      <c r="N78" s="90">
        <v>1.7789999999999999</v>
      </c>
      <c r="O78" s="90">
        <v>1.641</v>
      </c>
      <c r="P78" s="89">
        <v>1.597</v>
      </c>
      <c r="Q78" s="90">
        <v>1.587</v>
      </c>
      <c r="R78" s="90">
        <v>1.59</v>
      </c>
    </row>
    <row r="79" spans="1:18" ht="18" customHeight="1" x14ac:dyDescent="0.25">
      <c r="A79" s="78">
        <v>78</v>
      </c>
      <c r="B79" s="51" t="s">
        <v>79</v>
      </c>
      <c r="C79" s="90">
        <v>1.462</v>
      </c>
      <c r="D79" s="91">
        <v>1.3839999999999999</v>
      </c>
      <c r="E79" s="91">
        <v>1.4670000000000001</v>
      </c>
      <c r="F79" s="91">
        <v>1.5149999999999999</v>
      </c>
      <c r="G79" s="91">
        <v>1.556</v>
      </c>
      <c r="H79" s="90">
        <v>1.69</v>
      </c>
      <c r="I79" s="90">
        <v>1.7</v>
      </c>
      <c r="J79" s="90">
        <v>1.8320000000000001</v>
      </c>
      <c r="K79" s="90">
        <v>1.8440000000000001</v>
      </c>
      <c r="L79" s="90">
        <v>1.849</v>
      </c>
      <c r="M79" s="90">
        <v>1.8380000000000001</v>
      </c>
      <c r="N79" s="90">
        <v>1.8169999999999999</v>
      </c>
      <c r="O79" s="90">
        <v>1.71</v>
      </c>
      <c r="P79" s="89">
        <v>1.649</v>
      </c>
      <c r="Q79" s="90">
        <v>1.5309999999999999</v>
      </c>
      <c r="R79" s="90">
        <v>1.54</v>
      </c>
    </row>
    <row r="80" spans="1:18" ht="18" customHeight="1" x14ac:dyDescent="0.25">
      <c r="A80" s="78">
        <v>79</v>
      </c>
      <c r="B80" s="51" t="s">
        <v>80</v>
      </c>
      <c r="C80" s="90">
        <v>1.361</v>
      </c>
      <c r="D80" s="91">
        <v>1.323</v>
      </c>
      <c r="E80" s="91">
        <v>1.3440000000000001</v>
      </c>
      <c r="F80" s="91">
        <v>1.3440000000000001</v>
      </c>
      <c r="G80" s="91">
        <v>1.5049999999999999</v>
      </c>
      <c r="H80" s="90">
        <v>1.4379999999999999</v>
      </c>
      <c r="I80" s="90">
        <v>1.48</v>
      </c>
      <c r="J80" s="90">
        <v>1.649</v>
      </c>
      <c r="K80" s="90">
        <v>1.6930000000000001</v>
      </c>
      <c r="L80" s="90">
        <v>1.659</v>
      </c>
      <c r="M80" s="90">
        <v>1.6639999999999999</v>
      </c>
      <c r="N80" s="90">
        <v>1.5960000000000001</v>
      </c>
      <c r="O80" s="90">
        <v>1.6040000000000001</v>
      </c>
      <c r="P80" s="89">
        <v>1.506</v>
      </c>
      <c r="Q80" s="90">
        <v>1.4179999999999999</v>
      </c>
      <c r="R80" s="90">
        <v>1.51</v>
      </c>
    </row>
    <row r="81" spans="1:18" ht="18" customHeight="1" x14ac:dyDescent="0.25">
      <c r="A81" s="78">
        <v>80</v>
      </c>
      <c r="B81" s="51" t="s">
        <v>81</v>
      </c>
      <c r="C81" s="90">
        <v>1.4259999999999999</v>
      </c>
      <c r="D81" s="91">
        <v>1.3879999999999999</v>
      </c>
      <c r="E81" s="91">
        <v>1.458</v>
      </c>
      <c r="F81" s="91">
        <v>1.5269999999999999</v>
      </c>
      <c r="G81" s="91">
        <v>1.512</v>
      </c>
      <c r="H81" s="90">
        <v>1.5609999999999999</v>
      </c>
      <c r="I81" s="90">
        <v>1.5649999999999999</v>
      </c>
      <c r="J81" s="90">
        <v>1.7130000000000001</v>
      </c>
      <c r="K81" s="90">
        <v>1.8080000000000001</v>
      </c>
      <c r="L81" s="90">
        <v>1.962</v>
      </c>
      <c r="M81" s="90">
        <v>2.0190000000000001</v>
      </c>
      <c r="N81" s="90">
        <v>2.1560000000000001</v>
      </c>
      <c r="O81" s="90">
        <v>2.0289999999999999</v>
      </c>
      <c r="P81" s="89">
        <v>1.946</v>
      </c>
      <c r="Q81" s="90">
        <v>1.954</v>
      </c>
      <c r="R81" s="90">
        <v>1.97</v>
      </c>
    </row>
    <row r="82" spans="1:18" ht="18" customHeight="1" x14ac:dyDescent="0.25">
      <c r="A82" s="78">
        <v>81</v>
      </c>
      <c r="B82" s="51" t="s">
        <v>82</v>
      </c>
      <c r="C82" s="90">
        <v>1.3959999999999999</v>
      </c>
      <c r="D82" s="91">
        <v>1.4079999999999999</v>
      </c>
      <c r="E82" s="91">
        <v>1.5089999999999999</v>
      </c>
      <c r="F82" s="91">
        <v>1.6180000000000001</v>
      </c>
      <c r="G82" s="91">
        <v>1.534</v>
      </c>
      <c r="H82" s="90">
        <v>1.6659999999999999</v>
      </c>
      <c r="I82" s="90">
        <v>1.792</v>
      </c>
      <c r="J82" s="90">
        <v>1.8380000000000001</v>
      </c>
      <c r="K82" s="90">
        <v>1.857</v>
      </c>
      <c r="L82" s="90">
        <v>1.948</v>
      </c>
      <c r="M82" s="90">
        <v>2.0219999999999998</v>
      </c>
      <c r="N82" s="90">
        <v>1.9870000000000001</v>
      </c>
      <c r="O82" s="90">
        <v>1.8120000000000001</v>
      </c>
      <c r="P82" s="89">
        <v>1.851</v>
      </c>
      <c r="Q82" s="90">
        <v>1.728</v>
      </c>
      <c r="R82" s="90">
        <v>1.71</v>
      </c>
    </row>
    <row r="83" spans="1:18" ht="18" customHeight="1" x14ac:dyDescent="0.25">
      <c r="A83" s="78">
        <v>82</v>
      </c>
      <c r="B83" s="51" t="s">
        <v>83</v>
      </c>
      <c r="C83" s="90">
        <v>1.91</v>
      </c>
      <c r="D83" s="91">
        <v>2.1349999999999998</v>
      </c>
      <c r="E83" s="91">
        <v>2.1970000000000001</v>
      </c>
      <c r="F83" s="91">
        <v>2.0680000000000001</v>
      </c>
      <c r="G83" s="91">
        <v>2.0089999999999999</v>
      </c>
      <c r="H83" s="90">
        <v>1.8879999999999999</v>
      </c>
      <c r="I83" s="90">
        <v>1.8120000000000001</v>
      </c>
      <c r="J83" s="90">
        <v>1.9670000000000001</v>
      </c>
      <c r="K83" s="90">
        <v>1.9059999999999999</v>
      </c>
      <c r="L83" s="90">
        <v>2.0409999999999999</v>
      </c>
      <c r="M83" s="90">
        <v>2.097</v>
      </c>
      <c r="N83" s="90">
        <v>2.1120000000000001</v>
      </c>
      <c r="O83" s="90">
        <v>2.0790000000000002</v>
      </c>
      <c r="P83" s="89">
        <v>2.0249999999999999</v>
      </c>
      <c r="Q83" s="90">
        <v>1.679</v>
      </c>
      <c r="R83" s="90">
        <v>1.76</v>
      </c>
    </row>
    <row r="84" spans="1:18" ht="18" customHeight="1" x14ac:dyDescent="0.25"/>
  </sheetData>
  <phoneticPr fontId="13"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R85"/>
  <sheetViews>
    <sheetView workbookViewId="0">
      <selection activeCell="S13" sqref="S13"/>
    </sheetView>
  </sheetViews>
  <sheetFormatPr defaultRowHeight="15" x14ac:dyDescent="0.25"/>
  <cols>
    <col min="1" max="1" width="9" bestFit="1" customWidth="1"/>
    <col min="2" max="2" width="40.7109375" customWidth="1"/>
    <col min="3" max="3" width="12.28515625" bestFit="1" customWidth="1"/>
    <col min="4" max="4" width="10" bestFit="1" customWidth="1"/>
    <col min="5" max="18" width="8.7109375" customWidth="1"/>
    <col min="19" max="19" width="12.28515625" bestFit="1" customWidth="1"/>
  </cols>
  <sheetData>
    <row r="1" spans="1:17" ht="15.75" x14ac:dyDescent="0.25">
      <c r="A1" s="13" t="s">
        <v>218</v>
      </c>
      <c r="B1" s="81" t="s">
        <v>219</v>
      </c>
      <c r="C1" t="s">
        <v>220</v>
      </c>
      <c r="D1" t="s">
        <v>221</v>
      </c>
      <c r="E1" s="81"/>
      <c r="F1" s="81"/>
      <c r="G1" s="81"/>
      <c r="H1" s="81"/>
      <c r="I1" s="81"/>
      <c r="J1" s="81"/>
      <c r="K1" s="81"/>
      <c r="L1" s="81"/>
      <c r="M1" s="81"/>
      <c r="N1" s="81"/>
      <c r="O1" s="81"/>
      <c r="P1" s="81"/>
      <c r="Q1" s="81"/>
    </row>
    <row r="2" spans="1:17" ht="18" customHeight="1" x14ac:dyDescent="0.25">
      <c r="A2" s="78">
        <v>1</v>
      </c>
      <c r="B2" s="90">
        <v>0.29235769139942175</v>
      </c>
      <c r="C2" s="210">
        <v>43831</v>
      </c>
      <c r="D2">
        <v>11</v>
      </c>
      <c r="E2" s="90"/>
      <c r="F2" s="90"/>
      <c r="G2" s="90"/>
      <c r="H2" s="90"/>
      <c r="I2" s="90"/>
      <c r="J2" s="90"/>
      <c r="K2" s="90"/>
      <c r="L2" s="90"/>
      <c r="M2" s="90"/>
      <c r="N2" s="90"/>
      <c r="O2" s="90"/>
      <c r="P2" s="90"/>
      <c r="Q2" s="90"/>
    </row>
    <row r="3" spans="1:17" ht="18" customHeight="1" x14ac:dyDescent="0.25">
      <c r="A3" s="78">
        <v>2</v>
      </c>
      <c r="B3" s="90">
        <v>0.31221476851705487</v>
      </c>
      <c r="C3" s="210">
        <v>43831</v>
      </c>
      <c r="D3">
        <v>11</v>
      </c>
      <c r="E3" s="90"/>
      <c r="F3" s="90"/>
      <c r="G3" s="90"/>
      <c r="H3" s="90"/>
      <c r="I3" s="90"/>
      <c r="J3" s="90"/>
      <c r="K3" s="90"/>
      <c r="L3" s="90"/>
      <c r="M3" s="90"/>
      <c r="N3" s="90"/>
      <c r="O3" s="90"/>
      <c r="P3" s="90"/>
      <c r="Q3" s="90"/>
    </row>
    <row r="4" spans="1:17" ht="18" customHeight="1" x14ac:dyDescent="0.25">
      <c r="A4" s="78">
        <v>3</v>
      </c>
      <c r="B4" s="90">
        <v>0.30097520308772507</v>
      </c>
      <c r="C4" s="210">
        <v>43831</v>
      </c>
      <c r="D4">
        <v>11</v>
      </c>
      <c r="E4" s="90"/>
      <c r="F4" s="90"/>
      <c r="G4" s="90"/>
      <c r="H4" s="90"/>
      <c r="I4" s="90"/>
      <c r="J4" s="90"/>
      <c r="K4" s="90"/>
      <c r="L4" s="90"/>
      <c r="M4" s="90"/>
      <c r="N4" s="90"/>
      <c r="O4" s="90"/>
      <c r="P4" s="90"/>
      <c r="Q4" s="90"/>
    </row>
    <row r="5" spans="1:17" ht="18" customHeight="1" x14ac:dyDescent="0.25">
      <c r="A5" s="78">
        <v>4</v>
      </c>
      <c r="B5" s="90">
        <v>0.30097520308772507</v>
      </c>
      <c r="C5" s="210">
        <v>43831</v>
      </c>
      <c r="D5">
        <v>11</v>
      </c>
      <c r="E5" s="90"/>
      <c r="F5" s="90"/>
      <c r="G5" s="90"/>
      <c r="H5" s="90"/>
      <c r="I5" s="90"/>
      <c r="J5" s="90"/>
      <c r="K5" s="90"/>
      <c r="L5" s="90"/>
      <c r="M5" s="90"/>
      <c r="N5" s="90"/>
      <c r="O5" s="90"/>
      <c r="P5" s="90"/>
      <c r="Q5" s="90"/>
    </row>
    <row r="6" spans="1:17" ht="18" customHeight="1" x14ac:dyDescent="0.25">
      <c r="A6" s="78">
        <v>5</v>
      </c>
      <c r="B6" s="90">
        <v>0.29235769139942175</v>
      </c>
      <c r="C6" s="210">
        <v>43831</v>
      </c>
      <c r="D6">
        <v>11</v>
      </c>
      <c r="E6" s="90"/>
      <c r="F6" s="90"/>
      <c r="G6" s="90"/>
      <c r="H6" s="90"/>
      <c r="I6" s="90"/>
      <c r="J6" s="90"/>
      <c r="K6" s="90"/>
      <c r="L6" s="90"/>
      <c r="M6" s="90"/>
      <c r="N6" s="90"/>
      <c r="O6" s="90"/>
      <c r="P6" s="90"/>
      <c r="Q6" s="90"/>
    </row>
    <row r="7" spans="1:17" ht="18" customHeight="1" x14ac:dyDescent="0.25">
      <c r="A7" s="78">
        <v>6</v>
      </c>
      <c r="B7" s="90">
        <v>0.35688063207556719</v>
      </c>
      <c r="C7" s="210">
        <v>43831</v>
      </c>
      <c r="D7">
        <v>11</v>
      </c>
      <c r="E7" s="90"/>
      <c r="F7" s="90"/>
      <c r="G7" s="90"/>
      <c r="H7" s="90"/>
      <c r="I7" s="90"/>
      <c r="J7" s="90"/>
      <c r="K7" s="90"/>
      <c r="L7" s="90"/>
      <c r="M7" s="90"/>
      <c r="N7" s="90"/>
      <c r="O7" s="90"/>
      <c r="P7" s="90"/>
      <c r="Q7" s="90"/>
    </row>
    <row r="8" spans="1:17" ht="18" customHeight="1" x14ac:dyDescent="0.25">
      <c r="A8" s="78">
        <v>7</v>
      </c>
      <c r="B8" s="90">
        <v>0.35187884454383445</v>
      </c>
      <c r="C8" s="210">
        <v>43831</v>
      </c>
      <c r="D8">
        <v>11</v>
      </c>
      <c r="E8" s="90"/>
      <c r="F8" s="90"/>
      <c r="G8" s="90"/>
      <c r="H8" s="90"/>
      <c r="I8" s="90"/>
      <c r="J8" s="90"/>
      <c r="K8" s="90"/>
      <c r="L8" s="90"/>
      <c r="M8" s="90"/>
      <c r="N8" s="90"/>
      <c r="O8" s="90"/>
      <c r="P8" s="90"/>
      <c r="Q8" s="90"/>
    </row>
    <row r="9" spans="1:17" ht="18" customHeight="1" x14ac:dyDescent="0.25">
      <c r="A9" s="78">
        <v>8</v>
      </c>
      <c r="B9" s="90">
        <v>0.32317116189223505</v>
      </c>
      <c r="C9" s="210">
        <v>43831</v>
      </c>
      <c r="D9">
        <v>11</v>
      </c>
      <c r="E9" s="90"/>
      <c r="F9" s="90"/>
      <c r="G9" s="90"/>
      <c r="H9" s="90"/>
      <c r="I9" s="90"/>
      <c r="J9" s="90"/>
      <c r="K9" s="90"/>
      <c r="L9" s="90"/>
      <c r="M9" s="90"/>
      <c r="N9" s="90"/>
      <c r="O9" s="90"/>
      <c r="P9" s="90"/>
      <c r="Q9" s="90"/>
    </row>
    <row r="10" spans="1:17" ht="18" customHeight="1" x14ac:dyDescent="0.25">
      <c r="A10" s="78">
        <v>9</v>
      </c>
      <c r="B10" s="90">
        <v>0.33120517076791794</v>
      </c>
      <c r="C10" s="210">
        <v>43831</v>
      </c>
      <c r="D10">
        <v>11</v>
      </c>
      <c r="E10" s="90"/>
      <c r="F10" s="90"/>
      <c r="G10" s="90"/>
      <c r="H10" s="90"/>
      <c r="I10" s="90"/>
      <c r="J10" s="90"/>
      <c r="K10" s="90"/>
      <c r="L10" s="90"/>
      <c r="M10" s="90"/>
      <c r="N10" s="90"/>
      <c r="O10" s="90"/>
      <c r="P10" s="90"/>
      <c r="Q10" s="90"/>
    </row>
    <row r="11" spans="1:17" ht="18" customHeight="1" x14ac:dyDescent="0.25">
      <c r="A11" s="78">
        <v>10</v>
      </c>
      <c r="B11" s="90">
        <v>0.36910201105907942</v>
      </c>
      <c r="C11" s="210">
        <v>43831</v>
      </c>
      <c r="D11">
        <v>11</v>
      </c>
      <c r="E11" s="90"/>
      <c r="F11" s="90"/>
      <c r="G11" s="90"/>
      <c r="H11" s="90"/>
      <c r="I11" s="90"/>
      <c r="J11" s="90"/>
      <c r="K11" s="90"/>
      <c r="L11" s="90"/>
      <c r="M11" s="90"/>
      <c r="N11" s="90"/>
      <c r="O11" s="90"/>
      <c r="P11" s="90"/>
      <c r="Q11" s="90"/>
    </row>
    <row r="12" spans="1:17" ht="18" customHeight="1" x14ac:dyDescent="0.25">
      <c r="A12" s="78">
        <v>11</v>
      </c>
      <c r="B12" s="90">
        <v>0.30097520308772507</v>
      </c>
      <c r="C12" s="210">
        <v>43831</v>
      </c>
      <c r="D12">
        <v>11</v>
      </c>
      <c r="E12" s="90"/>
      <c r="F12" s="90"/>
      <c r="G12" s="90"/>
      <c r="H12" s="90"/>
      <c r="I12" s="90"/>
      <c r="J12" s="90"/>
      <c r="K12" s="90"/>
      <c r="L12" s="90"/>
      <c r="M12" s="90"/>
      <c r="N12" s="90"/>
      <c r="O12" s="90"/>
      <c r="P12" s="90"/>
      <c r="Q12" s="90"/>
    </row>
    <row r="13" spans="1:17" ht="18" customHeight="1" x14ac:dyDescent="0.25">
      <c r="A13" s="78">
        <v>12</v>
      </c>
      <c r="B13" s="90">
        <v>0.31221476851705487</v>
      </c>
      <c r="C13" s="210">
        <v>43831</v>
      </c>
      <c r="D13">
        <v>11</v>
      </c>
      <c r="E13" s="90"/>
      <c r="F13" s="90"/>
      <c r="G13" s="90"/>
      <c r="H13" s="90"/>
      <c r="I13" s="90"/>
      <c r="J13" s="90"/>
      <c r="K13" s="90"/>
      <c r="L13" s="90"/>
      <c r="M13" s="90"/>
      <c r="N13" s="90"/>
      <c r="O13" s="90"/>
      <c r="P13" s="90"/>
      <c r="Q13" s="90"/>
    </row>
    <row r="14" spans="1:17" ht="18" customHeight="1" x14ac:dyDescent="0.25">
      <c r="A14" s="78">
        <v>13</v>
      </c>
      <c r="B14" s="90">
        <v>0.26858455984405388</v>
      </c>
      <c r="C14" s="210">
        <v>43831</v>
      </c>
      <c r="D14">
        <v>11</v>
      </c>
      <c r="E14" s="90"/>
      <c r="F14" s="90"/>
      <c r="G14" s="90"/>
      <c r="H14" s="90"/>
      <c r="I14" s="90"/>
      <c r="J14" s="90"/>
      <c r="K14" s="90"/>
      <c r="L14" s="90"/>
      <c r="M14" s="90"/>
      <c r="N14" s="90"/>
      <c r="O14" s="90"/>
      <c r="P14" s="90"/>
      <c r="Q14" s="90"/>
    </row>
    <row r="15" spans="1:17" ht="18" customHeight="1" x14ac:dyDescent="0.25">
      <c r="A15" s="78">
        <v>14</v>
      </c>
      <c r="B15" s="90">
        <v>0.30381183999511724</v>
      </c>
      <c r="C15" s="210">
        <v>43831</v>
      </c>
      <c r="D15">
        <v>11</v>
      </c>
      <c r="E15" s="90"/>
      <c r="F15" s="90"/>
      <c r="G15" s="90"/>
      <c r="H15" s="90"/>
      <c r="I15" s="90"/>
      <c r="J15" s="90"/>
      <c r="K15" s="90"/>
      <c r="L15" s="90"/>
      <c r="M15" s="90"/>
      <c r="N15" s="90"/>
      <c r="O15" s="90"/>
      <c r="P15" s="90"/>
      <c r="Q15" s="90"/>
    </row>
    <row r="16" spans="1:17" ht="18" customHeight="1" x14ac:dyDescent="0.25">
      <c r="A16" s="78">
        <v>15</v>
      </c>
      <c r="B16" s="90">
        <v>0.32586649762934006</v>
      </c>
      <c r="C16" s="210">
        <v>43831</v>
      </c>
      <c r="D16">
        <v>11</v>
      </c>
      <c r="E16" s="90"/>
      <c r="F16" s="90"/>
      <c r="G16" s="90"/>
      <c r="H16" s="90"/>
      <c r="I16" s="90"/>
      <c r="J16" s="90"/>
      <c r="K16" s="90"/>
      <c r="L16" s="90"/>
      <c r="M16" s="90"/>
      <c r="N16" s="90"/>
      <c r="O16" s="90"/>
      <c r="P16" s="90"/>
      <c r="Q16" s="90"/>
    </row>
    <row r="17" spans="1:17" ht="18" customHeight="1" x14ac:dyDescent="0.25">
      <c r="A17" s="78">
        <v>16</v>
      </c>
      <c r="B17" s="90">
        <v>0.29524816535738252</v>
      </c>
      <c r="C17" s="210">
        <v>43831</v>
      </c>
      <c r="D17">
        <v>11</v>
      </c>
      <c r="E17" s="90"/>
      <c r="F17" s="90"/>
      <c r="G17" s="90"/>
      <c r="H17" s="90"/>
      <c r="I17" s="90"/>
      <c r="J17" s="90"/>
      <c r="K17" s="90"/>
      <c r="L17" s="90"/>
      <c r="M17" s="90"/>
      <c r="N17" s="90"/>
      <c r="O17" s="90"/>
      <c r="P17" s="90"/>
      <c r="Q17" s="90"/>
    </row>
    <row r="18" spans="1:17" ht="18" customHeight="1" x14ac:dyDescent="0.25">
      <c r="A18" s="78">
        <v>17</v>
      </c>
      <c r="B18" s="90">
        <v>0.32586649762934006</v>
      </c>
      <c r="C18" s="210">
        <v>43831</v>
      </c>
      <c r="D18">
        <v>11</v>
      </c>
      <c r="E18" s="90"/>
      <c r="F18" s="90"/>
      <c r="G18" s="90"/>
      <c r="H18" s="90"/>
      <c r="I18" s="90"/>
      <c r="J18" s="90"/>
      <c r="K18" s="90"/>
      <c r="L18" s="90"/>
      <c r="M18" s="90"/>
      <c r="N18" s="90"/>
      <c r="O18" s="90"/>
      <c r="P18" s="90"/>
      <c r="Q18" s="90"/>
    </row>
    <row r="19" spans="1:17" ht="18" customHeight="1" x14ac:dyDescent="0.25">
      <c r="A19" s="78">
        <v>18</v>
      </c>
      <c r="B19" s="90">
        <v>0.3543879268192387</v>
      </c>
      <c r="C19" s="210">
        <v>43831</v>
      </c>
      <c r="D19">
        <v>11</v>
      </c>
      <c r="E19" s="90"/>
      <c r="F19" s="90"/>
      <c r="G19" s="90"/>
      <c r="H19" s="90"/>
      <c r="I19" s="90"/>
      <c r="J19" s="90"/>
      <c r="K19" s="90"/>
      <c r="L19" s="90"/>
      <c r="M19" s="90"/>
      <c r="N19" s="90"/>
      <c r="O19" s="90"/>
      <c r="P19" s="90"/>
      <c r="Q19" s="90"/>
    </row>
    <row r="20" spans="1:17" ht="18" customHeight="1" x14ac:dyDescent="0.25">
      <c r="A20" s="78">
        <v>19</v>
      </c>
      <c r="B20" s="90">
        <v>0.33647504815808899</v>
      </c>
      <c r="C20" s="210">
        <v>43831</v>
      </c>
      <c r="D20">
        <v>11</v>
      </c>
      <c r="E20" s="90"/>
      <c r="F20" s="90"/>
      <c r="G20" s="90"/>
      <c r="H20" s="90"/>
      <c r="I20" s="90"/>
      <c r="J20" s="90"/>
      <c r="K20" s="90"/>
      <c r="L20" s="90"/>
      <c r="M20" s="90"/>
      <c r="N20" s="90"/>
      <c r="O20" s="90"/>
      <c r="P20" s="90"/>
      <c r="Q20" s="90"/>
    </row>
    <row r="21" spans="1:17" ht="18" customHeight="1" x14ac:dyDescent="0.25">
      <c r="A21" s="78">
        <v>20</v>
      </c>
      <c r="B21" s="90">
        <v>0.37859469864672207</v>
      </c>
      <c r="C21" s="210">
        <v>43831</v>
      </c>
      <c r="D21">
        <v>11</v>
      </c>
      <c r="E21" s="90"/>
      <c r="F21" s="90"/>
      <c r="G21" s="90"/>
      <c r="H21" s="90"/>
      <c r="I21" s="90"/>
      <c r="J21" s="90"/>
      <c r="K21" s="90"/>
      <c r="L21" s="90"/>
      <c r="M21" s="90"/>
      <c r="N21" s="90"/>
      <c r="O21" s="90"/>
      <c r="P21" s="90"/>
      <c r="Q21" s="90"/>
    </row>
    <row r="22" spans="1:17" ht="18" customHeight="1" x14ac:dyDescent="0.25">
      <c r="A22" s="78">
        <v>21</v>
      </c>
      <c r="B22" s="90">
        <v>0.34425236279856736</v>
      </c>
      <c r="C22" s="210">
        <v>43831</v>
      </c>
      <c r="D22">
        <v>11</v>
      </c>
      <c r="E22" s="90"/>
      <c r="F22" s="90"/>
      <c r="G22" s="90"/>
      <c r="H22" s="90"/>
      <c r="I22" s="90"/>
      <c r="J22" s="90"/>
      <c r="K22" s="90"/>
      <c r="L22" s="90"/>
      <c r="M22" s="90"/>
      <c r="N22" s="90"/>
      <c r="O22" s="90"/>
      <c r="P22" s="90"/>
      <c r="Q22" s="90"/>
    </row>
    <row r="23" spans="1:17" ht="18" customHeight="1" x14ac:dyDescent="0.25">
      <c r="A23" s="78">
        <v>22</v>
      </c>
      <c r="B23" s="90">
        <v>0.36910201105907942</v>
      </c>
      <c r="C23" s="210">
        <v>43831</v>
      </c>
      <c r="D23">
        <v>11</v>
      </c>
      <c r="E23" s="90"/>
      <c r="F23" s="90"/>
      <c r="G23" s="90"/>
      <c r="H23" s="90"/>
      <c r="I23" s="90"/>
      <c r="J23" s="90"/>
      <c r="K23" s="90"/>
      <c r="L23" s="90"/>
      <c r="M23" s="90"/>
      <c r="N23" s="90"/>
      <c r="O23" s="90"/>
      <c r="P23" s="90"/>
      <c r="Q23" s="90"/>
    </row>
    <row r="24" spans="1:17" ht="18" customHeight="1" x14ac:dyDescent="0.25">
      <c r="A24" s="78">
        <v>23</v>
      </c>
      <c r="B24" s="90">
        <v>0.33647504815808899</v>
      </c>
      <c r="C24" s="210">
        <v>43831</v>
      </c>
      <c r="D24">
        <v>11</v>
      </c>
      <c r="E24" s="90"/>
      <c r="F24" s="90"/>
      <c r="G24" s="90"/>
      <c r="H24" s="90"/>
      <c r="I24" s="90"/>
      <c r="J24" s="90"/>
      <c r="K24" s="90"/>
      <c r="L24" s="90"/>
      <c r="M24" s="90"/>
      <c r="N24" s="90"/>
      <c r="O24" s="90"/>
      <c r="P24" s="90"/>
      <c r="Q24" s="90"/>
    </row>
    <row r="25" spans="1:17" ht="18" customHeight="1" x14ac:dyDescent="0.25">
      <c r="A25" s="78">
        <v>24</v>
      </c>
      <c r="B25" s="90">
        <v>0.23725794459469077</v>
      </c>
      <c r="C25" s="210">
        <v>43831</v>
      </c>
      <c r="D25">
        <v>11</v>
      </c>
      <c r="E25" s="90"/>
      <c r="F25" s="90"/>
      <c r="G25" s="90"/>
      <c r="H25" s="90"/>
      <c r="I25" s="90"/>
      <c r="J25" s="90"/>
      <c r="K25" s="90"/>
      <c r="L25" s="90"/>
      <c r="M25" s="90"/>
      <c r="N25" s="90"/>
      <c r="O25" s="90"/>
      <c r="P25" s="90"/>
      <c r="Q25" s="90"/>
    </row>
    <row r="26" spans="1:17" ht="18" customHeight="1" x14ac:dyDescent="0.25">
      <c r="A26" s="78">
        <v>25</v>
      </c>
      <c r="B26" s="90">
        <v>0.34935328728921061</v>
      </c>
      <c r="C26" s="210">
        <v>43831</v>
      </c>
      <c r="D26">
        <v>11</v>
      </c>
      <c r="E26" s="90"/>
      <c r="F26" s="90"/>
      <c r="G26" s="90"/>
      <c r="H26" s="90"/>
      <c r="I26" s="90"/>
      <c r="J26" s="90"/>
      <c r="K26" s="90"/>
      <c r="L26" s="90"/>
      <c r="M26" s="90"/>
      <c r="N26" s="90"/>
      <c r="O26" s="90"/>
      <c r="P26" s="90"/>
      <c r="Q26" s="90"/>
    </row>
    <row r="27" spans="1:17" ht="18" customHeight="1" x14ac:dyDescent="0.25">
      <c r="A27" s="78">
        <v>26</v>
      </c>
      <c r="B27" s="90">
        <v>0.33120517076791794</v>
      </c>
      <c r="C27" s="210">
        <v>43831</v>
      </c>
      <c r="D27">
        <v>11</v>
      </c>
      <c r="E27" s="90"/>
      <c r="F27" s="90"/>
      <c r="G27" s="90"/>
      <c r="H27" s="90"/>
      <c r="I27" s="90"/>
      <c r="J27" s="90"/>
      <c r="K27" s="90"/>
      <c r="L27" s="90"/>
      <c r="M27" s="90"/>
      <c r="N27" s="90"/>
      <c r="O27" s="90"/>
      <c r="P27" s="90"/>
      <c r="Q27" s="90"/>
    </row>
    <row r="28" spans="1:17" ht="18" customHeight="1" x14ac:dyDescent="0.25">
      <c r="A28" s="78">
        <v>27</v>
      </c>
      <c r="B28" s="90">
        <v>0.34425236279856736</v>
      </c>
      <c r="C28" s="210">
        <v>43831</v>
      </c>
      <c r="D28">
        <v>11</v>
      </c>
      <c r="E28" s="90"/>
      <c r="F28" s="90"/>
      <c r="G28" s="90"/>
      <c r="H28" s="90"/>
      <c r="I28" s="90"/>
      <c r="J28" s="90"/>
      <c r="K28" s="90"/>
      <c r="L28" s="90"/>
      <c r="M28" s="90"/>
      <c r="N28" s="90"/>
      <c r="O28" s="90"/>
      <c r="P28" s="90"/>
      <c r="Q28" s="90"/>
    </row>
    <row r="29" spans="1:17" ht="18" customHeight="1" x14ac:dyDescent="0.25">
      <c r="A29" s="78">
        <v>28</v>
      </c>
      <c r="B29" s="90">
        <v>0.32854447448118185</v>
      </c>
      <c r="C29" s="210">
        <v>43831</v>
      </c>
      <c r="D29">
        <v>11</v>
      </c>
      <c r="E29" s="90"/>
      <c r="F29" s="90"/>
      <c r="G29" s="90"/>
      <c r="H29" s="90"/>
      <c r="I29" s="90"/>
      <c r="J29" s="90"/>
      <c r="K29" s="90"/>
      <c r="L29" s="90"/>
      <c r="M29" s="90"/>
      <c r="N29" s="90"/>
      <c r="O29" s="90"/>
      <c r="P29" s="90"/>
      <c r="Q29" s="90"/>
    </row>
    <row r="30" spans="1:17" ht="18" customHeight="1" x14ac:dyDescent="0.25">
      <c r="A30" s="78">
        <v>29</v>
      </c>
      <c r="B30" s="90">
        <v>0.34935328728921061</v>
      </c>
      <c r="C30" s="210">
        <v>43831</v>
      </c>
      <c r="D30">
        <v>11</v>
      </c>
      <c r="E30" s="90"/>
      <c r="F30" s="90"/>
      <c r="G30" s="90"/>
      <c r="H30" s="90"/>
      <c r="I30" s="90"/>
      <c r="J30" s="90"/>
      <c r="K30" s="90"/>
      <c r="L30" s="90"/>
      <c r="M30" s="90"/>
      <c r="N30" s="90"/>
      <c r="O30" s="90"/>
      <c r="P30" s="90"/>
      <c r="Q30" s="90"/>
    </row>
    <row r="31" spans="1:17" ht="18" customHeight="1" x14ac:dyDescent="0.25">
      <c r="A31" s="78">
        <v>30</v>
      </c>
      <c r="B31" s="90">
        <v>0.36910201105907942</v>
      </c>
      <c r="C31" s="210">
        <v>43831</v>
      </c>
      <c r="D31">
        <v>11</v>
      </c>
      <c r="E31" s="90"/>
      <c r="F31" s="90"/>
      <c r="G31" s="90"/>
      <c r="H31" s="90"/>
      <c r="I31" s="90"/>
      <c r="J31" s="90"/>
      <c r="K31" s="90"/>
      <c r="L31" s="90"/>
      <c r="M31" s="90"/>
      <c r="N31" s="90"/>
      <c r="O31" s="90"/>
      <c r="P31" s="90"/>
      <c r="Q31" s="90"/>
    </row>
    <row r="32" spans="1:17" ht="18" customHeight="1" x14ac:dyDescent="0.25">
      <c r="A32" s="78">
        <v>31</v>
      </c>
      <c r="B32" s="90">
        <v>0.38555270635198519</v>
      </c>
      <c r="C32" s="210">
        <v>43831</v>
      </c>
      <c r="D32">
        <v>11</v>
      </c>
      <c r="E32" s="126"/>
      <c r="F32" s="126"/>
      <c r="G32" s="126"/>
      <c r="H32" s="126"/>
      <c r="I32" s="126"/>
      <c r="J32" s="126"/>
      <c r="K32" s="126"/>
      <c r="L32" s="90"/>
      <c r="M32" s="90"/>
      <c r="N32" s="90"/>
      <c r="O32" s="90"/>
      <c r="P32" s="90"/>
      <c r="Q32" s="90"/>
    </row>
    <row r="33" spans="1:17" ht="18" customHeight="1" x14ac:dyDescent="0.25">
      <c r="A33" s="78">
        <v>32</v>
      </c>
      <c r="B33" s="90">
        <v>0.38784184515668696</v>
      </c>
      <c r="C33" s="210">
        <v>43831</v>
      </c>
      <c r="D33">
        <v>11</v>
      </c>
      <c r="E33" s="90"/>
      <c r="F33" s="90"/>
      <c r="G33" s="90"/>
      <c r="H33" s="90"/>
      <c r="I33" s="90"/>
      <c r="J33" s="90"/>
      <c r="K33" s="90"/>
      <c r="L33" s="90"/>
      <c r="M33" s="90"/>
      <c r="N33" s="90"/>
      <c r="O33" s="90"/>
      <c r="P33" s="90"/>
      <c r="Q33" s="90"/>
    </row>
    <row r="34" spans="1:17" ht="18" customHeight="1" x14ac:dyDescent="0.25">
      <c r="A34" s="78">
        <v>33</v>
      </c>
      <c r="B34" s="90">
        <v>0.41417824997231117</v>
      </c>
      <c r="C34" s="210">
        <v>43831</v>
      </c>
      <c r="D34">
        <v>11</v>
      </c>
      <c r="E34" s="90"/>
      <c r="F34" s="90"/>
      <c r="G34" s="90"/>
      <c r="H34" s="90"/>
      <c r="I34" s="90"/>
      <c r="J34" s="90"/>
      <c r="K34" s="90"/>
      <c r="L34" s="90"/>
      <c r="M34" s="90"/>
      <c r="N34" s="90"/>
      <c r="O34" s="90"/>
      <c r="P34" s="90"/>
      <c r="Q34" s="90"/>
    </row>
    <row r="35" spans="1:17" ht="18" customHeight="1" x14ac:dyDescent="0.25">
      <c r="A35" s="78">
        <v>34</v>
      </c>
      <c r="B35" s="90">
        <v>0.29524816535738252</v>
      </c>
      <c r="C35" s="210">
        <v>43831</v>
      </c>
      <c r="D35">
        <v>11</v>
      </c>
      <c r="E35" s="90"/>
      <c r="F35" s="90"/>
      <c r="G35" s="90"/>
      <c r="H35" s="90"/>
      <c r="I35" s="90"/>
      <c r="J35" s="90"/>
      <c r="K35" s="90"/>
      <c r="L35" s="90"/>
      <c r="M35" s="90"/>
      <c r="N35" s="90"/>
      <c r="O35" s="90"/>
      <c r="P35" s="90"/>
      <c r="Q35" s="90"/>
    </row>
    <row r="36" spans="1:17" ht="18" customHeight="1" x14ac:dyDescent="0.25">
      <c r="A36" s="78">
        <v>35</v>
      </c>
      <c r="B36" s="90">
        <v>0.32317116189223505</v>
      </c>
      <c r="C36" s="210">
        <v>43831</v>
      </c>
      <c r="D36">
        <v>11</v>
      </c>
      <c r="E36" s="90"/>
      <c r="F36" s="90"/>
      <c r="G36" s="90"/>
      <c r="H36" s="90"/>
      <c r="I36" s="90"/>
      <c r="J36" s="90"/>
      <c r="K36" s="90"/>
      <c r="L36" s="90"/>
      <c r="M36" s="90"/>
      <c r="N36" s="90"/>
      <c r="O36" s="90"/>
      <c r="P36" s="90"/>
      <c r="Q36" s="90"/>
    </row>
    <row r="37" spans="1:17" ht="18" customHeight="1" x14ac:dyDescent="0.25">
      <c r="A37" s="78">
        <v>36</v>
      </c>
      <c r="B37" s="90">
        <v>0.30943157132635701</v>
      </c>
      <c r="C37" s="210">
        <v>43831</v>
      </c>
      <c r="D37">
        <v>11</v>
      </c>
      <c r="E37" s="126"/>
      <c r="F37" s="126"/>
      <c r="G37" s="126"/>
      <c r="H37" s="126"/>
      <c r="I37" s="126"/>
      <c r="J37" s="126"/>
      <c r="K37" s="126"/>
      <c r="L37" s="90"/>
      <c r="M37" s="90"/>
      <c r="N37" s="90"/>
      <c r="O37" s="90"/>
      <c r="P37" s="90"/>
      <c r="Q37" s="90"/>
    </row>
    <row r="38" spans="1:17" ht="18" customHeight="1" x14ac:dyDescent="0.25">
      <c r="A38" s="78">
        <v>37</v>
      </c>
      <c r="B38" s="90">
        <v>0.44243254304683088</v>
      </c>
      <c r="C38" s="210">
        <v>43831</v>
      </c>
      <c r="D38">
        <v>11</v>
      </c>
      <c r="E38" s="90"/>
      <c r="F38" s="90"/>
      <c r="G38" s="90"/>
      <c r="H38" s="90"/>
      <c r="I38" s="90"/>
      <c r="J38" s="90"/>
      <c r="K38" s="90"/>
      <c r="L38" s="90"/>
      <c r="M38" s="90"/>
      <c r="N38" s="90"/>
      <c r="O38" s="90"/>
      <c r="P38" s="90"/>
      <c r="Q38" s="90"/>
    </row>
    <row r="39" spans="1:17" ht="18" customHeight="1" x14ac:dyDescent="0.25">
      <c r="A39" s="78">
        <v>38</v>
      </c>
      <c r="B39" s="90">
        <v>0.4385492610201438</v>
      </c>
      <c r="C39" s="210">
        <v>43831</v>
      </c>
      <c r="D39">
        <v>11</v>
      </c>
      <c r="E39" s="90"/>
      <c r="F39" s="90"/>
      <c r="G39" s="90"/>
      <c r="H39" s="90"/>
      <c r="I39" s="90"/>
      <c r="J39" s="90"/>
      <c r="K39" s="90"/>
      <c r="L39" s="90"/>
      <c r="M39" s="90"/>
      <c r="N39" s="90"/>
      <c r="O39" s="90"/>
      <c r="P39" s="90"/>
      <c r="Q39" s="90"/>
    </row>
    <row r="40" spans="1:17" ht="18" customHeight="1" x14ac:dyDescent="0.25">
      <c r="A40" s="78">
        <v>39</v>
      </c>
      <c r="B40" s="90">
        <v>0.39462016525222926</v>
      </c>
      <c r="C40" s="210">
        <v>43831</v>
      </c>
      <c r="D40">
        <v>11</v>
      </c>
      <c r="E40" s="90"/>
      <c r="F40" s="90"/>
      <c r="G40" s="90"/>
      <c r="H40" s="90"/>
      <c r="I40" s="90"/>
      <c r="J40" s="90"/>
      <c r="K40" s="90"/>
      <c r="L40" s="90"/>
      <c r="M40" s="90"/>
      <c r="N40" s="90"/>
      <c r="O40" s="90"/>
      <c r="P40" s="90"/>
      <c r="Q40" s="90"/>
    </row>
    <row r="41" spans="1:17" ht="18" customHeight="1" x14ac:dyDescent="0.25">
      <c r="A41" s="78">
        <v>40</v>
      </c>
      <c r="B41" s="90">
        <v>0.36910201105907942</v>
      </c>
      <c r="C41" s="210">
        <v>43831</v>
      </c>
      <c r="D41">
        <v>11</v>
      </c>
      <c r="E41" s="90"/>
      <c r="F41" s="90"/>
      <c r="G41" s="90"/>
      <c r="H41" s="90"/>
      <c r="I41" s="90"/>
      <c r="J41" s="90"/>
      <c r="K41" s="90"/>
      <c r="L41" s="90"/>
      <c r="M41" s="90"/>
      <c r="N41" s="90"/>
      <c r="O41" s="90"/>
      <c r="P41" s="90"/>
      <c r="Q41" s="90"/>
    </row>
    <row r="42" spans="1:17" ht="18" customHeight="1" x14ac:dyDescent="0.25">
      <c r="A42" s="78">
        <v>41</v>
      </c>
      <c r="B42" s="90">
        <v>0.41206111508780219</v>
      </c>
      <c r="C42" s="210">
        <v>43831</v>
      </c>
      <c r="D42">
        <v>11</v>
      </c>
      <c r="E42" s="90"/>
      <c r="F42" s="90"/>
      <c r="G42" s="90"/>
      <c r="H42" s="90"/>
      <c r="I42" s="90"/>
      <c r="J42" s="90"/>
      <c r="K42" s="90"/>
      <c r="L42" s="90"/>
      <c r="M42" s="90"/>
      <c r="N42" s="90"/>
      <c r="O42" s="90"/>
      <c r="P42" s="90"/>
      <c r="Q42" s="90"/>
    </row>
    <row r="43" spans="1:17" ht="18" customHeight="1" x14ac:dyDescent="0.25">
      <c r="A43" s="78">
        <v>42</v>
      </c>
      <c r="B43" s="90">
        <v>0.55247032185902922</v>
      </c>
      <c r="C43" s="210">
        <v>43831</v>
      </c>
      <c r="D43">
        <v>11</v>
      </c>
      <c r="E43" s="90"/>
      <c r="F43" s="90"/>
      <c r="G43" s="90"/>
      <c r="H43" s="90"/>
      <c r="I43" s="90"/>
      <c r="J43" s="90"/>
      <c r="K43" s="90"/>
      <c r="L43" s="90"/>
      <c r="M43" s="90"/>
      <c r="N43" s="90"/>
      <c r="O43" s="90"/>
      <c r="P43" s="90"/>
      <c r="Q43" s="90"/>
    </row>
    <row r="44" spans="1:17" ht="18" customHeight="1" x14ac:dyDescent="0.25">
      <c r="A44" s="78">
        <v>43</v>
      </c>
      <c r="B44" s="90">
        <v>0.34425236279856736</v>
      </c>
      <c r="C44" s="210">
        <v>43831</v>
      </c>
      <c r="D44">
        <v>11</v>
      </c>
      <c r="E44" s="90"/>
      <c r="F44" s="90"/>
      <c r="G44" s="90"/>
      <c r="H44" s="90"/>
      <c r="I44" s="90"/>
      <c r="J44" s="90"/>
      <c r="K44" s="90"/>
      <c r="L44" s="90"/>
      <c r="M44" s="90"/>
      <c r="N44" s="90"/>
      <c r="O44" s="90"/>
      <c r="P44" s="90"/>
      <c r="Q44" s="90"/>
    </row>
    <row r="45" spans="1:17" ht="18" customHeight="1" x14ac:dyDescent="0.25">
      <c r="A45" s="78">
        <v>44</v>
      </c>
      <c r="B45" s="90">
        <v>0.36668968253486872</v>
      </c>
      <c r="C45" s="210">
        <v>43831</v>
      </c>
      <c r="D45">
        <v>11</v>
      </c>
      <c r="E45" s="90"/>
      <c r="F45" s="90"/>
      <c r="G45" s="90"/>
      <c r="H45" s="90"/>
      <c r="I45" s="90"/>
      <c r="J45" s="90"/>
      <c r="K45" s="90"/>
      <c r="L45" s="90"/>
      <c r="M45" s="90"/>
      <c r="N45" s="90"/>
      <c r="O45" s="90"/>
      <c r="P45" s="90"/>
      <c r="Q45" s="90"/>
    </row>
    <row r="46" spans="1:17" ht="18" customHeight="1" x14ac:dyDescent="0.25">
      <c r="A46" s="78">
        <v>45</v>
      </c>
      <c r="B46" s="90">
        <v>0.37387947058705212</v>
      </c>
      <c r="C46" s="210">
        <v>43831</v>
      </c>
      <c r="D46">
        <v>11</v>
      </c>
      <c r="E46" s="90"/>
      <c r="F46" s="90"/>
      <c r="G46" s="90"/>
      <c r="H46" s="90"/>
      <c r="I46" s="90"/>
      <c r="J46" s="90"/>
      <c r="K46" s="90"/>
      <c r="L46" s="90"/>
      <c r="M46" s="90"/>
      <c r="N46" s="90"/>
      <c r="O46" s="90"/>
      <c r="P46" s="90"/>
      <c r="Q46" s="90"/>
    </row>
    <row r="47" spans="1:17" ht="18" customHeight="1" x14ac:dyDescent="0.25">
      <c r="A47" s="78">
        <v>46</v>
      </c>
      <c r="B47" s="90">
        <v>0.25626605299146865</v>
      </c>
      <c r="C47" s="210">
        <v>43831</v>
      </c>
      <c r="D47">
        <v>11</v>
      </c>
      <c r="E47" s="90"/>
      <c r="F47" s="90"/>
      <c r="G47" s="90"/>
      <c r="H47" s="90"/>
      <c r="I47" s="90"/>
      <c r="J47" s="90"/>
      <c r="K47" s="90"/>
      <c r="L47" s="90"/>
      <c r="M47" s="90"/>
      <c r="N47" s="90"/>
      <c r="O47" s="90"/>
      <c r="P47" s="90"/>
      <c r="Q47" s="90"/>
    </row>
    <row r="48" spans="1:17" ht="18" customHeight="1" x14ac:dyDescent="0.25">
      <c r="A48" s="78">
        <v>47</v>
      </c>
      <c r="B48" s="90">
        <v>0.37149857228423716</v>
      </c>
      <c r="C48" s="210">
        <v>43831</v>
      </c>
      <c r="D48">
        <v>11</v>
      </c>
      <c r="E48" s="90"/>
      <c r="F48" s="90"/>
      <c r="G48" s="90"/>
      <c r="H48" s="90"/>
      <c r="I48" s="90"/>
      <c r="J48" s="90"/>
      <c r="K48" s="90"/>
      <c r="L48" s="90"/>
      <c r="M48" s="90"/>
      <c r="N48" s="90"/>
      <c r="O48" s="90"/>
      <c r="P48" s="90"/>
      <c r="Q48" s="90"/>
    </row>
    <row r="49" spans="1:17" ht="18" customHeight="1" x14ac:dyDescent="0.25">
      <c r="A49" s="78">
        <v>48</v>
      </c>
      <c r="B49" s="90">
        <v>0.36668968253486872</v>
      </c>
      <c r="C49" s="210">
        <v>43831</v>
      </c>
      <c r="D49">
        <v>11</v>
      </c>
      <c r="E49" s="90"/>
      <c r="F49" s="90"/>
      <c r="G49" s="90"/>
      <c r="H49" s="90"/>
      <c r="I49" s="90"/>
      <c r="J49" s="90"/>
      <c r="K49" s="90"/>
      <c r="L49" s="90"/>
      <c r="M49" s="90"/>
      <c r="N49" s="90"/>
      <c r="O49" s="90"/>
      <c r="P49" s="90"/>
      <c r="Q49" s="90"/>
    </row>
    <row r="50" spans="1:17" ht="18" customHeight="1" x14ac:dyDescent="0.25">
      <c r="A50" s="78">
        <v>49</v>
      </c>
      <c r="B50" s="90">
        <v>0.3543879268192387</v>
      </c>
      <c r="C50" s="210">
        <v>43831</v>
      </c>
      <c r="D50">
        <v>11</v>
      </c>
      <c r="E50" s="90"/>
      <c r="F50" s="90"/>
      <c r="G50" s="90"/>
      <c r="H50" s="90"/>
      <c r="I50" s="90"/>
      <c r="J50" s="90"/>
      <c r="K50" s="90"/>
      <c r="L50" s="90"/>
      <c r="M50" s="90"/>
      <c r="N50" s="90"/>
      <c r="O50" s="90"/>
      <c r="P50" s="90"/>
      <c r="Q50" s="90"/>
    </row>
    <row r="51" spans="1:17" ht="18" customHeight="1" x14ac:dyDescent="0.25">
      <c r="A51" s="78">
        <v>50</v>
      </c>
      <c r="B51" s="90">
        <v>0.36910201105907942</v>
      </c>
      <c r="C51" s="210">
        <v>43831</v>
      </c>
      <c r="D51">
        <v>11</v>
      </c>
      <c r="E51" s="90"/>
      <c r="F51" s="90"/>
      <c r="G51" s="90"/>
      <c r="H51" s="90"/>
      <c r="I51" s="90"/>
      <c r="J51" s="90"/>
      <c r="K51" s="90"/>
      <c r="L51" s="90"/>
      <c r="M51" s="90"/>
      <c r="N51" s="90"/>
      <c r="O51" s="90"/>
      <c r="P51" s="90"/>
      <c r="Q51" s="90"/>
    </row>
    <row r="52" spans="1:17" ht="18" customHeight="1" x14ac:dyDescent="0.25">
      <c r="A52" s="78">
        <v>51</v>
      </c>
      <c r="B52" s="90">
        <v>0.34681115843030219</v>
      </c>
      <c r="C52" s="210">
        <v>43831</v>
      </c>
      <c r="D52">
        <v>11</v>
      </c>
      <c r="E52" s="90"/>
      <c r="F52" s="90"/>
      <c r="G52" s="90"/>
      <c r="H52" s="90"/>
      <c r="I52" s="90"/>
      <c r="J52" s="90"/>
      <c r="K52" s="90"/>
      <c r="L52" s="90"/>
      <c r="M52" s="90"/>
      <c r="N52" s="90"/>
      <c r="O52" s="90"/>
      <c r="P52" s="90"/>
      <c r="Q52" s="90"/>
    </row>
    <row r="53" spans="1:17" ht="18" customHeight="1" x14ac:dyDescent="0.25">
      <c r="A53" s="78">
        <v>52</v>
      </c>
      <c r="B53" s="90">
        <v>0.32317116189223505</v>
      </c>
      <c r="C53" s="210">
        <v>43831</v>
      </c>
      <c r="D53">
        <v>11</v>
      </c>
      <c r="E53" s="90"/>
      <c r="F53" s="90"/>
      <c r="G53" s="90"/>
      <c r="H53" s="90"/>
      <c r="I53" s="90"/>
      <c r="J53" s="90"/>
      <c r="K53" s="90"/>
      <c r="L53" s="90"/>
      <c r="M53" s="90"/>
      <c r="N53" s="90"/>
      <c r="O53" s="90"/>
      <c r="P53" s="90"/>
      <c r="Q53" s="90"/>
    </row>
    <row r="54" spans="1:17" ht="18" customHeight="1" x14ac:dyDescent="0.25">
      <c r="A54" s="78">
        <v>53</v>
      </c>
      <c r="B54" s="90">
        <v>0.37387947058705212</v>
      </c>
      <c r="C54" s="210">
        <v>43831</v>
      </c>
      <c r="D54">
        <v>11</v>
      </c>
      <c r="E54" s="90"/>
      <c r="F54" s="90"/>
      <c r="G54" s="90"/>
      <c r="H54" s="90"/>
      <c r="I54" s="90"/>
      <c r="J54" s="90"/>
      <c r="K54" s="90"/>
      <c r="L54" s="90"/>
      <c r="M54" s="90"/>
      <c r="N54" s="90"/>
      <c r="O54" s="90"/>
      <c r="P54" s="90"/>
      <c r="Q54" s="90"/>
    </row>
    <row r="55" spans="1:17" ht="18" customHeight="1" x14ac:dyDescent="0.25">
      <c r="A55" s="78">
        <v>54</v>
      </c>
      <c r="B55" s="90">
        <v>0.28944920793654477</v>
      </c>
      <c r="C55" s="210">
        <v>43831</v>
      </c>
      <c r="D55">
        <v>11</v>
      </c>
      <c r="E55" s="90"/>
      <c r="F55" s="90"/>
      <c r="G55" s="90"/>
      <c r="H55" s="90"/>
      <c r="I55" s="90"/>
      <c r="J55" s="90"/>
      <c r="K55" s="90"/>
      <c r="L55" s="90"/>
      <c r="M55" s="90"/>
      <c r="N55" s="90"/>
      <c r="O55" s="90"/>
      <c r="P55" s="90"/>
      <c r="Q55" s="90"/>
    </row>
    <row r="56" spans="1:17" ht="18" customHeight="1" x14ac:dyDescent="0.25">
      <c r="A56" s="78">
        <v>55</v>
      </c>
      <c r="B56" s="90">
        <v>0.33120517076791794</v>
      </c>
      <c r="C56" s="210">
        <v>43831</v>
      </c>
      <c r="D56">
        <v>11</v>
      </c>
      <c r="E56" s="90"/>
      <c r="F56" s="90"/>
      <c r="G56" s="90"/>
      <c r="H56" s="90"/>
      <c r="I56" s="90"/>
      <c r="J56" s="90"/>
      <c r="K56" s="90"/>
      <c r="L56" s="90"/>
      <c r="M56" s="90"/>
      <c r="N56" s="90"/>
      <c r="O56" s="90"/>
      <c r="P56" s="90"/>
      <c r="Q56" s="90"/>
    </row>
    <row r="57" spans="1:17" ht="18" customHeight="1" x14ac:dyDescent="0.25">
      <c r="A57" s="78">
        <v>56</v>
      </c>
      <c r="B57" s="90">
        <v>0.28944920793654477</v>
      </c>
      <c r="C57" s="210">
        <v>43831</v>
      </c>
      <c r="D57">
        <v>11</v>
      </c>
      <c r="E57" s="90"/>
      <c r="F57" s="90"/>
      <c r="G57" s="90"/>
      <c r="H57" s="90"/>
      <c r="I57" s="90"/>
      <c r="J57" s="90"/>
      <c r="K57" s="90"/>
      <c r="L57" s="90"/>
      <c r="M57" s="90"/>
      <c r="N57" s="90"/>
      <c r="O57" s="90"/>
      <c r="P57" s="90"/>
      <c r="Q57" s="90"/>
    </row>
    <row r="58" spans="1:17" ht="18" customHeight="1" x14ac:dyDescent="0.25">
      <c r="A58" s="78">
        <v>57</v>
      </c>
      <c r="B58" s="90">
        <v>0.33384866749223918</v>
      </c>
      <c r="C58" s="210">
        <v>43831</v>
      </c>
      <c r="D58">
        <v>11</v>
      </c>
      <c r="E58" s="90"/>
      <c r="F58" s="90"/>
      <c r="G58" s="90"/>
      <c r="H58" s="90"/>
      <c r="I58" s="90"/>
      <c r="J58" s="90"/>
      <c r="K58" s="90"/>
      <c r="L58" s="90"/>
      <c r="M58" s="90"/>
      <c r="N58" s="90"/>
      <c r="O58" s="90"/>
      <c r="P58" s="90"/>
      <c r="Q58" s="90"/>
    </row>
    <row r="59" spans="1:17" ht="18" customHeight="1" x14ac:dyDescent="0.25">
      <c r="A59" s="78">
        <v>58</v>
      </c>
      <c r="B59" s="90">
        <v>0.39237546767150006</v>
      </c>
      <c r="C59" s="210">
        <v>43831</v>
      </c>
      <c r="D59">
        <v>11</v>
      </c>
      <c r="E59" s="90"/>
      <c r="F59" s="90"/>
      <c r="G59" s="90"/>
      <c r="H59" s="90"/>
      <c r="I59" s="90"/>
      <c r="J59" s="90"/>
      <c r="K59" s="90"/>
      <c r="L59" s="90"/>
      <c r="M59" s="90"/>
      <c r="N59" s="90"/>
      <c r="O59" s="90"/>
      <c r="P59" s="90"/>
      <c r="Q59" s="90"/>
    </row>
    <row r="60" spans="1:17" ht="18" customHeight="1" x14ac:dyDescent="0.25">
      <c r="A60" s="78">
        <v>59</v>
      </c>
      <c r="B60" s="90">
        <v>0.38555270635198519</v>
      </c>
      <c r="C60" s="210">
        <v>43831</v>
      </c>
      <c r="D60">
        <v>11</v>
      </c>
      <c r="E60" s="90"/>
      <c r="F60" s="90"/>
      <c r="G60" s="90"/>
      <c r="H60" s="90"/>
      <c r="I60" s="90"/>
      <c r="J60" s="90"/>
      <c r="K60" s="90"/>
      <c r="L60" s="90"/>
      <c r="M60" s="90"/>
      <c r="N60" s="90"/>
      <c r="O60" s="90"/>
      <c r="P60" s="90"/>
      <c r="Q60" s="90"/>
    </row>
    <row r="61" spans="1:17" ht="18" customHeight="1" x14ac:dyDescent="0.25">
      <c r="A61" s="78">
        <v>60</v>
      </c>
      <c r="B61" s="90">
        <v>0.42659818143416506</v>
      </c>
      <c r="C61" s="210">
        <v>43831</v>
      </c>
      <c r="D61">
        <v>11</v>
      </c>
      <c r="E61" s="90"/>
      <c r="F61" s="90"/>
      <c r="G61" s="90"/>
      <c r="H61" s="90"/>
      <c r="I61" s="90"/>
      <c r="J61" s="90"/>
      <c r="K61" s="90"/>
      <c r="L61" s="90"/>
      <c r="M61" s="90"/>
      <c r="N61" s="90"/>
      <c r="O61" s="90"/>
      <c r="P61" s="90"/>
      <c r="Q61" s="90"/>
    </row>
    <row r="62" spans="1:17" ht="18" customHeight="1" x14ac:dyDescent="0.25">
      <c r="A62" s="78">
        <v>61</v>
      </c>
      <c r="B62" s="90">
        <v>0.35688063207556719</v>
      </c>
      <c r="C62" s="210">
        <v>43831</v>
      </c>
      <c r="D62">
        <v>11</v>
      </c>
      <c r="E62" s="90"/>
      <c r="F62" s="90"/>
      <c r="G62" s="90"/>
      <c r="H62" s="90"/>
      <c r="I62" s="90"/>
      <c r="J62" s="90"/>
      <c r="K62" s="90"/>
      <c r="L62" s="90"/>
      <c r="M62" s="90"/>
      <c r="N62" s="90"/>
      <c r="O62" s="90"/>
      <c r="P62" s="90"/>
      <c r="Q62" s="90"/>
    </row>
    <row r="63" spans="1:17" ht="18" customHeight="1" x14ac:dyDescent="0.25">
      <c r="A63" s="78">
        <v>62</v>
      </c>
      <c r="B63" s="90">
        <v>0.48208799897124749</v>
      </c>
      <c r="C63" s="210">
        <v>43831</v>
      </c>
      <c r="D63">
        <v>11</v>
      </c>
      <c r="E63" s="90"/>
      <c r="F63" s="90"/>
      <c r="G63" s="90"/>
      <c r="H63" s="90"/>
      <c r="I63" s="90"/>
      <c r="J63" s="90"/>
      <c r="K63" s="90"/>
      <c r="L63" s="90"/>
      <c r="M63" s="90"/>
      <c r="N63" s="90"/>
      <c r="O63" s="90"/>
      <c r="P63" s="90"/>
      <c r="Q63" s="90"/>
    </row>
    <row r="64" spans="1:17" ht="18" customHeight="1" x14ac:dyDescent="0.25">
      <c r="A64" s="78">
        <v>63</v>
      </c>
      <c r="B64" s="90">
        <v>0.45748453244171766</v>
      </c>
      <c r="C64" s="210">
        <v>43831</v>
      </c>
      <c r="D64">
        <v>11</v>
      </c>
      <c r="E64" s="90"/>
      <c r="F64" s="90"/>
      <c r="G64" s="90"/>
      <c r="H64" s="90"/>
      <c r="I64" s="90"/>
      <c r="J64" s="90"/>
      <c r="K64" s="90"/>
      <c r="L64" s="90"/>
      <c r="M64" s="90"/>
      <c r="N64" s="90"/>
      <c r="O64" s="90"/>
      <c r="P64" s="90"/>
      <c r="Q64" s="90"/>
    </row>
    <row r="65" spans="1:17" ht="18" customHeight="1" x14ac:dyDescent="0.25">
      <c r="A65" s="78">
        <v>64</v>
      </c>
      <c r="B65" s="90">
        <v>0.59843201307304505</v>
      </c>
      <c r="C65" s="210">
        <v>43831</v>
      </c>
      <c r="D65">
        <v>11</v>
      </c>
      <c r="E65" s="90"/>
      <c r="F65" s="90"/>
      <c r="G65" s="90"/>
      <c r="H65" s="90"/>
      <c r="I65" s="90"/>
      <c r="J65" s="90"/>
      <c r="K65" s="90"/>
      <c r="L65" s="90"/>
      <c r="M65" s="90"/>
      <c r="N65" s="90"/>
      <c r="O65" s="90"/>
      <c r="P65" s="90"/>
      <c r="Q65" s="90"/>
    </row>
    <row r="66" spans="1:17" ht="18" customHeight="1" x14ac:dyDescent="0.25">
      <c r="A66" s="78">
        <v>65</v>
      </c>
      <c r="B66" s="90">
        <v>0.37859469864672207</v>
      </c>
      <c r="C66" s="210">
        <v>43831</v>
      </c>
      <c r="D66">
        <v>11</v>
      </c>
      <c r="E66" s="90"/>
      <c r="F66" s="90"/>
      <c r="G66" s="90"/>
      <c r="H66" s="90"/>
      <c r="I66" s="90"/>
      <c r="J66" s="90"/>
      <c r="K66" s="90"/>
      <c r="L66" s="90"/>
      <c r="M66" s="90"/>
      <c r="N66" s="90"/>
      <c r="O66" s="90"/>
      <c r="P66" s="90"/>
      <c r="Q66" s="90"/>
    </row>
    <row r="67" spans="1:17" ht="18" customHeight="1" x14ac:dyDescent="0.25">
      <c r="A67" s="78">
        <v>66</v>
      </c>
      <c r="B67" s="90">
        <v>0.3416768068097345</v>
      </c>
      <c r="C67" s="210">
        <v>43831</v>
      </c>
      <c r="D67">
        <v>11</v>
      </c>
      <c r="E67" s="90"/>
      <c r="F67" s="90"/>
      <c r="G67" s="90"/>
      <c r="H67" s="90"/>
      <c r="I67" s="90"/>
      <c r="J67" s="90"/>
      <c r="K67" s="90"/>
      <c r="L67" s="90"/>
      <c r="M67" s="90"/>
      <c r="N67" s="90"/>
      <c r="O67" s="90"/>
      <c r="P67" s="90"/>
      <c r="Q67" s="90"/>
    </row>
    <row r="68" spans="1:17" ht="18" customHeight="1" x14ac:dyDescent="0.25">
      <c r="A68" s="78">
        <v>67</v>
      </c>
      <c r="B68" s="90">
        <v>0.4183716916964515</v>
      </c>
      <c r="C68" s="210">
        <v>43831</v>
      </c>
      <c r="D68">
        <v>11</v>
      </c>
      <c r="E68" s="90"/>
      <c r="F68" s="90"/>
      <c r="G68" s="90"/>
      <c r="H68" s="90"/>
      <c r="I68" s="90"/>
      <c r="J68" s="90"/>
      <c r="K68" s="90"/>
      <c r="L68" s="90"/>
      <c r="M68" s="90"/>
      <c r="N68" s="90"/>
      <c r="O68" s="90"/>
      <c r="P68" s="90"/>
      <c r="Q68" s="90"/>
    </row>
    <row r="69" spans="1:17" ht="18" customHeight="1" x14ac:dyDescent="0.25">
      <c r="A69" s="78">
        <v>68</v>
      </c>
      <c r="B69" s="90">
        <v>0.36181730936009454</v>
      </c>
      <c r="C69" s="210">
        <v>43831</v>
      </c>
      <c r="D69">
        <v>11</v>
      </c>
      <c r="E69" s="90"/>
      <c r="F69" s="90"/>
      <c r="G69" s="90"/>
      <c r="H69" s="90"/>
      <c r="I69" s="90"/>
      <c r="J69" s="90"/>
      <c r="K69" s="90"/>
      <c r="L69" s="90"/>
      <c r="M69" s="90"/>
      <c r="N69" s="90"/>
      <c r="O69" s="90"/>
      <c r="P69" s="90"/>
      <c r="Q69" s="90"/>
    </row>
    <row r="70" spans="1:17" ht="18" customHeight="1" x14ac:dyDescent="0.25">
      <c r="A70" s="78">
        <v>69</v>
      </c>
      <c r="B70" s="90">
        <v>0.40778549174138751</v>
      </c>
      <c r="C70" s="210">
        <v>43831</v>
      </c>
      <c r="D70">
        <v>11</v>
      </c>
      <c r="E70" s="90"/>
      <c r="F70" s="90"/>
      <c r="G70" s="90"/>
      <c r="H70" s="90"/>
      <c r="I70" s="90"/>
      <c r="J70" s="90"/>
      <c r="K70" s="90"/>
      <c r="L70" s="90"/>
      <c r="M70" s="90"/>
      <c r="N70" s="90"/>
      <c r="O70" s="90"/>
      <c r="P70" s="90"/>
      <c r="Q70" s="90"/>
    </row>
    <row r="71" spans="1:17" ht="18" customHeight="1" x14ac:dyDescent="0.25">
      <c r="A71" s="78">
        <v>70</v>
      </c>
      <c r="B71" s="90">
        <v>0.32854447448118185</v>
      </c>
      <c r="C71" s="210">
        <v>43831</v>
      </c>
      <c r="D71">
        <v>11</v>
      </c>
      <c r="E71" s="90"/>
      <c r="F71" s="90"/>
      <c r="G71" s="90"/>
      <c r="H71" s="90"/>
      <c r="I71" s="90"/>
      <c r="J71" s="90"/>
      <c r="K71" s="90"/>
      <c r="L71" s="90"/>
      <c r="M71" s="90"/>
      <c r="N71" s="90"/>
      <c r="O71" s="90"/>
      <c r="P71" s="90"/>
      <c r="Q71" s="90"/>
    </row>
    <row r="72" spans="1:17" ht="18" customHeight="1" x14ac:dyDescent="0.25">
      <c r="A72" s="78">
        <v>71</v>
      </c>
      <c r="B72" s="90">
        <v>0.37387947058705212</v>
      </c>
      <c r="C72" s="210">
        <v>43831</v>
      </c>
      <c r="D72">
        <v>11</v>
      </c>
      <c r="E72" s="90"/>
      <c r="F72" s="90"/>
      <c r="G72" s="90"/>
      <c r="H72" s="90"/>
      <c r="I72" s="90"/>
      <c r="J72" s="90"/>
      <c r="K72" s="90"/>
      <c r="L72" s="90"/>
      <c r="M72" s="90"/>
      <c r="N72" s="90"/>
      <c r="O72" s="90"/>
      <c r="P72" s="90"/>
      <c r="Q72" s="90"/>
    </row>
    <row r="73" spans="1:17" ht="18" customHeight="1" x14ac:dyDescent="0.25">
      <c r="A73" s="78">
        <v>72</v>
      </c>
      <c r="B73" s="90">
        <v>0.34935328728921061</v>
      </c>
      <c r="C73" s="210">
        <v>43831</v>
      </c>
      <c r="D73">
        <v>11</v>
      </c>
      <c r="E73" s="90"/>
      <c r="F73" s="90"/>
      <c r="G73" s="90"/>
      <c r="H73" s="90"/>
      <c r="I73" s="90"/>
      <c r="J73" s="90"/>
      <c r="K73" s="90"/>
      <c r="L73" s="90"/>
      <c r="M73" s="90"/>
      <c r="N73" s="90"/>
      <c r="O73" s="90"/>
      <c r="P73" s="90"/>
      <c r="Q73" s="90"/>
    </row>
    <row r="74" spans="1:17" ht="18" customHeight="1" x14ac:dyDescent="0.25">
      <c r="A74" s="78">
        <v>73</v>
      </c>
      <c r="B74" s="90">
        <v>0.30097520308772507</v>
      </c>
      <c r="C74" s="210">
        <v>43831</v>
      </c>
      <c r="D74">
        <v>11</v>
      </c>
      <c r="E74" s="90"/>
      <c r="F74" s="90"/>
      <c r="G74" s="90"/>
      <c r="H74" s="90"/>
      <c r="I74" s="90"/>
      <c r="J74" s="90"/>
      <c r="K74" s="90"/>
      <c r="L74" s="90"/>
      <c r="M74" s="90"/>
      <c r="N74" s="90"/>
      <c r="O74" s="90"/>
      <c r="P74" s="90"/>
      <c r="Q74" s="90"/>
    </row>
    <row r="75" spans="1:17" ht="18" customHeight="1" x14ac:dyDescent="0.25">
      <c r="A75" s="78">
        <v>74</v>
      </c>
      <c r="B75" s="90">
        <v>0.44049706175048842</v>
      </c>
      <c r="C75" s="210">
        <v>43831</v>
      </c>
      <c r="D75">
        <v>11</v>
      </c>
      <c r="E75" s="90"/>
      <c r="F75" s="90"/>
      <c r="G75" s="90"/>
      <c r="H75" s="90"/>
      <c r="I75" s="90"/>
      <c r="J75" s="90"/>
      <c r="K75" s="90"/>
      <c r="L75" s="90"/>
      <c r="M75" s="90"/>
      <c r="N75" s="90"/>
      <c r="O75" s="90"/>
      <c r="P75" s="90"/>
      <c r="Q75" s="90"/>
    </row>
    <row r="76" spans="1:17" ht="18" customHeight="1" x14ac:dyDescent="0.25">
      <c r="A76" s="78">
        <v>75</v>
      </c>
      <c r="B76" s="90">
        <v>0.40345402574104272</v>
      </c>
      <c r="C76" s="210">
        <v>43831</v>
      </c>
      <c r="D76">
        <v>11</v>
      </c>
      <c r="E76" s="90"/>
      <c r="F76" s="90"/>
      <c r="G76" s="90"/>
      <c r="H76" s="90"/>
      <c r="I76" s="90"/>
      <c r="J76" s="90"/>
      <c r="K76" s="90"/>
      <c r="L76" s="90"/>
      <c r="M76" s="90"/>
      <c r="N76" s="90"/>
      <c r="O76" s="90"/>
      <c r="P76" s="90"/>
      <c r="Q76" s="90"/>
    </row>
    <row r="77" spans="1:17" ht="18" customHeight="1" x14ac:dyDescent="0.25">
      <c r="A77" s="78">
        <v>76</v>
      </c>
      <c r="B77" s="90">
        <v>0.36668968253486872</v>
      </c>
      <c r="C77" s="210">
        <v>43831</v>
      </c>
      <c r="D77">
        <v>11</v>
      </c>
      <c r="E77" s="90"/>
      <c r="F77" s="90"/>
      <c r="G77" s="90"/>
      <c r="H77" s="90"/>
      <c r="I77" s="90"/>
      <c r="J77" s="90"/>
      <c r="K77" s="90"/>
      <c r="L77" s="90"/>
      <c r="M77" s="90"/>
      <c r="N77" s="90"/>
      <c r="O77" s="90"/>
      <c r="P77" s="90"/>
      <c r="Q77" s="90"/>
    </row>
    <row r="78" spans="1:17" ht="18" customHeight="1" x14ac:dyDescent="0.25">
      <c r="A78" s="78">
        <v>77</v>
      </c>
      <c r="B78" s="90">
        <v>0.38324854006714182</v>
      </c>
      <c r="C78" s="210">
        <v>43831</v>
      </c>
      <c r="D78">
        <v>11</v>
      </c>
      <c r="E78" s="90"/>
      <c r="F78" s="90"/>
      <c r="G78" s="90"/>
      <c r="H78" s="90"/>
      <c r="I78" s="90"/>
      <c r="J78" s="90"/>
      <c r="K78" s="90"/>
      <c r="L78" s="90"/>
      <c r="M78" s="90"/>
      <c r="N78" s="90"/>
      <c r="O78" s="90"/>
      <c r="P78" s="90"/>
      <c r="Q78" s="90"/>
    </row>
    <row r="79" spans="1:17" ht="18" customHeight="1" x14ac:dyDescent="0.25">
      <c r="A79" s="78">
        <v>78</v>
      </c>
      <c r="B79" s="90">
        <v>0.37149857228423716</v>
      </c>
      <c r="C79" s="210">
        <v>43831</v>
      </c>
      <c r="D79">
        <v>11</v>
      </c>
      <c r="E79" s="90"/>
      <c r="F79" s="90"/>
      <c r="G79" s="90"/>
      <c r="H79" s="90"/>
      <c r="I79" s="90"/>
      <c r="J79" s="90"/>
      <c r="K79" s="90"/>
      <c r="L79" s="90"/>
      <c r="M79" s="90"/>
      <c r="N79" s="90"/>
      <c r="O79" s="90"/>
      <c r="P79" s="90"/>
      <c r="Q79" s="90"/>
    </row>
    <row r="80" spans="1:17" ht="18" customHeight="1" x14ac:dyDescent="0.25">
      <c r="A80" s="78">
        <v>79</v>
      </c>
      <c r="B80" s="90">
        <v>0.36426148297346916</v>
      </c>
      <c r="C80" s="210">
        <v>43831</v>
      </c>
      <c r="D80">
        <v>11</v>
      </c>
      <c r="E80" s="90"/>
      <c r="F80" s="90"/>
      <c r="G80" s="90"/>
      <c r="H80" s="90"/>
      <c r="I80" s="90"/>
      <c r="J80" s="90"/>
      <c r="K80" s="90"/>
      <c r="L80" s="90"/>
      <c r="M80" s="90"/>
      <c r="N80" s="90"/>
      <c r="O80" s="90"/>
      <c r="P80" s="90"/>
      <c r="Q80" s="90"/>
    </row>
    <row r="81" spans="1:18" ht="18" customHeight="1" x14ac:dyDescent="0.25">
      <c r="A81" s="78">
        <v>80</v>
      </c>
      <c r="B81" s="90">
        <v>0.46113105440191088</v>
      </c>
      <c r="C81" s="210">
        <v>43831</v>
      </c>
      <c r="D81">
        <v>11</v>
      </c>
      <c r="E81" s="90"/>
      <c r="F81" s="90"/>
      <c r="G81" s="90"/>
      <c r="H81" s="90"/>
      <c r="I81" s="90"/>
      <c r="J81" s="90"/>
      <c r="K81" s="90"/>
      <c r="L81" s="90"/>
      <c r="M81" s="90"/>
      <c r="N81" s="90"/>
      <c r="O81" s="90"/>
      <c r="P81" s="90"/>
      <c r="Q81" s="90"/>
    </row>
    <row r="82" spans="1:18" ht="18" customHeight="1" x14ac:dyDescent="0.25">
      <c r="A82" s="78">
        <v>81</v>
      </c>
      <c r="B82" s="90">
        <v>0.40993023082862851</v>
      </c>
      <c r="C82" s="210">
        <v>43831</v>
      </c>
      <c r="D82">
        <v>11</v>
      </c>
      <c r="E82" s="90"/>
      <c r="F82" s="90"/>
      <c r="G82" s="90"/>
      <c r="H82" s="90"/>
      <c r="I82" s="90"/>
      <c r="J82" s="90"/>
      <c r="K82" s="90"/>
      <c r="L82" s="90"/>
      <c r="M82" s="90"/>
      <c r="N82" s="90"/>
      <c r="O82" s="90"/>
      <c r="P82" s="90"/>
      <c r="Q82" s="90"/>
    </row>
    <row r="83" spans="1:18" ht="18" customHeight="1" x14ac:dyDescent="0.25">
      <c r="A83" s="78">
        <v>82</v>
      </c>
      <c r="B83" s="90">
        <v>0.42044820762685731</v>
      </c>
      <c r="C83" s="210">
        <v>43831</v>
      </c>
      <c r="D83">
        <v>11</v>
      </c>
      <c r="E83" s="90"/>
      <c r="F83" s="90"/>
      <c r="G83" s="90"/>
      <c r="H83" s="90"/>
      <c r="I83" s="90"/>
      <c r="J83" s="90"/>
      <c r="K83" s="90"/>
      <c r="L83" s="90"/>
      <c r="M83" s="90"/>
      <c r="N83" s="90"/>
      <c r="O83" s="90"/>
      <c r="P83" s="90"/>
      <c r="Q83" s="90"/>
    </row>
    <row r="84" spans="1:18" ht="18" customHeight="1" x14ac:dyDescent="0.25"/>
    <row r="85" spans="1:18" ht="15.75" x14ac:dyDescent="0.25">
      <c r="B85" s="51"/>
      <c r="C85" s="117"/>
      <c r="D85" s="117"/>
      <c r="E85" s="117"/>
      <c r="F85" s="117"/>
      <c r="G85" s="117"/>
      <c r="H85" s="117"/>
      <c r="I85" s="117"/>
      <c r="J85" s="117"/>
      <c r="K85" s="117"/>
      <c r="L85" s="117"/>
      <c r="M85" s="117"/>
      <c r="N85" s="117"/>
      <c r="O85" s="117"/>
      <c r="P85" s="117"/>
      <c r="Q85" s="117"/>
      <c r="R85" s="117"/>
    </row>
  </sheetData>
  <phoneticPr fontId="13"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indexed="46"/>
  </sheetPr>
  <dimension ref="A1:BM84"/>
  <sheetViews>
    <sheetView topLeftCell="H37" workbookViewId="0">
      <selection activeCell="R37" sqref="R37"/>
    </sheetView>
  </sheetViews>
  <sheetFormatPr defaultRowHeight="15" x14ac:dyDescent="0.25"/>
  <cols>
    <col min="1" max="1" width="3.7109375" customWidth="1"/>
    <col min="2" max="2" width="40.7109375" customWidth="1"/>
    <col min="3" max="18" width="8.7109375" customWidth="1"/>
  </cols>
  <sheetData>
    <row r="1" spans="1:65" s="78" customFormat="1" ht="15.75" x14ac:dyDescent="0.25">
      <c r="A1" s="78" t="s">
        <v>0</v>
      </c>
      <c r="B1" s="79" t="s">
        <v>1</v>
      </c>
      <c r="C1" s="79">
        <v>2005</v>
      </c>
      <c r="D1" s="79">
        <v>2006</v>
      </c>
      <c r="E1" s="79">
        <v>2007</v>
      </c>
      <c r="F1" s="79">
        <v>2008</v>
      </c>
      <c r="G1" s="79">
        <v>2009</v>
      </c>
      <c r="H1" s="79">
        <v>2010</v>
      </c>
      <c r="I1" s="79">
        <v>2011</v>
      </c>
      <c r="J1" s="79">
        <v>2012</v>
      </c>
      <c r="K1" s="79">
        <v>2013</v>
      </c>
      <c r="L1" s="79">
        <v>2014</v>
      </c>
      <c r="M1" s="79">
        <v>2015</v>
      </c>
      <c r="N1" s="79">
        <v>2016</v>
      </c>
      <c r="O1" s="79">
        <v>2017</v>
      </c>
      <c r="P1" s="79">
        <v>2018</v>
      </c>
      <c r="Q1" s="128">
        <v>2019</v>
      </c>
      <c r="R1" s="79">
        <v>2020</v>
      </c>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row>
    <row r="2" spans="1:65" s="78" customFormat="1" ht="15.75" x14ac:dyDescent="0.25">
      <c r="A2" s="78">
        <v>1</v>
      </c>
      <c r="B2" s="51" t="s">
        <v>2</v>
      </c>
      <c r="C2" s="78">
        <f>'Ввод дошкольных'!B3/Насел!C3</f>
        <v>5.9523809523809521E-2</v>
      </c>
      <c r="D2" s="78">
        <f>'Ввод дошкольных'!C3/Насел!D3</f>
        <v>4.9636002647253472E-2</v>
      </c>
      <c r="E2" s="78">
        <f>'Ввод дошкольных'!D3/Насел!E3</f>
        <v>2.6420079260237782E-2</v>
      </c>
      <c r="F2" s="78">
        <f>'Ввод дошкольных'!E3/Насел!F3</f>
        <v>8.8874259381171827E-2</v>
      </c>
      <c r="G2" s="78">
        <v>1.0000000000000001E-5</v>
      </c>
      <c r="H2" s="78">
        <f>'Ввод дошкольных'!G3/Насел!H3</f>
        <v>0.51566579634464749</v>
      </c>
      <c r="I2" s="78">
        <f>'Ввод дошкольных'!H3/Насел!I3</f>
        <v>0.36263020833333331</v>
      </c>
      <c r="J2" s="78">
        <f>'Ввод дошкольных'!I3/Насел!J3</f>
        <v>0.20635950681375731</v>
      </c>
      <c r="K2" s="78">
        <f>'Ввод дошкольных'!J3/Насел!K3</f>
        <v>0.625</v>
      </c>
      <c r="L2" s="78">
        <f>'Ввод дошкольных'!K3/Насел!L3</f>
        <v>0.58785529715762275</v>
      </c>
      <c r="M2" s="78">
        <f>'Ввод дошкольных'!L3/Насел!M3</f>
        <v>1.1277419354838709</v>
      </c>
      <c r="N2" s="78">
        <f>'Ввод дошкольных'!M3/Насел!N3</f>
        <v>0.34771410173857054</v>
      </c>
      <c r="O2" s="78">
        <f>'Ввод дошкольных'!N3/Насел!O3</f>
        <v>0.19741935483870968</v>
      </c>
      <c r="P2" s="78">
        <f>'Ввод дошкольных'!O3/Насел!P3</f>
        <v>0.6020671834625323</v>
      </c>
      <c r="Q2" s="129">
        <f>'Ввод дошкольных'!P3/Насел!Q3</f>
        <v>1.4977404777275662</v>
      </c>
      <c r="R2" s="78">
        <f>'Ввод дошкольных'!Q3/Насел!R3</f>
        <v>0.39057938104197754</v>
      </c>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row>
    <row r="3" spans="1:65" s="78" customFormat="1" ht="15.75" x14ac:dyDescent="0.25">
      <c r="A3" s="78">
        <v>2</v>
      </c>
      <c r="B3" s="51" t="s">
        <v>3</v>
      </c>
      <c r="C3" s="78">
        <v>1.0000000000000001E-5</v>
      </c>
      <c r="D3" s="78">
        <f>'Ввод дошкольных'!C4/Насел!D4</f>
        <v>1.5026296018031555E-2</v>
      </c>
      <c r="E3" s="78">
        <v>1.0000000000000001E-5</v>
      </c>
      <c r="F3" s="78">
        <f>'Ввод дошкольных'!E4/Насел!F4</f>
        <v>0.12223071046600459</v>
      </c>
      <c r="G3" s="78">
        <v>1.0000000000000001E-5</v>
      </c>
      <c r="H3" s="78">
        <v>1.0000000000000001E-5</v>
      </c>
      <c r="I3" s="78">
        <f>'Ввод дошкольных'!H4/Насел!I4</f>
        <v>0.13449367088607594</v>
      </c>
      <c r="J3" s="78">
        <v>1.0000000000000001E-5</v>
      </c>
      <c r="K3" s="78">
        <v>1.0000000000000001E-5</v>
      </c>
      <c r="L3" s="78">
        <f>'Ввод дошкольных'!K4/Насел!L4</f>
        <v>0.54339010543390109</v>
      </c>
      <c r="M3" s="78">
        <f>'Ввод дошкольных'!L4/Насел!M4</f>
        <v>1.1239804241435563</v>
      </c>
      <c r="N3" s="78">
        <f>'Ввод дошкольных'!M4/Насел!N4</f>
        <v>1.638001638001638E-2</v>
      </c>
      <c r="O3" s="78">
        <v>1.0000000000000001E-5</v>
      </c>
      <c r="P3" s="78">
        <f>'Ввод дошкольных'!O4/Насел!P4</f>
        <v>0.125</v>
      </c>
      <c r="Q3" s="129">
        <f>'Ввод дошкольных'!P4/Насел!Q4</f>
        <v>0.90108968985750204</v>
      </c>
      <c r="R3" s="78">
        <f>'Ввод дошкольных'!Q4/Насел!R4</f>
        <v>0.79479157859135874</v>
      </c>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s="78" customFormat="1" ht="15.75" x14ac:dyDescent="0.25">
      <c r="A4" s="78">
        <v>3</v>
      </c>
      <c r="B4" s="51" t="s">
        <v>4</v>
      </c>
      <c r="C4" s="78">
        <v>1.0000000000000001E-5</v>
      </c>
      <c r="D4" s="78">
        <f>'Ввод дошкольных'!C5/Насел!D5</f>
        <v>2.7155465037338764E-2</v>
      </c>
      <c r="E4" s="78">
        <v>1.0000000000000001E-5</v>
      </c>
      <c r="F4" s="78">
        <v>1.0000000000000001E-5</v>
      </c>
      <c r="G4" s="78">
        <f>'Ввод дошкольных'!F5/Насел!G5</f>
        <v>0.16319444444444445</v>
      </c>
      <c r="H4" s="78">
        <f>'Ввод дошкольных'!G5/Насел!H5</f>
        <v>4.8577376821651634E-2</v>
      </c>
      <c r="I4" s="78">
        <v>1.0000000000000001E-5</v>
      </c>
      <c r="J4" s="78">
        <f>'Ввод дошкольных'!I5/Насел!J5</f>
        <v>0.15822784810126583</v>
      </c>
      <c r="K4" s="78">
        <f>'Ввод дошкольных'!J5/Насел!K5</f>
        <v>0.42462845010615713</v>
      </c>
      <c r="L4" s="78">
        <f>'Ввод дошкольных'!K5/Насел!L5</f>
        <v>0.3236130867709815</v>
      </c>
      <c r="M4" s="78">
        <f>'Ввод дошкольных'!L5/Насел!M5</f>
        <v>0.3178239083750895</v>
      </c>
      <c r="N4" s="78">
        <f>'Ввод дошкольных'!M5/Насел!N5</f>
        <v>0.40287769784172661</v>
      </c>
      <c r="O4" s="78">
        <f>'Ввод дошкольных'!N5/Насел!O5</f>
        <v>0.12772133526850507</v>
      </c>
      <c r="P4" s="78">
        <v>1.0000000000000001E-5</v>
      </c>
      <c r="Q4" s="129">
        <f>'Ввод дошкольных'!P5/Насел!Q5</f>
        <v>0.23195876288659795</v>
      </c>
      <c r="R4" s="78">
        <f>'Ввод дошкольных'!Q5/Насел!R5</f>
        <v>0.3896878026972655</v>
      </c>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s="78" customFormat="1" ht="15.75" x14ac:dyDescent="0.25">
      <c r="A5" s="78">
        <v>4</v>
      </c>
      <c r="B5" s="51" t="s">
        <v>5</v>
      </c>
      <c r="C5" s="78">
        <v>1.0000000000000001E-5</v>
      </c>
      <c r="D5" s="78">
        <f>'Ввод дошкольных'!C6/Насел!D6</f>
        <v>3.8893690579083838E-2</v>
      </c>
      <c r="E5" s="78">
        <v>1.0000000000000001E-5</v>
      </c>
      <c r="F5" s="78">
        <v>1.0000000000000001E-5</v>
      </c>
      <c r="G5" s="78">
        <f>'Ввод дошкольных'!F6/Насел!G6</f>
        <v>8.8105726872246704E-3</v>
      </c>
      <c r="H5" s="78">
        <f>'Ввод дошкольных'!G6/Насел!H6</f>
        <v>3.4261241970021415E-2</v>
      </c>
      <c r="I5" s="78">
        <f>'Ввод дошкольных'!H6/Насел!I6</f>
        <v>0.2058319039451115</v>
      </c>
      <c r="J5" s="78">
        <f>'Ввод дошкольных'!I6/Насел!J6</f>
        <v>0.11587982832618025</v>
      </c>
      <c r="K5" s="78">
        <f>'Ввод дошкольных'!J6/Насел!K6</f>
        <v>0.19536281665951052</v>
      </c>
      <c r="L5" s="78">
        <f>'Ввод дошкольных'!K6/Насел!L6</f>
        <v>1.1364221364221365</v>
      </c>
      <c r="M5" s="78">
        <f>'Ввод дошкольных'!L6/Насел!M6</f>
        <v>0.21517359622803259</v>
      </c>
      <c r="N5" s="78">
        <f>'Ввод дошкольных'!M6/Насел!N6</f>
        <v>0.73019271948608133</v>
      </c>
      <c r="O5" s="78">
        <f>'Ввод дошкольных'!N6/Насел!O6</f>
        <v>0.76296613801971713</v>
      </c>
      <c r="P5" s="78">
        <f>'Ввод дошкольных'!O6/Насел!P6</f>
        <v>0.30756013745704469</v>
      </c>
      <c r="Q5" s="129">
        <f>'Ввод дошкольных'!P6/Насел!Q6</f>
        <v>1.7977624784853701</v>
      </c>
      <c r="R5" s="78">
        <f>'Ввод дошкольных'!Q6/Насел!R6</f>
        <v>0.68442054129077035</v>
      </c>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row>
    <row r="6" spans="1:65" s="78" customFormat="1" ht="15.75" x14ac:dyDescent="0.25">
      <c r="A6" s="78">
        <v>5</v>
      </c>
      <c r="B6" s="51" t="s">
        <v>6</v>
      </c>
      <c r="C6" s="78">
        <f>'Ввод дошкольных'!B7/Насел!C7</f>
        <v>2.7223230490018149E-2</v>
      </c>
      <c r="D6" s="78">
        <f>'Ввод дошкольных'!C7/Насел!D7</f>
        <v>0.3</v>
      </c>
      <c r="E6" s="78">
        <f>'Ввод дошкольных'!D7/Насел!E7</f>
        <v>0.13786764705882354</v>
      </c>
      <c r="F6" s="78">
        <v>1.0000000000000001E-5</v>
      </c>
      <c r="G6" s="78">
        <f>'Ввод дошкольных'!F7/Насел!G7</f>
        <v>8.8536812674743712E-2</v>
      </c>
      <c r="H6" s="78">
        <f>'Ввод дошкольных'!G7/Насел!H7</f>
        <v>0.11320754716981132</v>
      </c>
      <c r="I6" s="78">
        <v>1.0000000000000001E-5</v>
      </c>
      <c r="J6" s="78">
        <v>1.0000000000000001E-5</v>
      </c>
      <c r="K6" s="78">
        <f>'Ввод дошкольных'!J7/Насел!K7</f>
        <v>0.23010546500479387</v>
      </c>
      <c r="L6" s="78">
        <f>'Ввод дошкольных'!K7/Насел!L7</f>
        <v>0.28447444551591128</v>
      </c>
      <c r="M6" s="78">
        <f>'Ввод дошкольных'!L7/Насел!M7</f>
        <v>0.58252427184466016</v>
      </c>
      <c r="N6" s="78">
        <f>'Ввод дошкольных'!M7/Насел!N7</f>
        <v>0.2932551319648094</v>
      </c>
      <c r="O6" s="78">
        <f>'Ввод дошкольных'!N7/Насел!O7</f>
        <v>0.23645320197044334</v>
      </c>
      <c r="P6" s="78">
        <v>1.0000000000000001E-5</v>
      </c>
      <c r="Q6" s="129">
        <f>'Ввод дошкольных'!P7/Насел!Q7</f>
        <v>0.68204613841524575</v>
      </c>
      <c r="R6" s="78">
        <f>'Ввод дошкольных'!Q7/Насел!R7</f>
        <v>0.29381965552178319</v>
      </c>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row>
    <row r="7" spans="1:65" s="78" customFormat="1" ht="15.75" x14ac:dyDescent="0.25">
      <c r="A7" s="78">
        <v>6</v>
      </c>
      <c r="B7" s="51" t="s">
        <v>7</v>
      </c>
      <c r="C7" s="78">
        <v>1.0000000000000001E-5</v>
      </c>
      <c r="D7" s="78">
        <v>1.0000000000000001E-5</v>
      </c>
      <c r="E7" s="78">
        <v>1.0000000000000001E-5</v>
      </c>
      <c r="F7" s="78">
        <f>'Ввод дошкольных'!E8/Насел!F8</f>
        <v>5.9642147117296221E-2</v>
      </c>
      <c r="G7" s="78">
        <f>'Ввод дошкольных'!F8/Насел!G8</f>
        <v>0.1345962113659023</v>
      </c>
      <c r="H7" s="78">
        <f>'Ввод дошкольных'!G8/Насел!H8</f>
        <v>0.10901883052527254</v>
      </c>
      <c r="I7" s="78">
        <f>'Ввод дошкольных'!H8/Насел!I8</f>
        <v>0.10912698412698413</v>
      </c>
      <c r="J7" s="78">
        <f>'Ввод дошкольных'!I8/Насел!J8</f>
        <v>7.9522862823061632E-2</v>
      </c>
      <c r="K7" s="78">
        <f>'Ввод дошкольных'!J8/Насел!K8</f>
        <v>0.4079601990049751</v>
      </c>
      <c r="L7" s="78">
        <f>'Ввод дошкольных'!K8/Насел!L8</f>
        <v>0.46983184965380809</v>
      </c>
      <c r="M7" s="78">
        <f>'Ввод дошкольных'!L8/Насел!M8</f>
        <v>0.79702970297029707</v>
      </c>
      <c r="N7" s="78">
        <f>'Ввод дошкольных'!M8/Насел!N8</f>
        <v>0.2465483234714004</v>
      </c>
      <c r="O7" s="78">
        <f>'Ввод дошкольных'!N8/Насел!O8</f>
        <v>0.53853754940711462</v>
      </c>
      <c r="P7" s="78">
        <f>'Ввод дошкольных'!O8/Насел!P8</f>
        <v>0.50049554013875119</v>
      </c>
      <c r="Q7" s="129">
        <f>'Ввод дошкольных'!P8/Насел!Q8</f>
        <v>0.73778664007976069</v>
      </c>
      <c r="R7" s="78">
        <f>'Ввод дошкольных'!Q8/Насел!R8</f>
        <v>0.53946053946053951</v>
      </c>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row>
    <row r="8" spans="1:65" s="78" customFormat="1" ht="15.75" x14ac:dyDescent="0.25">
      <c r="A8" s="78">
        <v>7</v>
      </c>
      <c r="B8" s="51" t="s">
        <v>8</v>
      </c>
      <c r="C8" s="78">
        <f>'Ввод дошкольных'!B9/Насел!C9</f>
        <v>1.4285714285714285E-2</v>
      </c>
      <c r="D8" s="78">
        <v>1.0000000000000001E-5</v>
      </c>
      <c r="E8" s="78">
        <v>1.0000000000000001E-5</v>
      </c>
      <c r="F8" s="78">
        <v>1.0000000000000001E-5</v>
      </c>
      <c r="G8" s="78">
        <v>1.0000000000000001E-5</v>
      </c>
      <c r="H8" s="78">
        <f>'Ввод дошкольных'!G9/Насел!H9</f>
        <v>1.8018018018018018E-2</v>
      </c>
      <c r="I8" s="78">
        <v>1.0000000000000001E-5</v>
      </c>
      <c r="J8" s="78">
        <v>1.0000000000000001E-5</v>
      </c>
      <c r="K8" s="78">
        <f>'Ввод дошкольных'!J9/Насел!K9</f>
        <v>0.12195121951219512</v>
      </c>
      <c r="L8" s="78">
        <f>'Ввод дошкольных'!K9/Насел!L9</f>
        <v>0.90978593272171249</v>
      </c>
      <c r="M8" s="78">
        <f>'Ввод дошкольных'!L9/Насел!M9</f>
        <v>0.92165898617511521</v>
      </c>
      <c r="N8" s="78">
        <f>'Ввод дошкольных'!M9/Насел!N9</f>
        <v>0.61728395061728392</v>
      </c>
      <c r="O8" s="78">
        <f>'Ввод дошкольных'!N9/Насел!O9</f>
        <v>0.55987558320373254</v>
      </c>
      <c r="P8" s="78">
        <v>1.0000000000000001E-5</v>
      </c>
      <c r="Q8" s="129">
        <f>'Ввод дошкольных'!P9/Насел!Q9</f>
        <v>0.34755134281200634</v>
      </c>
      <c r="R8" s="78">
        <f>'Ввод дошкольных'!Q9/Насел!R9</f>
        <v>0.89115213239974544</v>
      </c>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row>
    <row r="9" spans="1:65" s="78" customFormat="1" ht="15.75" x14ac:dyDescent="0.25">
      <c r="A9" s="78">
        <v>8</v>
      </c>
      <c r="B9" s="51" t="s">
        <v>9</v>
      </c>
      <c r="C9" s="78">
        <v>1.0000000000000001E-5</v>
      </c>
      <c r="D9" s="78">
        <f>'Ввод дошкольных'!C10/Насел!D10</f>
        <v>4.2229729729729729E-2</v>
      </c>
      <c r="E9" s="78">
        <f>'Ввод дошкольных'!D10/Насел!E10</f>
        <v>0.11955593509820667</v>
      </c>
      <c r="F9" s="78">
        <v>1.0000000000000001E-5</v>
      </c>
      <c r="G9" s="78">
        <f>'Ввод дошкольных'!F10/Насел!G10</f>
        <v>0.18166089965397925</v>
      </c>
      <c r="H9" s="78">
        <v>1.0000000000000001E-5</v>
      </c>
      <c r="I9" s="78">
        <f>'Ввод дошкольных'!H10/Насел!I10</f>
        <v>0.49910873440285203</v>
      </c>
      <c r="J9" s="78">
        <f>'Ввод дошкольных'!I10/Насел!J10</f>
        <v>5.8087578194816802E-2</v>
      </c>
      <c r="K9" s="78">
        <f>'Ввод дошкольных'!J10/Насел!K10</f>
        <v>0.89276139410187672</v>
      </c>
      <c r="L9" s="78">
        <f>'Ввод дошкольных'!K10/Насел!L10</f>
        <v>1.244404655326768</v>
      </c>
      <c r="M9" s="78">
        <f>'Ввод дошкольных'!L10/Насел!M10</f>
        <v>0.7633928571428571</v>
      </c>
      <c r="N9" s="78">
        <f>'Ввод дошкольных'!M10/Насел!N10</f>
        <v>0.48085485307212822</v>
      </c>
      <c r="O9" s="78">
        <v>1.0000000000000001E-5</v>
      </c>
      <c r="P9" s="78">
        <f>'Ввод дошкольных'!O10/Насел!P10</f>
        <v>0.37940379403794039</v>
      </c>
      <c r="Q9" s="129">
        <f>'Ввод дошкольных'!P10/Насел!Q10</f>
        <v>0.4483695652173913</v>
      </c>
      <c r="R9" s="78">
        <f>'Ввод дошкольных'!Q10/Насел!R10</f>
        <v>5.9279525763793889E-2</v>
      </c>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row>
    <row r="10" spans="1:65" s="78" customFormat="1" ht="15.75" x14ac:dyDescent="0.25">
      <c r="A10" s="78">
        <v>9</v>
      </c>
      <c r="B10" s="51" t="s">
        <v>10</v>
      </c>
      <c r="C10" s="78">
        <f>'Ввод дошкольных'!B11/Насел!C11</f>
        <v>5.1926298157453935E-2</v>
      </c>
      <c r="D10" s="78">
        <f>'Ввод дошкольных'!C11/Насел!D11</f>
        <v>0.26672311600338694</v>
      </c>
      <c r="E10" s="78">
        <f>'Ввод дошкольных'!D11/Насел!E11</f>
        <v>0.18568994889267462</v>
      </c>
      <c r="F10" s="78">
        <f>'Ввод дошкольных'!E11/Насел!F11</f>
        <v>0.38323353293413176</v>
      </c>
      <c r="G10" s="78">
        <f>'Ввод дошкольных'!F11/Насел!G11</f>
        <v>0.22355975924333621</v>
      </c>
      <c r="H10" s="78">
        <v>1.0000000000000001E-5</v>
      </c>
      <c r="I10" s="78">
        <f>'Ввод дошкольных'!H11/Насел!I11</f>
        <v>0.49742710120068612</v>
      </c>
      <c r="J10" s="78">
        <f>'Ввод дошкольных'!I11/Насел!J11</f>
        <v>0.41738382099827881</v>
      </c>
      <c r="K10" s="78">
        <f>'Ввод дошкольных'!J11/Насел!K11</f>
        <v>0.38620689655172413</v>
      </c>
      <c r="L10" s="78">
        <f>'Ввод дошкольных'!K11/Насел!L11</f>
        <v>0.87910189982728848</v>
      </c>
      <c r="M10" s="78">
        <f>'Ввод дошкольных'!L11/Насел!M11</f>
        <v>0.82958477508650519</v>
      </c>
      <c r="N10" s="78">
        <v>1.0000000000000001E-5</v>
      </c>
      <c r="O10" s="78">
        <f>'Ввод дошкольных'!N11/Насел!O11</f>
        <v>3.4782608695652174E-2</v>
      </c>
      <c r="P10" s="78">
        <f>'Ввод дошкольных'!O11/Насел!P11</f>
        <v>0.33216783216783219</v>
      </c>
      <c r="Q10" s="129">
        <f>'Ввод дошкольных'!P11/Насел!Q11</f>
        <v>0.97014925373134331</v>
      </c>
      <c r="R10" s="78">
        <f>'Ввод дошкольных'!Q11/Насел!R11</f>
        <v>1.2426874667612124</v>
      </c>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row>
    <row r="11" spans="1:65" s="78" customFormat="1" ht="15.75" x14ac:dyDescent="0.25">
      <c r="A11" s="78">
        <v>10</v>
      </c>
      <c r="B11" s="51" t="s">
        <v>11</v>
      </c>
      <c r="C11" s="78">
        <f>'Ввод дошкольных'!B12/Насел!C12</f>
        <v>2.0636792452830188E-2</v>
      </c>
      <c r="D11" s="78">
        <f>'Ввод дошкольных'!C12/Насел!D12</f>
        <v>0.17350633675316837</v>
      </c>
      <c r="E11" s="78">
        <f>'Ввод дошкольных'!D12/Насел!E12</f>
        <v>0.30544688534456815</v>
      </c>
      <c r="F11" s="78">
        <f>'Ввод дошкольных'!E12/Насел!F12</f>
        <v>0.41540536490334184</v>
      </c>
      <c r="G11" s="78">
        <f>'Ввод дошкольных'!F12/Насел!G12</f>
        <v>0.26217786384626846</v>
      </c>
      <c r="H11" s="78">
        <f>'Ввод дошкольных'!G12/Насел!H12</f>
        <v>0.33211370672670981</v>
      </c>
      <c r="I11" s="78">
        <f>'Ввод дошкольных'!H12/Насел!I12</f>
        <v>0.55216002222530902</v>
      </c>
      <c r="J11" s="78">
        <f>'Ввод дошкольных'!I12/Насел!J12</f>
        <v>0.54696367763904652</v>
      </c>
      <c r="K11" s="78">
        <f>'Ввод дошкольных'!J12/Насел!K12</f>
        <v>1.9388842164283713</v>
      </c>
      <c r="L11" s="78">
        <f>'Ввод дошкольных'!K12/Насел!L12</f>
        <v>2.3964873461485272</v>
      </c>
      <c r="M11" s="78">
        <f>'Ввод дошкольных'!L12/Насел!M12</f>
        <v>2.1385435168738898</v>
      </c>
      <c r="N11" s="78">
        <f>'Ввод дошкольных'!M12/Насел!N12</f>
        <v>0.67991378148996362</v>
      </c>
      <c r="O11" s="78">
        <f>'Ввод дошкольных'!N12/Насел!O12</f>
        <v>0.76196188191390113</v>
      </c>
      <c r="P11" s="78">
        <f>'Ввод дошкольных'!O12/Насел!P12</f>
        <v>0.64271614686142908</v>
      </c>
      <c r="Q11" s="129">
        <f>'Ввод дошкольных'!P12/Насел!Q12</f>
        <v>0.60915355610453781</v>
      </c>
      <c r="R11" s="78">
        <f>'Ввод дошкольных'!Q12/Насел!R12</f>
        <v>0.57754426931309588</v>
      </c>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row>
    <row r="12" spans="1:65" s="78" customFormat="1" ht="15.75" x14ac:dyDescent="0.25">
      <c r="A12" s="78">
        <v>11</v>
      </c>
      <c r="B12" s="51" t="s">
        <v>12</v>
      </c>
      <c r="C12" s="78">
        <v>1.0000000000000001E-5</v>
      </c>
      <c r="D12" s="78">
        <v>1.0000000000000001E-5</v>
      </c>
      <c r="E12" s="78">
        <v>1.0000000000000001E-5</v>
      </c>
      <c r="F12" s="78">
        <v>1.0000000000000001E-5</v>
      </c>
      <c r="G12" s="78">
        <v>1.0000000000000001E-5</v>
      </c>
      <c r="H12" s="78">
        <v>1.0000000000000001E-5</v>
      </c>
      <c r="I12" s="78">
        <v>1.0000000000000001E-5</v>
      </c>
      <c r="J12" s="78">
        <f>'Ввод дошкольных'!I13/Насел!J13</f>
        <v>0.38659793814432991</v>
      </c>
      <c r="K12" s="78">
        <f>'Ввод дошкольных'!J13/Насел!K13</f>
        <v>0.33766233766233766</v>
      </c>
      <c r="L12" s="78">
        <f>'Ввод дошкольных'!K13/Насел!L13</f>
        <v>0.73856209150326801</v>
      </c>
      <c r="M12" s="78">
        <f>'Ввод дошкольных'!L13/Насел!M13</f>
        <v>1.1973684210526316</v>
      </c>
      <c r="N12" s="78">
        <f>'Ввод дошкольных'!M13/Насел!N13</f>
        <v>0.60927152317880795</v>
      </c>
      <c r="O12" s="78">
        <v>1.0000000000000001E-5</v>
      </c>
      <c r="P12" s="78">
        <v>1.0000000000000001E-5</v>
      </c>
      <c r="Q12" s="129">
        <f>'Ввод дошкольных'!P13/Насел!Q13</f>
        <v>0.6267029972752044</v>
      </c>
      <c r="R12" s="78">
        <f>'Ввод дошкольных'!Q13/Насел!R13</f>
        <v>0.21388160618186836</v>
      </c>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row>
    <row r="13" spans="1:65" s="78" customFormat="1" ht="15.75" x14ac:dyDescent="0.25">
      <c r="A13" s="78">
        <v>12</v>
      </c>
      <c r="B13" s="51" t="s">
        <v>13</v>
      </c>
      <c r="C13" s="78">
        <v>1.0000000000000001E-5</v>
      </c>
      <c r="D13" s="78">
        <v>1.0000000000000001E-5</v>
      </c>
      <c r="E13" s="78">
        <f>'Ввод дошкольных'!D14/Насел!E14</f>
        <v>2.1331058020477817E-2</v>
      </c>
      <c r="F13" s="78">
        <f>'Ввод дошкольных'!E14/Насел!F14</f>
        <v>2.575107296137339E-2</v>
      </c>
      <c r="G13" s="78">
        <f>'Ввод дошкольных'!F14/Насел!G14</f>
        <v>0.29792746113989638</v>
      </c>
      <c r="H13" s="78">
        <f>'Ввод дошкольных'!G14/Насел!H14</f>
        <v>0.1388888888888889</v>
      </c>
      <c r="I13" s="78">
        <f>'Ввод дошкольных'!H14/Насел!I14</f>
        <v>0.13066202090592335</v>
      </c>
      <c r="J13" s="78">
        <v>1.0000000000000001E-5</v>
      </c>
      <c r="K13" s="78">
        <f>'Ввод дошкольных'!J14/Насел!K14</f>
        <v>1.3391761612620507</v>
      </c>
      <c r="L13" s="78">
        <f>'Ввод дошкольных'!K14/Насел!L14</f>
        <v>1.0669603524229074</v>
      </c>
      <c r="M13" s="78">
        <f>'Ввод дошкольных'!L14/Насел!M14</f>
        <v>0.48761061946902656</v>
      </c>
      <c r="N13" s="78">
        <v>1.0000000000000001E-5</v>
      </c>
      <c r="O13" s="78">
        <f>'Ввод дошкольных'!N14/Насел!O14</f>
        <v>0.19607843137254902</v>
      </c>
      <c r="P13" s="78">
        <f>'Ввод дошкольных'!O14/Насел!P14</f>
        <v>4.9371633752244168E-2</v>
      </c>
      <c r="Q13" s="129">
        <f>'Ввод дошкольных'!P14/Насел!Q14</f>
        <v>0.87826871055004507</v>
      </c>
      <c r="R13" s="78">
        <f>'Ввод дошкольных'!Q14/Насел!R14</f>
        <v>0.73750341436765909</v>
      </c>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row>
    <row r="14" spans="1:65" s="78" customFormat="1" ht="15.75" x14ac:dyDescent="0.25">
      <c r="A14" s="78">
        <v>13</v>
      </c>
      <c r="B14" s="51" t="s">
        <v>14</v>
      </c>
      <c r="C14" s="78">
        <v>1.0000000000000001E-5</v>
      </c>
      <c r="D14" s="78">
        <v>1.0000000000000001E-5</v>
      </c>
      <c r="E14" s="78">
        <v>1.0000000000000001E-5</v>
      </c>
      <c r="F14" s="78">
        <v>1.0000000000000001E-5</v>
      </c>
      <c r="G14" s="78">
        <v>1.0000000000000001E-5</v>
      </c>
      <c r="H14" s="78">
        <v>1.0000000000000001E-5</v>
      </c>
      <c r="I14" s="78">
        <f>'Ввод дошкольных'!H15/Насел!I15</f>
        <v>0.1529051987767584</v>
      </c>
      <c r="J14" s="78">
        <f>'Ввод дошкольных'!I15/Насел!J15</f>
        <v>0.11282051282051282</v>
      </c>
      <c r="K14" s="78">
        <v>1.0000000000000001E-5</v>
      </c>
      <c r="L14" s="78">
        <f>'Ввод дошкольных'!K15/Насел!L15</f>
        <v>0.24870466321243523</v>
      </c>
      <c r="M14" s="78">
        <f>'Ввод дошкольных'!L15/Насел!M15</f>
        <v>1.3138686131386861</v>
      </c>
      <c r="N14" s="78">
        <f>'Ввод дошкольных'!M15/Насел!N15</f>
        <v>0.42182581322140611</v>
      </c>
      <c r="O14" s="78">
        <f>'Ввод дошкольных'!N15/Насел!O15</f>
        <v>0.41052631578947368</v>
      </c>
      <c r="P14" s="78">
        <f>'Ввод дошкольных'!O15/Насел!P15</f>
        <v>5.3078556263269641E-2</v>
      </c>
      <c r="Q14" s="129">
        <f>'Ввод дошкольных'!P15/Насел!Q15</f>
        <v>0.32085561497326204</v>
      </c>
      <c r="R14" s="78">
        <f>'Ввод дошкольных'!Q15/Насел!R15</f>
        <v>0.16284876777765714</v>
      </c>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row>
    <row r="15" spans="1:65" s="78" customFormat="1" ht="15.75" x14ac:dyDescent="0.25">
      <c r="A15" s="78">
        <v>14</v>
      </c>
      <c r="B15" s="51" t="s">
        <v>15</v>
      </c>
      <c r="C15" s="78">
        <f>'Ввод дошкольных'!B16/Насел!C16</f>
        <v>4.3898156277436345E-2</v>
      </c>
      <c r="D15" s="78">
        <f>'Ввод дошкольных'!C16/Насел!D16</f>
        <v>1.7699115044247787E-2</v>
      </c>
      <c r="E15" s="78">
        <v>1.0000000000000001E-5</v>
      </c>
      <c r="F15" s="78">
        <v>1.0000000000000001E-5</v>
      </c>
      <c r="G15" s="78">
        <f>'Ввод дошкольных'!F16/Насел!G16</f>
        <v>1.8231540565177756E-2</v>
      </c>
      <c r="H15" s="78">
        <v>1.0000000000000001E-5</v>
      </c>
      <c r="I15" s="78">
        <v>1.0000000000000001E-5</v>
      </c>
      <c r="J15" s="78">
        <f>'Ввод дошкольных'!I16/Насел!J16</f>
        <v>0.46468401486988847</v>
      </c>
      <c r="K15" s="78">
        <f>'Ввод дошкольных'!J16/Насел!K16</f>
        <v>0.9887745556594949</v>
      </c>
      <c r="L15" s="78">
        <f>'Ввод дошкольных'!K16/Насел!L16</f>
        <v>1.115819209039548</v>
      </c>
      <c r="M15" s="78">
        <v>1.0000000000000001E-5</v>
      </c>
      <c r="N15" s="78">
        <f>'Ввод дошкольных'!M16/Насел!N16</f>
        <v>0.24038461538461539</v>
      </c>
      <c r="O15" s="78">
        <v>1.0000000000000001E-5</v>
      </c>
      <c r="P15" s="78">
        <f>'Ввод дошкольных'!O16/Насел!P16</f>
        <v>0.24606299212598426</v>
      </c>
      <c r="Q15" s="129">
        <f>'Ввод дошкольных'!P16/Насел!Q16</f>
        <v>0.79443892750744782</v>
      </c>
      <c r="R15" s="78">
        <f>'Ввод дошкольных'!Q16/Насел!R16</f>
        <v>0.74416733708769112</v>
      </c>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row>
    <row r="16" spans="1:65" s="78" customFormat="1" ht="15.75" x14ac:dyDescent="0.25">
      <c r="A16" s="78">
        <v>15</v>
      </c>
      <c r="B16" s="51" t="s">
        <v>16</v>
      </c>
      <c r="C16" s="78">
        <v>1.0000000000000001E-5</v>
      </c>
      <c r="D16" s="78">
        <v>1.0000000000000001E-5</v>
      </c>
      <c r="E16" s="78">
        <f>'Ввод дошкольных'!D17/Насел!E17</f>
        <v>1.4388489208633094E-2</v>
      </c>
      <c r="F16" s="78">
        <v>1.0000000000000001E-5</v>
      </c>
      <c r="G16" s="78">
        <v>1.0000000000000001E-5</v>
      </c>
      <c r="H16" s="78">
        <v>1.0000000000000001E-5</v>
      </c>
      <c r="I16" s="78">
        <f>'Ввод дошкольных'!H17/Насел!I17</f>
        <v>0.33904619970193739</v>
      </c>
      <c r="J16" s="78">
        <f>'Ввод дошкольных'!I17/Насел!J17</f>
        <v>8.9955022488755629E-2</v>
      </c>
      <c r="K16" s="78">
        <f>'Ввод дошкольных'!J17/Насел!K17</f>
        <v>0.25584905660377361</v>
      </c>
      <c r="L16" s="78">
        <f>'Ввод дошкольных'!K17/Насел!L17</f>
        <v>6.8441064638783272E-2</v>
      </c>
      <c r="M16" s="78">
        <f>'Ввод дошкольных'!L17/Насел!M17</f>
        <v>0.47509578544061304</v>
      </c>
      <c r="N16" s="78">
        <f>'Ввод дошкольных'!M17/Насел!N17</f>
        <v>8.4811102544333078E-2</v>
      </c>
      <c r="O16" s="78">
        <f>'Ввод дошкольных'!N17/Насел!O17</f>
        <v>7.7881619937694699E-2</v>
      </c>
      <c r="P16" s="78">
        <f>'Ввод дошкольных'!O17/Насел!P17</f>
        <v>1.968503937007874E-2</v>
      </c>
      <c r="Q16" s="129">
        <f>'Ввод дошкольных'!P17/Насел!Q17</f>
        <v>0.26984126984126983</v>
      </c>
      <c r="R16" s="78">
        <f>'Ввод дошкольных'!Q17/Насел!R17</f>
        <v>0.28098908156711627</v>
      </c>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row>
    <row r="17" spans="1:65" s="78" customFormat="1" ht="15.75" x14ac:dyDescent="0.25">
      <c r="A17" s="78">
        <v>16</v>
      </c>
      <c r="B17" s="51" t="s">
        <v>17</v>
      </c>
      <c r="C17" s="78">
        <v>1.0000000000000001E-5</v>
      </c>
      <c r="D17" s="78">
        <v>1.0000000000000001E-5</v>
      </c>
      <c r="E17" s="78">
        <v>1.0000000000000001E-5</v>
      </c>
      <c r="F17" s="78">
        <v>1.0000000000000001E-5</v>
      </c>
      <c r="G17" s="78">
        <v>1.0000000000000001E-5</v>
      </c>
      <c r="H17" s="78">
        <v>1.0000000000000001E-5</v>
      </c>
      <c r="I17" s="78">
        <f>'Ввод дошкольных'!H18/Насел!I18</f>
        <v>6.7313915857605183E-2</v>
      </c>
      <c r="J17" s="78">
        <v>1.0000000000000001E-5</v>
      </c>
      <c r="K17" s="78">
        <f>'Ввод дошкольных'!J18/Насел!K18</f>
        <v>0.15768725361366623</v>
      </c>
      <c r="L17" s="78">
        <f>'Ввод дошкольных'!K18/Насел!L18</f>
        <v>0.18494055482166447</v>
      </c>
      <c r="M17" s="78">
        <f>'Ввод дошкольных'!L18/Насел!M18</f>
        <v>0.39840637450199201</v>
      </c>
      <c r="N17" s="78">
        <f>'Ввод дошкольных'!M18/Насел!N18</f>
        <v>8.0053368912608405E-2</v>
      </c>
      <c r="O17" s="78">
        <f>'Ввод дошкольных'!N18/Насел!O18</f>
        <v>0.24731903485254692</v>
      </c>
      <c r="P17" s="78">
        <f>'Ввод дошкольных'!O18/Насел!P18</f>
        <v>0.17579445571331981</v>
      </c>
      <c r="Q17" s="129">
        <f>'Ввод дошкольных'!P18/Насел!Q18</f>
        <v>0.13301500682128239</v>
      </c>
      <c r="R17" s="78">
        <f>'Ввод дошкольных'!Q18/Насел!R18</f>
        <v>0.72734800910910224</v>
      </c>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row>
    <row r="18" spans="1:65" s="78" customFormat="1" ht="15.75" x14ac:dyDescent="0.25">
      <c r="A18" s="78">
        <v>17</v>
      </c>
      <c r="B18" s="51" t="s">
        <v>18</v>
      </c>
      <c r="C18" s="78">
        <v>1E-4</v>
      </c>
      <c r="D18" s="78">
        <f>'Ввод дошкольных'!C19/Насел!D19</f>
        <v>9.0361445783132526E-3</v>
      </c>
      <c r="E18" s="78">
        <f>'Ввод дошкольных'!D19/Насел!E19</f>
        <v>0.31818181818181818</v>
      </c>
      <c r="F18" s="78">
        <f>'Ввод дошкольных'!E19/Насел!F19</f>
        <v>0.16730038022813687</v>
      </c>
      <c r="G18" s="78">
        <f>'Ввод дошкольных'!F19/Насел!G19</f>
        <v>1.5267175572519083E-2</v>
      </c>
      <c r="H18" s="78">
        <f>'Ввод дошкольных'!G19/Насел!H19</f>
        <v>0.11014948859166011</v>
      </c>
      <c r="I18" s="78">
        <v>1.0000000000000001E-5</v>
      </c>
      <c r="J18" s="78">
        <f>'Ввод дошкольных'!I19/Насел!J19</f>
        <v>0.22012578616352202</v>
      </c>
      <c r="K18" s="78">
        <f>'Ввод дошкольных'!J19/Насел!K19</f>
        <v>0.50314465408805031</v>
      </c>
      <c r="L18" s="78">
        <f>'Ввод дошкольных'!K19/Насел!L19</f>
        <v>0.33254716981132076</v>
      </c>
      <c r="M18" s="78">
        <f>'Ввод дошкольных'!L19/Насел!M19</f>
        <v>9.4339622641509441E-2</v>
      </c>
      <c r="N18" s="78">
        <f>'Ввод дошкольных'!M19/Насел!N19</f>
        <v>0.87332808811959084</v>
      </c>
      <c r="O18" s="78">
        <f>'Ввод дошкольных'!N19/Насел!O19</f>
        <v>0.19747235387045814</v>
      </c>
      <c r="P18" s="78">
        <f>'Ввод дошкольных'!O19/Насел!P19</f>
        <v>0.36507936507936506</v>
      </c>
      <c r="Q18" s="129">
        <f>'Ввод дошкольных'!P19/Насел!Q19</f>
        <v>0.43859649122807015</v>
      </c>
      <c r="R18" s="78">
        <f>'Ввод дошкольных'!Q19/Насел!R19</f>
        <v>0.918318028032866</v>
      </c>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row>
    <row r="19" spans="1:65" s="78" customFormat="1" ht="15.75" x14ac:dyDescent="0.25">
      <c r="A19" s="78">
        <v>18</v>
      </c>
      <c r="B19" s="51" t="s">
        <v>19</v>
      </c>
      <c r="C19" s="78">
        <f>'Ввод дошкольных'!B20/Насел!C20</f>
        <v>0.2361772244599048</v>
      </c>
      <c r="D19" s="78">
        <f>'Ввод дошкольных'!C20/Насел!D20</f>
        <v>1.4115107913669065</v>
      </c>
      <c r="E19" s="78">
        <f>'Ввод дошкольных'!D20/Насел!E20</f>
        <v>1.4674901848127933</v>
      </c>
      <c r="F19" s="78">
        <f>'Ввод дошкольных'!E20/Насел!F20</f>
        <v>1.148997134670487</v>
      </c>
      <c r="G19" s="78">
        <f>'Ввод дошкольных'!F20/Насел!G20</f>
        <v>0.40631839375773149</v>
      </c>
      <c r="H19" s="78">
        <f>'Ввод дошкольных'!G20/Насел!H20</f>
        <v>0.3487566068798198</v>
      </c>
      <c r="I19" s="78">
        <f>'Ввод дошкольных'!H20/Насел!I20</f>
        <v>0.28459485059846723</v>
      </c>
      <c r="J19" s="78">
        <f>'Ввод дошкольных'!I20/Насел!J20</f>
        <v>0.90984974958263776</v>
      </c>
      <c r="K19" s="78">
        <f>'Ввод дошкольных'!J20/Насел!K20</f>
        <v>0.41005946481665012</v>
      </c>
      <c r="L19" s="78">
        <f>'Ввод дошкольных'!K20/Насел!L20</f>
        <v>0.3562351397884726</v>
      </c>
      <c r="M19" s="78">
        <f>'Ввод дошкольных'!L20/Насел!M20</f>
        <v>0.41808596918085972</v>
      </c>
      <c r="N19" s="78">
        <f>'Ввод дошкольных'!M20/Насел!N20</f>
        <v>0.39899846539051775</v>
      </c>
      <c r="O19" s="78">
        <f>'Ввод дошкольных'!N20/Насел!O20</f>
        <v>0.18069880866714641</v>
      </c>
      <c r="P19" s="78">
        <f>'Ввод дошкольных'!O20/Насел!P20</f>
        <v>0.38367023384859295</v>
      </c>
      <c r="Q19" s="129">
        <f>'Ввод дошкольных'!P20/Насел!Q20</f>
        <v>0.41646947468054896</v>
      </c>
      <c r="R19" s="78">
        <f>'Ввод дошкольных'!Q20/Насел!R20</f>
        <v>0.41422035384943617</v>
      </c>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row>
    <row r="20" spans="1:65" s="78" customFormat="1" ht="15.75" x14ac:dyDescent="0.25">
      <c r="A20" s="78">
        <v>19</v>
      </c>
      <c r="B20" s="51" t="s">
        <v>20</v>
      </c>
      <c r="C20" s="78">
        <v>1.0000000000000001E-5</v>
      </c>
      <c r="D20" s="78">
        <v>1.0000000000000001E-5</v>
      </c>
      <c r="E20" s="78">
        <v>1.0000000000000001E-5</v>
      </c>
      <c r="F20" s="78">
        <f>'Ввод дошкольных'!E21/Насел!F21</f>
        <v>5.7887120115774238E-2</v>
      </c>
      <c r="G20" s="78">
        <v>1.0000000000000001E-5</v>
      </c>
      <c r="H20" s="78">
        <v>1.0000000000000001E-5</v>
      </c>
      <c r="I20" s="78">
        <v>1.0000000000000001E-5</v>
      </c>
      <c r="J20" s="78">
        <v>1.0000000000000001E-5</v>
      </c>
      <c r="K20" s="78">
        <f>'Ввод дошкольных'!J21/Насел!K21</f>
        <v>0.44164037854889587</v>
      </c>
      <c r="L20" s="78">
        <f>'Ввод дошкольных'!K21/Насел!L21</f>
        <v>0.4391785150078989</v>
      </c>
      <c r="M20" s="78">
        <f>'Ввод дошкольных'!L21/Насел!M21</f>
        <v>0.47619047619047616</v>
      </c>
      <c r="N20" s="78">
        <f>'Ввод дошкольных'!M21/Насел!N21</f>
        <v>0.3349282296650718</v>
      </c>
      <c r="O20" s="78">
        <f>'Ввод дошкольных'!N21/Насел!O21</f>
        <v>0.24115755627009647</v>
      </c>
      <c r="P20" s="78">
        <f>'Ввод дошкольных'!O21/Насел!P21</f>
        <v>0.4854368932038835</v>
      </c>
      <c r="Q20" s="129">
        <f>'Ввод дошкольных'!P21/Насел!Q21</f>
        <v>0.94462540716612375</v>
      </c>
      <c r="R20" s="78">
        <f>'Ввод дошкольных'!Q21/Насел!R21</f>
        <v>0.49252996223936957</v>
      </c>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row>
    <row r="21" spans="1:65" s="78" customFormat="1" ht="15.75" x14ac:dyDescent="0.25">
      <c r="A21" s="78">
        <v>20</v>
      </c>
      <c r="B21" s="51" t="s">
        <v>21</v>
      </c>
      <c r="C21" s="78">
        <v>1E-4</v>
      </c>
      <c r="D21" s="78">
        <v>1E-4</v>
      </c>
      <c r="E21" s="78">
        <v>1E-4</v>
      </c>
      <c r="F21" s="78">
        <f>'Ввод дошкольных'!E22/Насел!F22</f>
        <v>4.1322314049586778E-2</v>
      </c>
      <c r="G21" s="78">
        <f>'Ввод дошкольных'!F22/Насел!G22</f>
        <v>0.27111574556830031</v>
      </c>
      <c r="H21" s="78">
        <f>'Ввод дошкольных'!G22/Насел!H22</f>
        <v>3.0033370411568408E-2</v>
      </c>
      <c r="I21" s="78">
        <f>'Ввод дошкольных'!H22/Насел!I22</f>
        <v>0.8539325842696629</v>
      </c>
      <c r="J21" s="78">
        <f>'Ввод дошкольных'!I22/Насел!J22</f>
        <v>0.67045454545454541</v>
      </c>
      <c r="K21" s="78">
        <f>'Ввод дошкольных'!J22/Насел!K22</f>
        <v>0.69380733944954132</v>
      </c>
      <c r="L21" s="78">
        <f>'Ввод дошкольных'!K22/Насел!L22</f>
        <v>1.40625</v>
      </c>
      <c r="M21" s="78">
        <f>'Ввод дошкольных'!L22/Насел!M22</f>
        <v>1.1610268378063011</v>
      </c>
      <c r="N21" s="78">
        <f>'Ввод дошкольных'!M22/Насел!N22</f>
        <v>0.31176470588235294</v>
      </c>
      <c r="O21" s="78">
        <f>'Ввод дошкольных'!N22/Насел!O22</f>
        <v>4.7562425683709872E-2</v>
      </c>
      <c r="P21" s="78">
        <v>1E-4</v>
      </c>
      <c r="Q21" s="129">
        <f>'Ввод дошкольных'!P22/Насел!Q22</f>
        <v>6.090133982947625E-2</v>
      </c>
      <c r="R21" s="78">
        <f>'Ввод дошкольных'!Q22/Насел!R22</f>
        <v>0.50393313667649953</v>
      </c>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row>
    <row r="22" spans="1:65" s="78" customFormat="1" ht="15.75" x14ac:dyDescent="0.25">
      <c r="A22" s="78">
        <v>21</v>
      </c>
      <c r="B22" s="51" t="s">
        <v>22</v>
      </c>
      <c r="C22" s="78">
        <v>1E-4</v>
      </c>
      <c r="D22" s="78">
        <v>1E-4</v>
      </c>
      <c r="E22" s="78">
        <v>1E-4</v>
      </c>
      <c r="F22" s="78">
        <f>'Ввод дошкольных'!E23/Насел!F23</f>
        <v>0.17295597484276728</v>
      </c>
      <c r="G22" s="78">
        <f>'Ввод дошкольных'!F23/Насел!G23</f>
        <v>0.26148969889064977</v>
      </c>
      <c r="H22" s="78">
        <v>1E-4</v>
      </c>
      <c r="I22" s="78">
        <f>'Ввод дошкольных'!H23/Насел!I23</f>
        <v>0.11541632316570487</v>
      </c>
      <c r="J22" s="78">
        <f>'Ввод дошкольных'!I23/Насел!J23</f>
        <v>0.36356073211314477</v>
      </c>
      <c r="K22" s="78">
        <f>'Ввод дошкольных'!J23/Насел!K23</f>
        <v>5.0335570469798654E-2</v>
      </c>
      <c r="L22" s="78">
        <f>'Ввод дошкольных'!K23/Насел!L23</f>
        <v>0.46491969568892644</v>
      </c>
      <c r="M22" s="78">
        <f>'Ввод дошкольных'!L23/Насел!M23</f>
        <v>1.0604770017035776</v>
      </c>
      <c r="N22" s="78">
        <f>'Ввод дошкольных'!M23/Насел!N23</f>
        <v>0.34305317324185247</v>
      </c>
      <c r="O22" s="78">
        <f>'Ввод дошкольных'!N23/Насел!O23</f>
        <v>0.27705627705627706</v>
      </c>
      <c r="P22" s="78">
        <f>'Ввод дошкольных'!O23/Насел!P23</f>
        <v>5.2447552447552448E-2</v>
      </c>
      <c r="Q22" s="129">
        <f>'Ввод дошкольных'!P23/Насел!Q23</f>
        <v>0.46214788732394368</v>
      </c>
      <c r="R22" s="78">
        <f>'Ввод дошкольных'!Q23/Насел!R23</f>
        <v>1.9874012953597731</v>
      </c>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row>
    <row r="23" spans="1:65" s="78" customFormat="1" ht="15.75" x14ac:dyDescent="0.25">
      <c r="A23" s="78">
        <v>22</v>
      </c>
      <c r="B23" s="51" t="s">
        <v>23</v>
      </c>
      <c r="C23" s="78">
        <f>'Ввод дошкольных'!B24/Насел!C24</f>
        <v>3.8866396761133605E-2</v>
      </c>
      <c r="D23" s="78">
        <v>1E-4</v>
      </c>
      <c r="E23" s="78">
        <f>'Ввод дошкольных'!D24/Насел!E24</f>
        <v>4.8859934853420196E-2</v>
      </c>
      <c r="F23" s="78">
        <f>'Ввод дошкольных'!E24/Насел!F24</f>
        <v>0.1553556827473426</v>
      </c>
      <c r="G23" s="78">
        <f>'Ввод дошкольных'!F24/Насел!G24</f>
        <v>2.4630541871921183E-2</v>
      </c>
      <c r="H23" s="78">
        <f>'Ввод дошкольных'!G24/Насел!H24</f>
        <v>0.32889258950874273</v>
      </c>
      <c r="I23" s="78">
        <f>'Ввод дошкольных'!H24/Насел!I24</f>
        <v>0.37562604340567612</v>
      </c>
      <c r="J23" s="78">
        <f>'Ввод дошкольных'!I24/Насел!J24</f>
        <v>0.50167224080267558</v>
      </c>
      <c r="K23" s="78">
        <f>'Ввод дошкольных'!J24/Насел!K24</f>
        <v>0.34367141659681477</v>
      </c>
      <c r="L23" s="78">
        <f>'Ввод дошкольных'!K24/Насел!L24</f>
        <v>0.66498740554156166</v>
      </c>
      <c r="M23" s="78">
        <f>'Ввод дошкольных'!L24/Насел!M24</f>
        <v>0.4208754208754209</v>
      </c>
      <c r="N23" s="78">
        <f>'Ввод дошкольных'!M24/Насел!N24</f>
        <v>0.3716216216216216</v>
      </c>
      <c r="O23" s="78">
        <f>'Ввод дошкольных'!N24/Насел!O24</f>
        <v>0.49022939677145283</v>
      </c>
      <c r="P23" s="78">
        <f>'Ввод дошкольных'!O24/Насел!P24</f>
        <v>0.3595890410958904</v>
      </c>
      <c r="Q23" s="129">
        <f>'Ввод дошкольных'!P24/Насел!Q24</f>
        <v>2.0517241379310347</v>
      </c>
      <c r="R23" s="78">
        <f>'Ввод дошкольных'!Q24/Насел!R24</f>
        <v>0.69591659426585573</v>
      </c>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row>
    <row r="24" spans="1:65" s="78" customFormat="1" ht="15.75" x14ac:dyDescent="0.25">
      <c r="A24" s="78">
        <v>23</v>
      </c>
      <c r="B24" s="51" t="s">
        <v>24</v>
      </c>
      <c r="C24" s="78">
        <v>1E-4</v>
      </c>
      <c r="D24" s="78">
        <v>1E-4</v>
      </c>
      <c r="E24" s="78">
        <f>'Ввод дошкольных'!D25/Насел!E25</f>
        <v>0.25613660618996797</v>
      </c>
      <c r="F24" s="78">
        <v>1E-4</v>
      </c>
      <c r="G24" s="78">
        <f>'Ввод дошкольных'!F25/Насел!G25</f>
        <v>0.25613660618996797</v>
      </c>
      <c r="H24" s="78">
        <v>1E-4</v>
      </c>
      <c r="I24" s="78">
        <f>'Ввод дошкольных'!H25/Насел!I25</f>
        <v>0.31151003167898628</v>
      </c>
      <c r="J24" s="78">
        <f>'Ввод дошкольных'!I25/Насел!J25</f>
        <v>2.9319371727748691E-2</v>
      </c>
      <c r="K24" s="78">
        <f>'Ввод дошкольных'!J25/Насел!K25</f>
        <v>0.60228452751817241</v>
      </c>
      <c r="L24" s="78">
        <f>'Ввод дошкольных'!K25/Насел!L25</f>
        <v>1.2848297213622291</v>
      </c>
      <c r="M24" s="78">
        <f>'Ввод дошкольных'!L25/Насел!M25</f>
        <v>2.7817622950819674</v>
      </c>
      <c r="N24" s="78">
        <f>'Ввод дошкольных'!M25/Насел!N25</f>
        <v>0.84381338742393508</v>
      </c>
      <c r="O24" s="78">
        <v>1E-4</v>
      </c>
      <c r="P24" s="78">
        <v>1E-4</v>
      </c>
      <c r="Q24" s="129">
        <f>'Ввод дошкольных'!P25/Насел!Q25</f>
        <v>0.56564659427443242</v>
      </c>
      <c r="R24" s="78">
        <f>'Ввод дошкольных'!Q25/Насел!R25</f>
        <v>0.22086973593796014</v>
      </c>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row>
    <row r="25" spans="1:65" s="78" customFormat="1" ht="15.75" x14ac:dyDescent="0.25">
      <c r="A25" s="78">
        <v>24</v>
      </c>
      <c r="B25" s="51" t="s">
        <v>25</v>
      </c>
      <c r="C25" s="78">
        <v>1E-4</v>
      </c>
      <c r="D25" s="78">
        <v>1E-4</v>
      </c>
      <c r="E25" s="78">
        <v>1E-4</v>
      </c>
      <c r="F25" s="78">
        <f>'Ввод дошкольных'!E26/Насел!F26</f>
        <v>0.14084507042253522</v>
      </c>
      <c r="G25" s="78">
        <f>'Ввод дошкольных'!F26/Насел!G26</f>
        <v>4.595588235294118E-2</v>
      </c>
      <c r="H25" s="78">
        <f>'Ввод дошкольных'!G26/Насел!H26</f>
        <v>0.16288539848749273</v>
      </c>
      <c r="I25" s="78">
        <f>'Ввод дошкольных'!H26/Насел!I26</f>
        <v>5.7670126874279123E-2</v>
      </c>
      <c r="J25" s="78">
        <f>'Ввод дошкольных'!I26/Насел!J26</f>
        <v>0.53683609366076523</v>
      </c>
      <c r="K25" s="78">
        <f>'Ввод дошкольных'!J26/Насел!K26</f>
        <v>0.31746031746031744</v>
      </c>
      <c r="L25" s="78">
        <f>'Ввод дошкольных'!K26/Насел!L26</f>
        <v>0.23648648648648649</v>
      </c>
      <c r="M25" s="78">
        <f>'Ввод дошкольных'!L26/Насел!M26</f>
        <v>1.5992130410342889</v>
      </c>
      <c r="N25" s="78">
        <f>'Ввод дошкольных'!M26/Насел!N26</f>
        <v>1.0909598214285714</v>
      </c>
      <c r="O25" s="78">
        <f>'Ввод дошкольных'!N26/Насел!O26</f>
        <v>1.0253583241455346</v>
      </c>
      <c r="P25" s="78">
        <f>'Ввод дошкольных'!O26/Насел!P26</f>
        <v>0.47727272727272729</v>
      </c>
      <c r="Q25" s="129">
        <f>'Ввод дошкольных'!P26/Насел!Q26</f>
        <v>1.1114072494669509</v>
      </c>
      <c r="R25" s="78">
        <f>'Ввод дошкольных'!Q26/Насел!R26</f>
        <v>0.7291171342526549</v>
      </c>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row>
    <row r="26" spans="1:65" s="78" customFormat="1" ht="15.75" x14ac:dyDescent="0.25">
      <c r="A26" s="78">
        <v>25</v>
      </c>
      <c r="B26" s="51" t="s">
        <v>26</v>
      </c>
      <c r="C26" s="78">
        <f>'Ввод дошкольных'!B27/Насел!C27</f>
        <v>0.29201430274135876</v>
      </c>
      <c r="D26" s="78">
        <v>1E-4</v>
      </c>
      <c r="E26" s="78">
        <f>'Ввод дошкольных'!D27/Насел!E27</f>
        <v>0.38506417736289383</v>
      </c>
      <c r="F26" s="78">
        <v>1E-4</v>
      </c>
      <c r="G26" s="78">
        <f>'Ввод дошкольных'!F27/Насел!G27</f>
        <v>2.9655990510083038E-2</v>
      </c>
      <c r="H26" s="78">
        <f>'Ввод дошкольных'!G27/Насел!H27</f>
        <v>0.14483627204030228</v>
      </c>
      <c r="I26" s="78">
        <f>'Ввод дошкольных'!H27/Насел!I27</f>
        <v>0.42893401015228427</v>
      </c>
      <c r="J26" s="78">
        <f>'Ввод дошкольных'!I27/Насел!J27</f>
        <v>7.0512820512820512E-2</v>
      </c>
      <c r="K26" s="78">
        <f>'Ввод дошкольных'!J27/Насел!K27</f>
        <v>0.19455252918287938</v>
      </c>
      <c r="L26" s="78">
        <f>'Ввод дошкольных'!K27/Насел!L27</f>
        <v>0.22193211488250653</v>
      </c>
      <c r="M26" s="78">
        <f>'Ввод дошкольных'!L27/Насел!M27</f>
        <v>0.47244094488188976</v>
      </c>
      <c r="N26" s="78">
        <f>'Ввод дошкольных'!M27/Насел!N27</f>
        <v>0.47556142668428003</v>
      </c>
      <c r="O26" s="78">
        <f>'Ввод дошкольных'!N27/Насел!O27</f>
        <v>0.1856763925729443</v>
      </c>
      <c r="P26" s="78">
        <f>'Ввод дошкольных'!O27/Насел!P27</f>
        <v>0.29411764705882354</v>
      </c>
      <c r="Q26" s="129">
        <f>'Ввод дошкольных'!P27/Насел!Q27</f>
        <v>0.37112010796221323</v>
      </c>
      <c r="R26" s="78">
        <v>1E-4</v>
      </c>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row>
    <row r="27" spans="1:65" s="78" customFormat="1" ht="15.75" x14ac:dyDescent="0.25">
      <c r="A27" s="78">
        <v>26</v>
      </c>
      <c r="B27" s="51" t="s">
        <v>27</v>
      </c>
      <c r="C27" s="78">
        <v>1E-4</v>
      </c>
      <c r="D27" s="78">
        <v>1E-4</v>
      </c>
      <c r="E27" s="78">
        <v>1E-4</v>
      </c>
      <c r="F27" s="78">
        <v>1E-4</v>
      </c>
      <c r="G27" s="78">
        <f>'Ввод дошкольных'!F28/Насел!G28</f>
        <v>0.21671826625386997</v>
      </c>
      <c r="H27" s="78">
        <v>1E-4</v>
      </c>
      <c r="I27" s="78">
        <f>'Ввод дошкольных'!H28/Насел!I28</f>
        <v>0.19047619047619047</v>
      </c>
      <c r="J27" s="78">
        <v>1E-4</v>
      </c>
      <c r="K27" s="78">
        <f>'Ввод дошкольных'!J28/Насел!K28</f>
        <v>0.6099518459069021</v>
      </c>
      <c r="L27" s="78">
        <f>'Ввод дошкольных'!K28/Насел!L28</f>
        <v>0.12116316639741519</v>
      </c>
      <c r="M27" s="78">
        <f>'Ввод дошкольных'!L28/Насел!M28</f>
        <v>0.35714285714285715</v>
      </c>
      <c r="N27" s="78">
        <f>'Ввод дошкольных'!M28/Насел!N28</f>
        <v>0.39151712887438828</v>
      </c>
      <c r="O27" s="78">
        <f>'Ввод дошкольных'!N28/Насел!O28</f>
        <v>0.264026402640264</v>
      </c>
      <c r="P27" s="78">
        <v>1E-4</v>
      </c>
      <c r="Q27" s="78">
        <v>1E-4</v>
      </c>
      <c r="R27" s="78">
        <f>'Ввод дошкольных'!Q28/Насел!R28</f>
        <v>0.48953409858203917</v>
      </c>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row>
    <row r="28" spans="1:65" s="78" customFormat="1" ht="15.75" x14ac:dyDescent="0.25">
      <c r="A28" s="78">
        <v>27</v>
      </c>
      <c r="B28" s="51" t="s">
        <v>28</v>
      </c>
      <c r="C28" s="78">
        <v>1E-4</v>
      </c>
      <c r="D28" s="78">
        <v>1E-4</v>
      </c>
      <c r="E28" s="78">
        <v>1E-4</v>
      </c>
      <c r="F28" s="78">
        <f>'Ввод дошкольных'!E29/Насел!F29</f>
        <v>0.31161473087818697</v>
      </c>
      <c r="G28" s="78">
        <v>1E-4</v>
      </c>
      <c r="H28" s="78">
        <v>1E-4</v>
      </c>
      <c r="I28" s="78">
        <v>1E-4</v>
      </c>
      <c r="J28" s="78">
        <v>1E-4</v>
      </c>
      <c r="K28" s="78">
        <f>'Ввод дошкольных'!J29/Насел!K29</f>
        <v>0.30898021308980211</v>
      </c>
      <c r="L28" s="78">
        <f>'Ввод дошкольных'!K29/Насел!L29</f>
        <v>0.26881720430107525</v>
      </c>
      <c r="M28" s="78">
        <f>'Ввод дошкольных'!L29/Насел!M29</f>
        <v>0.10061919504643962</v>
      </c>
      <c r="N28" s="78">
        <f>'Ввод дошкольных'!M29/Насел!N29</f>
        <v>0.12461059190031153</v>
      </c>
      <c r="O28" s="78">
        <v>1E-4</v>
      </c>
      <c r="P28" s="78">
        <v>1E-4</v>
      </c>
      <c r="Q28" s="129">
        <f>'Ввод дошкольных'!P29/Насел!Q29</f>
        <v>0.99041533546325877</v>
      </c>
      <c r="R28" s="78">
        <f>'Ввод дошкольных'!Q29/Насел!R29</f>
        <v>1.4672686230248306</v>
      </c>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row>
    <row r="29" spans="1:65" s="78" customFormat="1" ht="15.75" x14ac:dyDescent="0.25">
      <c r="A29" s="78">
        <v>28</v>
      </c>
      <c r="B29" s="51" t="s">
        <v>29</v>
      </c>
      <c r="C29" s="78">
        <f>'Ввод дошкольных'!B30/Насел!C30</f>
        <v>7.5323573095692764E-2</v>
      </c>
      <c r="D29" s="78">
        <v>1E-4</v>
      </c>
      <c r="E29" s="78">
        <f>'Ввод дошкольных'!D30/Насел!E30</f>
        <v>0.13016845329249618</v>
      </c>
      <c r="F29" s="78">
        <f>'Ввод дошкольных'!E30/Насел!F30</f>
        <v>0.30866900175131351</v>
      </c>
      <c r="G29" s="78">
        <f>'Ввод дошкольных'!F30/Насел!G30</f>
        <v>0.28699257965953734</v>
      </c>
      <c r="H29" s="78">
        <f>'Ввод дошкольных'!G30/Насел!H30</f>
        <v>0.16329863237395387</v>
      </c>
      <c r="I29" s="78">
        <f>'Ввод дошкольных'!H30/Насел!I30</f>
        <v>0.67635776297193617</v>
      </c>
      <c r="J29" s="78">
        <f>'Ввод дошкольных'!I30/Насел!J30</f>
        <v>0.31523468575974545</v>
      </c>
      <c r="K29" s="78">
        <f>'Ввод дошкольных'!J30/Насел!K30</f>
        <v>0.19290724863600936</v>
      </c>
      <c r="L29" s="78">
        <f>'Ввод дошкольных'!K30/Насел!L30</f>
        <v>0.48439907550077044</v>
      </c>
      <c r="M29" s="78">
        <f>'Ввод дошкольных'!L30/Насел!M30</f>
        <v>0.33849980864906237</v>
      </c>
      <c r="N29" s="78">
        <f>'Ввод дошкольных'!M30/Насел!N30</f>
        <v>0.51022340022718671</v>
      </c>
      <c r="O29" s="78">
        <f>'Ввод дошкольных'!N30/Насел!O30</f>
        <v>0.52503736920777277</v>
      </c>
      <c r="P29" s="78">
        <f>'Ввод дошкольных'!O30/Насел!P30</f>
        <v>0.46526745913818723</v>
      </c>
      <c r="Q29" s="129">
        <f>'Ввод дошкольных'!P30/Насел!Q30</f>
        <v>0.62356428306780287</v>
      </c>
      <c r="R29" s="78">
        <f>'Ввод дошкольных'!Q30/Насел!R30</f>
        <v>0.27023011347807513</v>
      </c>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row>
    <row r="30" spans="1:65" s="78" customFormat="1" ht="15.75" x14ac:dyDescent="0.25">
      <c r="A30" s="78">
        <v>29</v>
      </c>
      <c r="B30" s="51" t="s">
        <v>30</v>
      </c>
      <c r="C30" s="78">
        <v>1E-4</v>
      </c>
      <c r="D30" s="78">
        <v>1E-4</v>
      </c>
      <c r="E30" s="78">
        <v>1E-4</v>
      </c>
      <c r="F30" s="78">
        <v>1E-4</v>
      </c>
      <c r="G30" s="78">
        <v>1E-4</v>
      </c>
      <c r="H30" s="78">
        <v>1E-4</v>
      </c>
      <c r="I30" s="78">
        <f>'Ввод дошкольных'!H31/Насел!I31</f>
        <v>1.0835214446952597</v>
      </c>
      <c r="J30" s="78">
        <f>'Ввод дошкольных'!I31/Насел!J31</f>
        <v>0.5393258426966292</v>
      </c>
      <c r="K30" s="78">
        <v>1E-4</v>
      </c>
      <c r="L30" s="78">
        <f>'Ввод дошкольных'!K31/Насел!L31</f>
        <v>2.0712694877505569</v>
      </c>
      <c r="M30" s="78">
        <f>'Ввод дошкольных'!L31/Насел!M31</f>
        <v>0.26607538802660752</v>
      </c>
      <c r="N30" s="78">
        <v>1E-4</v>
      </c>
      <c r="O30" s="78">
        <v>1E-4</v>
      </c>
      <c r="P30" s="78">
        <v>1E-4</v>
      </c>
      <c r="Q30" s="129">
        <f>'Ввод дошкольных'!P31/Насел!Q31</f>
        <v>3.3693304535637147</v>
      </c>
      <c r="R30" s="78">
        <f>'Ввод дошкольных'!Q31/Насел!R31</f>
        <v>2.0725388601036272</v>
      </c>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row>
    <row r="31" spans="1:65" s="78" customFormat="1" ht="15.75" x14ac:dyDescent="0.25">
      <c r="A31" s="78">
        <v>30</v>
      </c>
      <c r="B31" s="51" t="s">
        <v>31</v>
      </c>
      <c r="C31" s="78">
        <v>1E-4</v>
      </c>
      <c r="D31" s="78">
        <v>1E-4</v>
      </c>
      <c r="E31" s="78">
        <v>1E-4</v>
      </c>
      <c r="F31" s="78">
        <v>1E-4</v>
      </c>
      <c r="G31" s="78">
        <v>1E-4</v>
      </c>
      <c r="H31" s="78">
        <v>1E-4</v>
      </c>
      <c r="I31" s="78">
        <v>1E-4</v>
      </c>
      <c r="J31" s="78">
        <v>1E-4</v>
      </c>
      <c r="K31" s="78">
        <f>'Ввод дошкольных'!J32/Насел!K32</f>
        <v>1.7375886524822695</v>
      </c>
      <c r="L31" s="78">
        <f>'Ввод дошкольных'!K32/Насел!L32</f>
        <v>0.17793594306049823</v>
      </c>
      <c r="M31" s="78">
        <f>'Ввод дошкольных'!L32/Насел!M32</f>
        <v>2.7491039426523298</v>
      </c>
      <c r="N31" s="78">
        <f>'Ввод дошкольных'!M32/Насел!N32</f>
        <v>2.3201438848920861</v>
      </c>
      <c r="O31" s="78">
        <f>'Ввод дошкольных'!N32/Насел!O32</f>
        <v>9.0909090909090912E-2</v>
      </c>
      <c r="P31" s="78">
        <v>1E-4</v>
      </c>
      <c r="Q31" s="129">
        <f>'Ввод дошкольных'!P32/Насел!Q32</f>
        <v>1.3284132841328413</v>
      </c>
      <c r="R31" s="78">
        <f>'Ввод дошкольных'!Q32/Насел!R32</f>
        <v>0.88888888888888884</v>
      </c>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row>
    <row r="32" spans="1:65" s="78" customFormat="1" ht="15.75" x14ac:dyDescent="0.25">
      <c r="A32" s="78">
        <v>31</v>
      </c>
      <c r="B32" s="51" t="s">
        <v>32</v>
      </c>
      <c r="C32" s="101"/>
      <c r="D32" s="101"/>
      <c r="E32" s="101"/>
      <c r="F32" s="101"/>
      <c r="G32" s="101"/>
      <c r="H32" s="101"/>
      <c r="I32" s="101"/>
      <c r="J32" s="101"/>
      <c r="K32" s="101"/>
      <c r="L32" s="78">
        <f>'Ввод дошкольных'!K33/Насел!L33</f>
        <v>7.9113924050632917E-2</v>
      </c>
      <c r="M32" s="78">
        <f>'Ввод дошкольных'!L33/Насел!M33</f>
        <v>0.2726796014682748</v>
      </c>
      <c r="N32" s="78">
        <f>'Ввод дошкольных'!M33/Насел!N33</f>
        <v>7.8451882845188281E-2</v>
      </c>
      <c r="O32" s="78">
        <v>1E-4</v>
      </c>
      <c r="P32" s="78">
        <f>'Ввод дошкольных'!O33/Насел!P33</f>
        <v>1.25</v>
      </c>
      <c r="Q32" s="129">
        <f>'Ввод дошкольных'!P33/Насел!Q33</f>
        <v>1.3232217573221758</v>
      </c>
      <c r="R32" s="78">
        <f>'Ввод дошкольных'!Q33/Насел!R33</f>
        <v>0.83618196160925584</v>
      </c>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row>
    <row r="33" spans="1:65" s="78" customFormat="1" ht="15.75" x14ac:dyDescent="0.25">
      <c r="A33" s="78">
        <v>32</v>
      </c>
      <c r="B33" s="51" t="s">
        <v>33</v>
      </c>
      <c r="C33" s="78">
        <v>1E-4</v>
      </c>
      <c r="D33" s="78">
        <v>1E-4</v>
      </c>
      <c r="E33" s="78">
        <v>1E-4</v>
      </c>
      <c r="F33" s="78">
        <f>'Ввод дошкольных'!E34/Насел!F34</f>
        <v>9.7618117922686452E-3</v>
      </c>
      <c r="G33" s="78">
        <f>'Ввод дошкольных'!F34/Насел!G34</f>
        <v>2.3337222870478413E-2</v>
      </c>
      <c r="H33" s="78">
        <f>'Ввод дошкольных'!G34/Насел!H34</f>
        <v>1.5296367112810707E-2</v>
      </c>
      <c r="I33" s="78">
        <f>'Ввод дошкольных'!H34/Насел!I34</f>
        <v>0.13152914458743376</v>
      </c>
      <c r="J33" s="78">
        <f>'Ввод дошкольных'!I34/Насел!J34</f>
        <v>0.27392120075046905</v>
      </c>
      <c r="K33" s="78">
        <f>'Ввод дошкольных'!J34/Насел!K34</f>
        <v>0.5040710584752035</v>
      </c>
      <c r="L33" s="78">
        <f>'Ввод дошкольных'!K34/Насел!L34</f>
        <v>0.62174550788412175</v>
      </c>
      <c r="M33" s="78">
        <f>'Ввод дошкольных'!L34/Насел!M34</f>
        <v>1.113891911498005</v>
      </c>
      <c r="N33" s="78">
        <f>'Ввод дошкольных'!M34/Насел!N34</f>
        <v>0.27050798779393287</v>
      </c>
      <c r="O33" s="78">
        <f>'Ввод дошкольных'!N34/Насел!O34</f>
        <v>0.18383009102266643</v>
      </c>
      <c r="P33" s="78">
        <f>'Ввод дошкольных'!O34/Насел!P34</f>
        <v>0.19830028328611898</v>
      </c>
      <c r="Q33" s="129">
        <f>'Ввод дошкольных'!P34/Насел!Q34</f>
        <v>0.40451021846370683</v>
      </c>
      <c r="R33" s="78">
        <f>'Ввод дошкольных'!Q34/Насел!R34</f>
        <v>0.35275075212442164</v>
      </c>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row>
    <row r="34" spans="1:65" s="78" customFormat="1" ht="15.75" x14ac:dyDescent="0.25">
      <c r="A34" s="78">
        <v>33</v>
      </c>
      <c r="B34" s="51" t="s">
        <v>34</v>
      </c>
      <c r="C34" s="78">
        <v>1E-4</v>
      </c>
      <c r="D34" s="78">
        <v>1E-4</v>
      </c>
      <c r="E34" s="78">
        <v>1E-4</v>
      </c>
      <c r="F34" s="78">
        <f>'Ввод дошкольных'!E35/Насел!F35</f>
        <v>0.14985014985014986</v>
      </c>
      <c r="G34" s="78">
        <v>1E-4</v>
      </c>
      <c r="H34" s="78">
        <v>1E-4</v>
      </c>
      <c r="I34" s="78">
        <v>1E-4</v>
      </c>
      <c r="J34" s="78">
        <v>1E-4</v>
      </c>
      <c r="K34" s="78">
        <f>'Ввод дошкольных'!J35/Насел!K35</f>
        <v>0.24090462143559488</v>
      </c>
      <c r="L34" s="78">
        <f>'Ввод дошкольных'!K35/Насел!L35</f>
        <v>0.16160626836434869</v>
      </c>
      <c r="M34" s="78">
        <f>'Ввод дошкольных'!L35/Насел!M35</f>
        <v>0.33366045142296369</v>
      </c>
      <c r="N34" s="78">
        <f>'Ввод дошкольных'!M35/Насел!N35</f>
        <v>5.8881256133464184E-2</v>
      </c>
      <c r="O34" s="78">
        <f>'Ввод дошкольных'!N35/Насел!O35</f>
        <v>0.18190757128810225</v>
      </c>
      <c r="P34" s="78">
        <f>'Ввод дошкольных'!O35/Насел!P35</f>
        <v>0.47337278106508873</v>
      </c>
      <c r="Q34" s="129">
        <f>'Ввод дошкольных'!P35/Насел!Q35</f>
        <v>0.2485089463220676</v>
      </c>
      <c r="R34" s="78">
        <f>'Ввод дошкольных'!Q35/Насел!R35</f>
        <v>0.1102425335738625</v>
      </c>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row>
    <row r="35" spans="1:65" s="78" customFormat="1" ht="15.75" x14ac:dyDescent="0.25">
      <c r="A35" s="78">
        <v>34</v>
      </c>
      <c r="B35" s="51" t="s">
        <v>35</v>
      </c>
      <c r="C35" s="78">
        <v>1E-4</v>
      </c>
      <c r="D35" s="78">
        <v>1E-4</v>
      </c>
      <c r="E35" s="78">
        <f>'Ввод дошкольных'!D36/Насел!E36</f>
        <v>6.4885496183206104E-2</v>
      </c>
      <c r="F35" s="78">
        <f>'Ввод дошкольных'!E36/Насел!F36</f>
        <v>0.14181678804139516</v>
      </c>
      <c r="G35" s="78">
        <v>1E-4</v>
      </c>
      <c r="H35" s="78">
        <f>'Ввод дошкольных'!G36/Насел!H36</f>
        <v>1.5343306482546989E-2</v>
      </c>
      <c r="I35" s="78">
        <f>'Ввод дошкольных'!H36/Насел!I36</f>
        <v>0.16377649325626203</v>
      </c>
      <c r="J35" s="78">
        <v>1E-4</v>
      </c>
      <c r="K35" s="78">
        <f>'Ввод дошкольных'!J36/Насел!K36</f>
        <v>0.19968859478396264</v>
      </c>
      <c r="L35" s="78">
        <f>'Ввод дошкольных'!K36/Насел!L36</f>
        <v>0.43214704732107939</v>
      </c>
      <c r="M35" s="78">
        <f>'Ввод дошкольных'!L36/Насел!M36</f>
        <v>0.4878240377062058</v>
      </c>
      <c r="N35" s="78">
        <f>'Ввод дошкольных'!M36/Насел!N36</f>
        <v>0.32031558185404341</v>
      </c>
      <c r="O35" s="78">
        <f>'Ввод дошкольных'!N36/Насел!O36</f>
        <v>5.2360174533915116E-2</v>
      </c>
      <c r="P35" s="78">
        <f>'Ввод дошкольных'!O36/Насел!P36</f>
        <v>0.33692185007974479</v>
      </c>
      <c r="Q35" s="129">
        <f>'Ввод дошкольных'!P36/Насел!Q36</f>
        <v>0.60818948213568846</v>
      </c>
      <c r="R35" s="78">
        <f>'Ввод дошкольных'!Q36/Насел!R36</f>
        <v>0.55766588539561956</v>
      </c>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row>
    <row r="36" spans="1:65" s="78" customFormat="1" ht="15.75" x14ac:dyDescent="0.25">
      <c r="A36" s="78">
        <v>35</v>
      </c>
      <c r="B36" s="51" t="s">
        <v>36</v>
      </c>
      <c r="C36" s="78">
        <f>'Ввод дошкольных'!B37/Насел!C37</f>
        <v>2.077562326869806E-2</v>
      </c>
      <c r="D36" s="78">
        <v>1E-4</v>
      </c>
      <c r="E36" s="78">
        <f>'Ввод дошкольных'!D37/Насел!E37</f>
        <v>5.0280636108512626E-2</v>
      </c>
      <c r="F36" s="78">
        <f>'Ввод дошкольных'!E37/Насел!F37</f>
        <v>0.11985898942420682</v>
      </c>
      <c r="G36" s="78">
        <f>'Ввод дошкольных'!F37/Насел!G37</f>
        <v>2.2395096652522394E-2</v>
      </c>
      <c r="H36" s="78">
        <v>1E-4</v>
      </c>
      <c r="I36" s="78">
        <f>'Ввод дошкольных'!H37/Насел!I37</f>
        <v>0.14553990610328638</v>
      </c>
      <c r="J36" s="78">
        <f>'Ввод дошкольных'!I37/Насел!J37</f>
        <v>0.11871180065820404</v>
      </c>
      <c r="K36" s="78">
        <f>'Ввод дошкольных'!J37/Насел!K37</f>
        <v>0.37093735280263779</v>
      </c>
      <c r="L36" s="78">
        <f>'Ввод дошкольных'!K37/Насел!L37</f>
        <v>0.4490806223479491</v>
      </c>
      <c r="M36" s="78">
        <f>'Ввод дошкольных'!L37/Насел!M37</f>
        <v>0.90887629839471196</v>
      </c>
      <c r="N36" s="78">
        <f>'Ввод дошкольных'!M37/Насел!N37</f>
        <v>0.62160245804774283</v>
      </c>
      <c r="O36" s="78">
        <f>'Ввод дошкольных'!N37/Насел!O37</f>
        <v>0.32456763800047383</v>
      </c>
      <c r="P36" s="78">
        <f>'Ввод дошкольных'!O37/Насел!P37</f>
        <v>0.41636926005234354</v>
      </c>
      <c r="Q36" s="129">
        <f>'Ввод дошкольных'!P37/Насел!Q37</f>
        <v>0.37160552644116246</v>
      </c>
      <c r="R36" s="78">
        <f>'Ввод дошкольных'!Q37/Насел!R37</f>
        <v>0.24871457610905179</v>
      </c>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row>
    <row r="37" spans="1:65" s="78" customFormat="1" ht="15.75" x14ac:dyDescent="0.25">
      <c r="A37" s="78">
        <v>36</v>
      </c>
      <c r="B37" s="51" t="s">
        <v>37</v>
      </c>
      <c r="C37" s="101"/>
      <c r="D37" s="101"/>
      <c r="E37" s="101"/>
      <c r="F37" s="101"/>
      <c r="G37" s="101"/>
      <c r="H37" s="101"/>
      <c r="I37" s="101"/>
      <c r="J37" s="101"/>
      <c r="K37" s="101"/>
      <c r="L37" s="78">
        <v>1E-4</v>
      </c>
      <c r="M37" s="78">
        <v>1E-4</v>
      </c>
      <c r="N37" s="78">
        <v>1E-4</v>
      </c>
      <c r="O37" s="78">
        <f>'Ввод дошкольных'!N38/Насел!O38</f>
        <v>0.59496567505720821</v>
      </c>
      <c r="P37" s="78">
        <f>'Ввод дошкольных'!O38/Насел!P38</f>
        <v>1.0835214446952597</v>
      </c>
      <c r="Q37" s="129">
        <f>'Ввод дошкольных'!P38/Насел!Q38</f>
        <v>0.62360801781737196</v>
      </c>
      <c r="R37" s="78">
        <f>'Ввод дошкольных'!Q38/Насел!R38</f>
        <v>0.62745098039215685</v>
      </c>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row>
    <row r="38" spans="1:65" s="78" customFormat="1" ht="15.75" x14ac:dyDescent="0.25">
      <c r="A38" s="78">
        <v>37</v>
      </c>
      <c r="B38" s="51" t="s">
        <v>38</v>
      </c>
      <c r="C38" s="78">
        <v>1E-4</v>
      </c>
      <c r="D38" s="78">
        <v>1E-4</v>
      </c>
      <c r="E38" s="78">
        <v>1E-4</v>
      </c>
      <c r="F38" s="78">
        <v>1E-4</v>
      </c>
      <c r="G38" s="78">
        <v>1E-4</v>
      </c>
      <c r="H38" s="78">
        <v>1E-4</v>
      </c>
      <c r="I38" s="78">
        <f>'Ввод дошкольных'!H39/Насел!I39</f>
        <v>0.11770726714431934</v>
      </c>
      <c r="J38" s="78">
        <f>'Ввод дошкольных'!I39/Насел!J39</f>
        <v>0.14596062457569586</v>
      </c>
      <c r="K38" s="78">
        <f>'Ввод дошкольных'!J39/Насел!K39</f>
        <v>0.57658569500674761</v>
      </c>
      <c r="L38" s="78">
        <f>'Ввод дошкольных'!K39/Насел!L39</f>
        <v>0.96153846153846156</v>
      </c>
      <c r="M38" s="78">
        <f>'Ввод дошкольных'!L39/Насел!M39</f>
        <v>0.25041459369817581</v>
      </c>
      <c r="N38" s="78">
        <f>'Ввод дошкольных'!M39/Насел!N39</f>
        <v>0.30736357659434582</v>
      </c>
      <c r="O38" s="78">
        <f>'Ввод дошкольных'!N39/Насел!O39</f>
        <v>0.12075718015665797</v>
      </c>
      <c r="P38" s="78">
        <f>'Ввод дошкольных'!O39/Насел!P39</f>
        <v>0.16785482825664291</v>
      </c>
      <c r="Q38" s="129">
        <f>'Ввод дошкольных'!P39/Насел!Q39</f>
        <v>1.9286403085824494E-2</v>
      </c>
      <c r="R38" s="78">
        <f>'Ввод дошкольных'!Q39/Насел!R39</f>
        <v>8.297960616602304E-2</v>
      </c>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row>
    <row r="39" spans="1:65" s="78" customFormat="1" ht="15.75" x14ac:dyDescent="0.25">
      <c r="A39" s="78">
        <v>38</v>
      </c>
      <c r="B39" s="51" t="s">
        <v>39</v>
      </c>
      <c r="C39" s="78">
        <v>1E-4</v>
      </c>
      <c r="D39" s="78">
        <v>1E-4</v>
      </c>
      <c r="E39" s="78">
        <f>'Ввод дошкольных'!D40/Насел!E40</f>
        <v>0.20283975659229209</v>
      </c>
      <c r="F39" s="78">
        <v>1E-4</v>
      </c>
      <c r="G39" s="78">
        <v>1E-4</v>
      </c>
      <c r="H39" s="78">
        <v>1E-4</v>
      </c>
      <c r="I39" s="78">
        <f>'Ввод дошкольных'!H40/Насел!I40</f>
        <v>0.18604651162790697</v>
      </c>
      <c r="J39" s="78">
        <f>'Ввод дошкольных'!I40/Насел!J40</f>
        <v>0.72398190045248867</v>
      </c>
      <c r="K39" s="78">
        <f>'Ввод дошкольных'!J40/Насел!K40</f>
        <v>1.5342163355408389</v>
      </c>
      <c r="L39" s="78">
        <f>'Ввод дошкольных'!K40/Насел!L40</f>
        <v>1.4224137931034482</v>
      </c>
      <c r="M39" s="78">
        <f>'Ввод дошкольных'!L40/Насел!M40</f>
        <v>1.1839323467230445</v>
      </c>
      <c r="N39" s="78">
        <f>'Ввод дошкольных'!M40/Насел!N40</f>
        <v>0.45738045738045741</v>
      </c>
      <c r="O39" s="78">
        <f>'Ввод дошкольных'!N40/Насел!O40</f>
        <v>0.90163934426229508</v>
      </c>
      <c r="P39" s="78">
        <f>'Ввод дошкольных'!O40/Насел!P40</f>
        <v>0.44176706827309237</v>
      </c>
      <c r="Q39" s="129">
        <f>'Ввод дошкольных'!P40/Насел!Q40</f>
        <v>0.86785009861932938</v>
      </c>
      <c r="R39" s="78">
        <f>'Ввод дошкольных'!Q40/Насел!R40</f>
        <v>4.6944713870029098</v>
      </c>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row>
    <row r="40" spans="1:65" s="78" customFormat="1" ht="15.75" x14ac:dyDescent="0.25">
      <c r="A40" s="78">
        <v>39</v>
      </c>
      <c r="B40" s="51" t="s">
        <v>40</v>
      </c>
      <c r="C40" s="78">
        <v>1E-4</v>
      </c>
      <c r="D40" s="78">
        <f>'Ввод дошкольных'!C41/Насел!D41</f>
        <v>0.13422818791946309</v>
      </c>
      <c r="E40" s="78">
        <f>'Ввод дошкольных'!D41/Насел!E41</f>
        <v>0.44332210998877664</v>
      </c>
      <c r="F40" s="78">
        <f>'Ввод дошкольных'!E41/Насел!F41</f>
        <v>0.25813692480359146</v>
      </c>
      <c r="G40" s="78">
        <f>'Ввод дошкольных'!F41/Насел!G41</f>
        <v>7.847533632286996E-2</v>
      </c>
      <c r="H40" s="78">
        <v>1E-4</v>
      </c>
      <c r="I40" s="78">
        <v>1E-4</v>
      </c>
      <c r="J40" s="78">
        <v>1E-4</v>
      </c>
      <c r="K40" s="78">
        <v>1E-4</v>
      </c>
      <c r="L40" s="78">
        <f>'Ввод дошкольных'!K41/Насел!L41</f>
        <v>0.7200929152148664</v>
      </c>
      <c r="M40" s="78">
        <f>'Ввод дошкольных'!L41/Насел!M41</f>
        <v>0.95127610208816704</v>
      </c>
      <c r="N40" s="78">
        <f>'Ввод дошкольных'!M41/Насел!N41</f>
        <v>9.2485549132947972E-2</v>
      </c>
      <c r="O40" s="78">
        <v>1E-4</v>
      </c>
      <c r="P40" s="78">
        <f>'Ввод дошкольных'!O41/Насел!P41</f>
        <v>0.16166281755196305</v>
      </c>
      <c r="Q40" s="129">
        <f>'Ввод дошкольных'!P41/Насел!Q41</f>
        <v>0.99078341013824889</v>
      </c>
      <c r="R40" s="78">
        <f>'Ввод дошкольных'!Q41/Насел!R41</f>
        <v>1.4496088357109986</v>
      </c>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row>
    <row r="41" spans="1:65" s="78" customFormat="1" ht="15.75" x14ac:dyDescent="0.25">
      <c r="A41" s="78">
        <v>40</v>
      </c>
      <c r="B41" s="51" t="s">
        <v>41</v>
      </c>
      <c r="C41" s="78">
        <v>1E-4</v>
      </c>
      <c r="D41" s="78">
        <v>1E-4</v>
      </c>
      <c r="E41" s="78">
        <v>1E-4</v>
      </c>
      <c r="F41" s="78">
        <v>1E-4</v>
      </c>
      <c r="G41" s="78">
        <v>1E-4</v>
      </c>
      <c r="H41" s="78">
        <v>1E-4</v>
      </c>
      <c r="I41" s="78">
        <v>1E-4</v>
      </c>
      <c r="J41" s="78">
        <v>1E-4</v>
      </c>
      <c r="K41" s="78">
        <v>1E-4</v>
      </c>
      <c r="L41" s="78">
        <f>'Ввод дошкольных'!K42/Насел!L42</f>
        <v>0.35181236673773986</v>
      </c>
      <c r="M41" s="78">
        <f>'Ввод дошкольных'!L42/Насел!M42</f>
        <v>4.3589743589743586</v>
      </c>
      <c r="N41" s="78">
        <f>'Ввод дошкольных'!M42/Насел!N42</f>
        <v>1.4592274678111588</v>
      </c>
      <c r="O41" s="78">
        <f>'Ввод дошкольных'!N42/Насел!O42</f>
        <v>1.1587982832618027</v>
      </c>
      <c r="P41" s="78">
        <f>'Ввод дошкольных'!O42/Насел!P42</f>
        <v>0.63304721030042921</v>
      </c>
      <c r="Q41" s="129">
        <f>'Ввод дошкольных'!P42/Насел!Q42</f>
        <v>0.12875536480686695</v>
      </c>
      <c r="R41" s="78">
        <f>'Ввод дошкольных'!Q42/Насел!R42</f>
        <v>0.17189514396218308</v>
      </c>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row>
    <row r="42" spans="1:65" s="78" customFormat="1" ht="15.75" x14ac:dyDescent="0.25">
      <c r="A42" s="78">
        <v>41</v>
      </c>
      <c r="B42" s="51" t="s">
        <v>61</v>
      </c>
      <c r="C42" s="78">
        <v>1E-4</v>
      </c>
      <c r="D42" s="78">
        <f>'Ввод дошкольных'!C43/Насел!D43</f>
        <v>0.30626780626780625</v>
      </c>
      <c r="E42" s="78">
        <v>1E-4</v>
      </c>
      <c r="F42" s="78">
        <v>1E-4</v>
      </c>
      <c r="G42" s="78">
        <v>1E-4</v>
      </c>
      <c r="H42" s="78">
        <v>1E-4</v>
      </c>
      <c r="I42" s="78">
        <v>1E-4</v>
      </c>
      <c r="J42" s="78">
        <f>'Ввод дошкольных'!I43/Насел!J43</f>
        <v>4.2492917847025496E-2</v>
      </c>
      <c r="K42" s="78">
        <f>'Ввод дошкольных'!J43/Насел!K43</f>
        <v>0.48295454545454547</v>
      </c>
      <c r="L42" s="78">
        <f>'Ввод дошкольных'!K43/Насел!L43</f>
        <v>0.56657223796033995</v>
      </c>
      <c r="M42" s="78">
        <v>1E-4</v>
      </c>
      <c r="N42" s="78">
        <f>'Ввод дошкольных'!M43/Насел!N43</f>
        <v>0.17069701280227595</v>
      </c>
      <c r="O42" s="78">
        <f>'Ввод дошкольных'!N43/Насел!O43</f>
        <v>0.42735042735042733</v>
      </c>
      <c r="P42" s="78">
        <f>'Ввод дошкольных'!O43/Насел!P43</f>
        <v>0.68669527896995708</v>
      </c>
      <c r="Q42" s="129">
        <f>'Ввод дошкольных'!P43/Насел!Q43</f>
        <v>2.2812051649928264</v>
      </c>
      <c r="R42" s="78">
        <f>'Ввод дошкольных'!Q43/Насел!R43</f>
        <v>0.94502957726157844</v>
      </c>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row>
    <row r="43" spans="1:65" s="78" customFormat="1" ht="15.75" x14ac:dyDescent="0.25">
      <c r="A43" s="78">
        <v>42</v>
      </c>
      <c r="B43" s="51" t="s">
        <v>42</v>
      </c>
      <c r="C43" s="78">
        <v>1E-4</v>
      </c>
      <c r="D43" s="78">
        <v>1E-4</v>
      </c>
      <c r="E43" s="78">
        <v>1E-4</v>
      </c>
      <c r="F43" s="78">
        <v>1E-4</v>
      </c>
      <c r="G43" s="78">
        <f>'Ввод дошкольных'!F44/Насел!G44</f>
        <v>0.17094017094017094</v>
      </c>
      <c r="H43" s="78">
        <f>'Ввод дошкольных'!G44/Насел!H44</f>
        <v>0.15686274509803921</v>
      </c>
      <c r="I43" s="78">
        <f>'Ввод дошкольных'!H44/Насел!I44</f>
        <v>1.2749615975422428</v>
      </c>
      <c r="J43" s="78">
        <v>1E-4</v>
      </c>
      <c r="K43" s="78">
        <f>'Ввод дошкольных'!J44/Насел!K44</f>
        <v>3.2540861812778603</v>
      </c>
      <c r="L43" s="78">
        <f>'Ввод дошкольных'!K44/Насел!L44</f>
        <v>1.562043795620438</v>
      </c>
      <c r="M43" s="78">
        <f>'Ввод дошкольных'!L44/Насел!M44</f>
        <v>0.57388809182209466</v>
      </c>
      <c r="N43" s="78">
        <f>'Ввод дошкольных'!M44/Насел!N44</f>
        <v>1.3003533568904593</v>
      </c>
      <c r="O43" s="78">
        <f>'Ввод дошкольных'!N44/Насел!O44</f>
        <v>8.3507306889352817E-2</v>
      </c>
      <c r="P43" s="78">
        <f>'Ввод дошкольных'!O44/Насел!P44</f>
        <v>0.68634179821551133</v>
      </c>
      <c r="Q43" s="129">
        <f>'Ввод дошкольных'!P44/Насел!Q44</f>
        <v>1.7038539553752536</v>
      </c>
      <c r="R43" s="78">
        <f>'Ввод дошкольных'!Q44/Насел!R44</f>
        <v>0.69425901201602136</v>
      </c>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row>
    <row r="44" spans="1:65" s="78" customFormat="1" ht="15.75" x14ac:dyDescent="0.25">
      <c r="A44" s="78">
        <v>43</v>
      </c>
      <c r="B44" s="51" t="s">
        <v>43</v>
      </c>
      <c r="C44" s="78">
        <v>1E-4</v>
      </c>
      <c r="D44" s="78">
        <v>1E-4</v>
      </c>
      <c r="E44" s="78">
        <f>'Ввод дошкольных'!D45/Насел!E45</f>
        <v>0.12217697149203999</v>
      </c>
      <c r="F44" s="78">
        <f>'Ввод дошкольных'!E45/Насел!F45</f>
        <v>4.9907578558225509E-2</v>
      </c>
      <c r="G44" s="78">
        <v>1E-4</v>
      </c>
      <c r="H44" s="78">
        <f>'Ввод дошкольных'!G45/Насел!H45</f>
        <v>0.22613065326633167</v>
      </c>
      <c r="I44" s="78">
        <f>'Ввод дошкольных'!H45/Насел!I45</f>
        <v>0.19913885898815931</v>
      </c>
      <c r="J44" s="78">
        <f>'Ввод дошкольных'!I45/Насел!J45</f>
        <v>0.10927982801863131</v>
      </c>
      <c r="K44" s="78">
        <f>'Ввод дошкольных'!J45/Насел!K45</f>
        <v>0.50429491768074441</v>
      </c>
      <c r="L44" s="78">
        <f>'Ввод дошкольных'!K45/Насел!L45</f>
        <v>0.71275455519828512</v>
      </c>
      <c r="M44" s="78">
        <f>'Ввод дошкольных'!L45/Насел!M45</f>
        <v>0.69593147751605999</v>
      </c>
      <c r="N44" s="78">
        <f>'Ввод дошкольных'!M45/Насел!N45</f>
        <v>0.48502139800285304</v>
      </c>
      <c r="O44" s="78">
        <v>1E-4</v>
      </c>
      <c r="P44" s="78">
        <f>'Ввод дошкольных'!O45/Насел!P45</f>
        <v>0.16457960644007155</v>
      </c>
      <c r="Q44" s="129">
        <f>'Ввод дошкольных'!P45/Насел!Q45</f>
        <v>0.50767035319300746</v>
      </c>
      <c r="R44" s="78">
        <f>'Ввод дошкольных'!Q45/Насел!R45</f>
        <v>0.70180464050415348</v>
      </c>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row>
    <row r="45" spans="1:65" s="78" customFormat="1" ht="15.75" x14ac:dyDescent="0.25">
      <c r="A45" s="78">
        <v>44</v>
      </c>
      <c r="B45" s="51" t="s">
        <v>44</v>
      </c>
      <c r="C45" s="78">
        <f>'Ввод дошкольных'!B46/Насел!C46</f>
        <v>2.5823905558288243E-2</v>
      </c>
      <c r="D45" s="78">
        <f>'Ввод дошкольных'!C46/Насел!D46</f>
        <v>5.1685946345065223E-2</v>
      </c>
      <c r="E45" s="78">
        <f>'Ввод дошкольных'!D46/Насел!E46</f>
        <v>6.7884472969637122E-2</v>
      </c>
      <c r="F45" s="78">
        <f>'Ввод дошкольных'!E46/Насел!F46</f>
        <v>7.8953861337281023E-2</v>
      </c>
      <c r="G45" s="78">
        <f>'Ввод дошкольных'!F46/Насел!G46</f>
        <v>4.4367759428148877E-2</v>
      </c>
      <c r="H45" s="78">
        <f>'Ввод дошкольных'!G46/Насел!H46</f>
        <v>8.5952848722986253E-2</v>
      </c>
      <c r="I45" s="78">
        <f>'Ввод дошкольных'!H46/Насел!I46</f>
        <v>0.22268700787401574</v>
      </c>
      <c r="J45" s="78">
        <f>'Ввод дошкольных'!I46/Насел!J46</f>
        <v>1.0024624476729869</v>
      </c>
      <c r="K45" s="78">
        <f>'Ввод дошкольных'!J46/Насел!K46</f>
        <v>0.56019656019656017</v>
      </c>
      <c r="L45" s="78">
        <f>'Ввод дошкольных'!K46/Насел!L46</f>
        <v>1.0611493123772102</v>
      </c>
      <c r="M45" s="78">
        <f>'Ввод дошкольных'!L46/Насел!M46</f>
        <v>0.96732989437484651</v>
      </c>
      <c r="N45" s="78">
        <f>'Ввод дошкольных'!M46/Насел!N46</f>
        <v>6.0240963855421686E-2</v>
      </c>
      <c r="O45" s="78">
        <f>'Ввод дошкольных'!N46/Насел!O46</f>
        <v>0.27541225695299038</v>
      </c>
      <c r="P45" s="78">
        <f>'Ввод дошкольных'!O46/Насел!P46</f>
        <v>7.035299925944212E-2</v>
      </c>
      <c r="Q45" s="129">
        <f>'Ввод дошкольных'!P46/Насел!Q46</f>
        <v>0.95195641406636944</v>
      </c>
      <c r="R45" s="78">
        <f>'Ввод дошкольных'!Q46/Насел!R46</f>
        <v>0.69759330310429013</v>
      </c>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row>
    <row r="46" spans="1:65" s="78" customFormat="1" ht="15.75" x14ac:dyDescent="0.25">
      <c r="A46" s="78">
        <v>45</v>
      </c>
      <c r="B46" s="51" t="s">
        <v>45</v>
      </c>
      <c r="C46" s="78">
        <v>1E-4</v>
      </c>
      <c r="D46" s="78">
        <v>1E-4</v>
      </c>
      <c r="E46" s="78">
        <v>1E-4</v>
      </c>
      <c r="F46" s="78">
        <v>1E-4</v>
      </c>
      <c r="G46" s="78">
        <v>1E-4</v>
      </c>
      <c r="H46" s="78">
        <v>1E-4</v>
      </c>
      <c r="I46" s="78">
        <v>1E-4</v>
      </c>
      <c r="J46" s="78">
        <f>'Ввод дошкольных'!I47/Насел!J47</f>
        <v>5.7971014492753624E-2</v>
      </c>
      <c r="K46" s="78">
        <v>1E-4</v>
      </c>
      <c r="L46" s="78">
        <f>'Ввод дошкольных'!K47/Насел!L47</f>
        <v>0.97379912663755464</v>
      </c>
      <c r="M46" s="78">
        <f>'Ввод дошкольных'!L47/Насел!M47</f>
        <v>1.1880466472303206</v>
      </c>
      <c r="N46" s="78">
        <f>'Ввод дошкольных'!M47/Насел!N47</f>
        <v>0.19854014598540146</v>
      </c>
      <c r="O46" s="78">
        <v>1E-4</v>
      </c>
      <c r="P46" s="78">
        <f>'Ввод дошкольных'!O47/Насел!P47</f>
        <v>0.88839941262848754</v>
      </c>
      <c r="Q46" s="129">
        <f>'Ввод дошкольных'!P47/Насел!Q47</f>
        <v>1.5316642120765833</v>
      </c>
      <c r="R46" s="78">
        <f>'Ввод дошкольных'!Q47/Насел!R47</f>
        <v>1.4956315711535615</v>
      </c>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row>
    <row r="47" spans="1:65" s="78" customFormat="1" ht="15.75" x14ac:dyDescent="0.25">
      <c r="A47" s="78">
        <v>46</v>
      </c>
      <c r="B47" s="51" t="s">
        <v>46</v>
      </c>
      <c r="C47" s="78">
        <v>1E-4</v>
      </c>
      <c r="D47" s="78">
        <v>1E-4</v>
      </c>
      <c r="E47" s="78">
        <v>1E-4</v>
      </c>
      <c r="F47" s="78">
        <v>1E-4</v>
      </c>
      <c r="G47" s="78">
        <v>1E-4</v>
      </c>
      <c r="H47" s="78">
        <v>1E-4</v>
      </c>
      <c r="I47" s="78">
        <v>1E-4</v>
      </c>
      <c r="J47" s="78">
        <f>'Ввод дошкольных'!I48/Насел!J48</f>
        <v>0.39072039072039072</v>
      </c>
      <c r="K47" s="78">
        <f>'Ввод дошкольных'!J48/Насел!K48</f>
        <v>0.37561576354679804</v>
      </c>
      <c r="L47" s="78">
        <f>'Ввод дошкольных'!K48/Насел!L48</f>
        <v>1.3411619283065512</v>
      </c>
      <c r="M47" s="78">
        <f>'Ввод дошкольных'!L48/Насел!M48</f>
        <v>0.98513011152416352</v>
      </c>
      <c r="N47" s="78">
        <f>'Ввод дошкольных'!M48/Насел!N48</f>
        <v>0.38985148514851486</v>
      </c>
      <c r="O47" s="78">
        <f>'Ввод дошкольных'!N48/Насел!O48</f>
        <v>0.60869565217391308</v>
      </c>
      <c r="P47" s="78">
        <f>'Ввод дошкольных'!O48/Насел!P48</f>
        <v>0.30188679245283018</v>
      </c>
      <c r="Q47" s="129">
        <f>'Ввод дошкольных'!P48/Насел!Q48</f>
        <v>1.5822784810126582</v>
      </c>
      <c r="R47" s="78">
        <f>'Ввод дошкольных'!Q48/Насел!R48</f>
        <v>0.87034659820282412</v>
      </c>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row>
    <row r="48" spans="1:65" s="78" customFormat="1" ht="15.75" x14ac:dyDescent="0.25">
      <c r="A48" s="78">
        <v>47</v>
      </c>
      <c r="B48" s="51" t="s">
        <v>47</v>
      </c>
      <c r="C48" s="78">
        <f>'Ввод дошкольных'!B49/Насел!C49</f>
        <v>1.7012227538543329E-2</v>
      </c>
      <c r="D48" s="78">
        <f>'Ввод дошкольных'!C49/Насел!D49</f>
        <v>0.15045188729399256</v>
      </c>
      <c r="E48" s="78">
        <f>'Ввод дошкольных'!D49/Насел!E49</f>
        <v>0.15159574468085107</v>
      </c>
      <c r="F48" s="78">
        <f>'Ввод дошкольных'!E49/Насел!F49</f>
        <v>0.32155195322880681</v>
      </c>
      <c r="G48" s="78">
        <f>'Ввод дошкольных'!F49/Насел!G49</f>
        <v>6.6065269302202176E-2</v>
      </c>
      <c r="H48" s="78">
        <f>'Ввод дошкольных'!G49/Насел!H49</f>
        <v>0.30367045154475836</v>
      </c>
      <c r="I48" s="78">
        <f>'Ввод дошкольных'!H49/Насел!I49</f>
        <v>1.5408887720220878</v>
      </c>
      <c r="J48" s="78">
        <f>'Ввод дошкольных'!I49/Насел!J49</f>
        <v>0.15463108320251179</v>
      </c>
      <c r="K48" s="78">
        <f>'Ввод дошкольных'!J49/Насел!K49</f>
        <v>0.50677436164669099</v>
      </c>
      <c r="L48" s="78">
        <f>'Ввод дошкольных'!K49/Насел!L49</f>
        <v>2.6523994811932554</v>
      </c>
      <c r="M48" s="78">
        <f>'Ввод дошкольных'!L49/Насел!M49</f>
        <v>2.5334711811837685</v>
      </c>
      <c r="N48" s="78">
        <f>'Ввод дошкольных'!M49/Насел!N49</f>
        <v>0.81698841698841695</v>
      </c>
      <c r="O48" s="78">
        <f>'Ввод дошкольных'!N49/Насел!O49</f>
        <v>0.14634146341463414</v>
      </c>
      <c r="P48" s="78">
        <f>'Ввод дошкольных'!O49/Насел!P49</f>
        <v>0.45319312644267762</v>
      </c>
      <c r="Q48" s="129">
        <f>'Ввод дошкольных'!P49/Насел!Q49</f>
        <v>1.6425826287471177</v>
      </c>
      <c r="R48" s="78">
        <f>'Ввод дошкольных'!Q49/Насел!R49</f>
        <v>0.94116740710305336</v>
      </c>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row>
    <row r="49" spans="1:65" s="78" customFormat="1" ht="15.75" x14ac:dyDescent="0.25">
      <c r="A49" s="78">
        <v>48</v>
      </c>
      <c r="B49" s="51" t="s">
        <v>48</v>
      </c>
      <c r="C49" s="78">
        <f>'Ввод дошкольных'!B50/Насел!C50</f>
        <v>8.4087968952134537E-2</v>
      </c>
      <c r="D49" s="78">
        <f>'Ввод дошкольных'!C50/Насел!D50</f>
        <v>4.9222797927461141E-2</v>
      </c>
      <c r="E49" s="78">
        <f>'Ввод дошкольных'!D50/Насел!E50</f>
        <v>5.9817945383615082E-2</v>
      </c>
      <c r="F49" s="78">
        <f>'Ввод дошкольных'!E50/Насел!F50</f>
        <v>0.17482061317677755</v>
      </c>
      <c r="G49" s="78">
        <f>'Ввод дошкольных'!F50/Насел!G50</f>
        <v>0.35840418574231525</v>
      </c>
      <c r="H49" s="78">
        <f>'Ввод дошкольных'!G50/Насел!H50</f>
        <v>0.41644736842105262</v>
      </c>
      <c r="I49" s="78">
        <f>'Ввод дошкольных'!H50/Насел!I50</f>
        <v>0.9459815546772069</v>
      </c>
      <c r="J49" s="78">
        <f>'Ввод дошкольных'!I50/Насел!J50</f>
        <v>0.6811594202898551</v>
      </c>
      <c r="K49" s="78">
        <f>'Ввод дошкольных'!J50/Насел!K50</f>
        <v>1.7257745550428478</v>
      </c>
      <c r="L49" s="78">
        <f>'Ввод дошкольных'!K50/Насел!L50</f>
        <v>1.458498023715415</v>
      </c>
      <c r="M49" s="78">
        <f>'Ввод дошкольных'!L50/Насел!M50</f>
        <v>0.43902439024390244</v>
      </c>
      <c r="N49" s="78">
        <f>'Ввод дошкольных'!M50/Насел!N50</f>
        <v>5.2735662491760052E-2</v>
      </c>
      <c r="O49" s="78">
        <f>'Ввод дошкольных'!N50/Насел!O50</f>
        <v>6.2789160608063443E-2</v>
      </c>
      <c r="P49" s="78">
        <f>'Ввод дошкольных'!O50/Насел!P50</f>
        <v>0.83609820836098203</v>
      </c>
      <c r="Q49" s="129">
        <f>'Ввод дошкольных'!P50/Насел!Q50</f>
        <v>1.245836109260493</v>
      </c>
      <c r="R49" s="78">
        <f>'Ввод дошкольных'!Q50/Насел!R50</f>
        <v>0.5865809562073121</v>
      </c>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row>
    <row r="50" spans="1:65" s="78" customFormat="1" ht="15.75" x14ac:dyDescent="0.25">
      <c r="A50" s="78">
        <v>49</v>
      </c>
      <c r="B50" s="51" t="s">
        <v>49</v>
      </c>
      <c r="C50" s="78">
        <v>1E-4</v>
      </c>
      <c r="D50" s="78">
        <v>1E-4</v>
      </c>
      <c r="E50" s="78">
        <v>1E-4</v>
      </c>
      <c r="F50" s="78">
        <f>'Ввод дошкольных'!E51/Насел!F51</f>
        <v>5.8502340093603743E-2</v>
      </c>
      <c r="G50" s="78">
        <f>'Ввод дошкольных'!F51/Насел!G51</f>
        <v>0.21501172791243159</v>
      </c>
      <c r="H50" s="78">
        <f>'Ввод дошкольных'!G51/Насел!H51</f>
        <v>0.21582733812949639</v>
      </c>
      <c r="I50" s="78">
        <v>1E-4</v>
      </c>
      <c r="J50" s="78">
        <f>'Ввод дошкольных'!I51/Насел!J51</f>
        <v>1.4405144694533762</v>
      </c>
      <c r="K50" s="78">
        <f>'Ввод дошкольных'!J51/Насел!K51</f>
        <v>0.99596774193548387</v>
      </c>
      <c r="L50" s="78">
        <f>'Ввод дошкольных'!K51/Насел!L51</f>
        <v>2.3311793214862684</v>
      </c>
      <c r="M50" s="78">
        <f>'Ввод дошкольных'!L51/Насел!M51</f>
        <v>0.74696847210994344</v>
      </c>
      <c r="N50" s="78">
        <f>'Ввод дошкольных'!M51/Насел!N51</f>
        <v>3.2362459546925564E-2</v>
      </c>
      <c r="O50" s="78">
        <f>'Ввод дошкольных'!N51/Насел!O51</f>
        <v>0.60113728675873279</v>
      </c>
      <c r="P50" s="78">
        <v>1E-4</v>
      </c>
      <c r="Q50" s="129">
        <f>'Ввод дошкольных'!P51/Насел!Q51</f>
        <v>1.4285714285714286</v>
      </c>
      <c r="R50" s="78">
        <f>'Ввод дошкольных'!Q51/Насел!R51</f>
        <v>1.1755940061263348</v>
      </c>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row>
    <row r="51" spans="1:65" s="78" customFormat="1" ht="15.75" x14ac:dyDescent="0.25">
      <c r="A51" s="78">
        <v>50</v>
      </c>
      <c r="B51" s="51" t="s">
        <v>50</v>
      </c>
      <c r="C51" s="78">
        <v>1E-4</v>
      </c>
      <c r="D51" s="78">
        <v>1E-4</v>
      </c>
      <c r="E51" s="78">
        <f>'Ввод дошкольных'!D52/Насел!E52</f>
        <v>1.2815818381545222E-2</v>
      </c>
      <c r="F51" s="78">
        <f>'Ввод дошкольных'!E52/Насел!F52</f>
        <v>5.7027225901398089E-2</v>
      </c>
      <c r="G51" s="78">
        <f>'Ввод дошкольных'!F52/Насел!G52</f>
        <v>3.6927621861152143E-2</v>
      </c>
      <c r="H51" s="78">
        <f>'Ввод дошкольных'!G52/Насел!H52</f>
        <v>0.19476082004555809</v>
      </c>
      <c r="I51" s="78">
        <f>'Ввод дошкольных'!H52/Насел!I52</f>
        <v>0.15203344735841884</v>
      </c>
      <c r="J51" s="78">
        <f>'Ввод дошкольных'!I52/Насел!J52</f>
        <v>5.3151100987091873E-2</v>
      </c>
      <c r="K51" s="78">
        <f>'Ввод дошкольных'!J52/Насел!K52</f>
        <v>0.52124430955993928</v>
      </c>
      <c r="L51" s="78">
        <f>'Ввод дошкольных'!K52/Насел!L52</f>
        <v>0.73302995828593098</v>
      </c>
      <c r="M51" s="78">
        <f>'Ввод дошкольных'!L52/Насел!M52</f>
        <v>1.1328777524677296</v>
      </c>
      <c r="N51" s="78">
        <f>'Ввод дошкольных'!M52/Насел!N52</f>
        <v>0.46124620060790272</v>
      </c>
      <c r="O51" s="78">
        <f>'Ввод дошкольных'!N52/Насел!O52</f>
        <v>0.39839878002287454</v>
      </c>
      <c r="P51" s="78">
        <f>'Ввод дошкольных'!O52/Насел!P52</f>
        <v>0.52202221371122171</v>
      </c>
      <c r="Q51" s="129">
        <f>'Ввод дошкольных'!P52/Насел!Q52</f>
        <v>0.51558291650634858</v>
      </c>
      <c r="R51" s="78">
        <f>'Ввод дошкольных'!Q52/Насел!R52</f>
        <v>0.32374379652605462</v>
      </c>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row>
    <row r="52" spans="1:65" s="78" customFormat="1" ht="15.75" x14ac:dyDescent="0.25">
      <c r="A52" s="78">
        <v>51</v>
      </c>
      <c r="B52" s="51" t="s">
        <v>51</v>
      </c>
      <c r="C52" s="78">
        <f>'Ввод дошкольных'!B53/Насел!C53</f>
        <v>3.5236081747709654E-2</v>
      </c>
      <c r="D52" s="78">
        <f>'Ввод дошкольных'!C53/Насел!D53</f>
        <v>6.9300069300069298E-3</v>
      </c>
      <c r="E52" s="78">
        <v>1E-4</v>
      </c>
      <c r="F52" s="78">
        <v>1E-4</v>
      </c>
      <c r="G52" s="78">
        <v>1E-4</v>
      </c>
      <c r="H52" s="78">
        <f>'Ввод дошкольных'!G53/Насел!H53</f>
        <v>2.6138909634055265E-2</v>
      </c>
      <c r="I52" s="78">
        <f>'Ввод дошкольных'!H53/Насел!I53</f>
        <v>0.1588855421686747</v>
      </c>
      <c r="J52" s="78">
        <f>'Ввод дошкольных'!I53/Насел!J53</f>
        <v>0.44730856709628508</v>
      </c>
      <c r="K52" s="78">
        <f>'Ввод дошкольных'!J53/Насел!K53</f>
        <v>0.4424103737604882</v>
      </c>
      <c r="L52" s="78">
        <f>'Ввод дошкольных'!K53/Насел!L53</f>
        <v>1.1894171779141105</v>
      </c>
      <c r="M52" s="78">
        <f>'Ввод дошкольных'!L53/Насел!M53</f>
        <v>1.4155744024672321</v>
      </c>
      <c r="N52" s="78">
        <f>'Ввод дошкольных'!M53/Насел!N53</f>
        <v>0.1369969040247678</v>
      </c>
      <c r="O52" s="78">
        <f>'Ввод дошкольных'!N53/Насел!O53</f>
        <v>1.558846453624318E-2</v>
      </c>
      <c r="P52" s="78">
        <f>'Ввод дошкольных'!O53/Насел!P53</f>
        <v>1.2893081761006289</v>
      </c>
      <c r="Q52" s="129">
        <f>'Ввод дошкольных'!P53/Насел!Q53</f>
        <v>1.2707838479809976</v>
      </c>
      <c r="R52" s="78">
        <f>'Ввод дошкольных'!Q53/Насел!R53</f>
        <v>0.59990401535754279</v>
      </c>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row>
    <row r="53" spans="1:65" s="78" customFormat="1" ht="15.75" x14ac:dyDescent="0.25">
      <c r="A53" s="78">
        <v>52</v>
      </c>
      <c r="B53" s="51" t="s">
        <v>52</v>
      </c>
      <c r="C53" s="78">
        <f>'Ввод дошкольных'!B54/Насел!C54</f>
        <v>5.272407732864675E-2</v>
      </c>
      <c r="D53" s="78">
        <v>1E-4</v>
      </c>
      <c r="E53" s="78">
        <f>'Ввод дошкольных'!D54/Насел!E54</f>
        <v>5.3238686779059449E-2</v>
      </c>
      <c r="F53" s="78">
        <f>'Ввод дошкольных'!E54/Насел!F54</f>
        <v>2.8273809523809524E-2</v>
      </c>
      <c r="G53" s="78">
        <f>'Ввод дошкольных'!F54/Насел!G54</f>
        <v>0.14965579167913798</v>
      </c>
      <c r="H53" s="78">
        <f>'Ввод дошкольных'!G54/Насел!H54</f>
        <v>6.9830713422007251E-2</v>
      </c>
      <c r="I53" s="78">
        <f>'Ввод дошкольных'!H54/Насел!I54</f>
        <v>0.15286624203821655</v>
      </c>
      <c r="J53" s="78">
        <f>'Ввод дошкольных'!I54/Насел!J54</f>
        <v>0.21428571428571427</v>
      </c>
      <c r="K53" s="78">
        <f>'Ввод дошкольных'!J54/Насел!K54</f>
        <v>0.48918012800975313</v>
      </c>
      <c r="L53" s="78">
        <f>'Ввод дошкольных'!K54/Насел!L54</f>
        <v>0.69571865443425074</v>
      </c>
      <c r="M53" s="78">
        <f>'Ввод дошкольных'!L54/Насел!M54</f>
        <v>0.35920245398773004</v>
      </c>
      <c r="N53" s="78">
        <f>'Ввод дошкольных'!M54/Насел!N54</f>
        <v>0.33682266009852219</v>
      </c>
      <c r="O53" s="78">
        <f>'Ввод дошкольных'!N54/Насел!O54</f>
        <v>7.4188562596599686E-2</v>
      </c>
      <c r="P53" s="78">
        <f>'Ввод дошкольных'!O54/Насел!P54</f>
        <v>5.7542768273716953E-2</v>
      </c>
      <c r="Q53" s="129">
        <f>'Ввод дошкольных'!P54/Насел!Q54</f>
        <v>0.44957852013737121</v>
      </c>
      <c r="R53" s="78">
        <f>'Ввод дошкольных'!Q54/Насел!R54</f>
        <v>0.44388477884464034</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row>
    <row r="54" spans="1:65" s="78" customFormat="1" ht="15.75" x14ac:dyDescent="0.25">
      <c r="A54" s="78">
        <v>53</v>
      </c>
      <c r="B54" s="51" t="s">
        <v>53</v>
      </c>
      <c r="C54" s="78">
        <v>1E-4</v>
      </c>
      <c r="D54" s="78">
        <v>1E-4</v>
      </c>
      <c r="E54" s="78">
        <v>1E-4</v>
      </c>
      <c r="F54" s="78">
        <f>'Ввод дошкольных'!E55/Насел!F55</f>
        <v>8.9664936290703157E-2</v>
      </c>
      <c r="G54" s="78">
        <v>1E-4</v>
      </c>
      <c r="H54" s="78">
        <v>1E-4</v>
      </c>
      <c r="I54" s="78">
        <f>'Ввод дошкольных'!H55/Насел!I55</f>
        <v>0.12747035573122531</v>
      </c>
      <c r="J54" s="78">
        <f>'Ввод дошкольных'!I55/Насел!J55</f>
        <v>0.32738095238095238</v>
      </c>
      <c r="K54" s="78">
        <f>'Ввод дошкольных'!J55/Насел!K55</f>
        <v>0.1607765057242409</v>
      </c>
      <c r="L54" s="78">
        <f>'Ввод дошкольных'!K55/Насел!L55</f>
        <v>0.47476261869065467</v>
      </c>
      <c r="M54" s="78">
        <f>'Ввод дошкольных'!L55/Насел!M55</f>
        <v>0.43358395989974935</v>
      </c>
      <c r="N54" s="78">
        <f>'Ввод дошкольных'!M55/Насел!N55</f>
        <v>0.17336683417085427</v>
      </c>
      <c r="O54" s="78">
        <f>'Ввод дошкольных'!N55/Насел!O55</f>
        <v>2.2750252780586452E-2</v>
      </c>
      <c r="P54" s="78">
        <f>'Ввод дошкольных'!O55/Насел!P55</f>
        <v>0.30565461029037189</v>
      </c>
      <c r="Q54" s="129">
        <f>'Ввод дошкольных'!P55/Насел!Q55</f>
        <v>0.8369954011241697</v>
      </c>
      <c r="R54" s="78">
        <f>'Ввод дошкольных'!Q55/Насел!R55</f>
        <v>0.50954758350918727</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row>
    <row r="55" spans="1:65" s="78" customFormat="1" ht="15.75" x14ac:dyDescent="0.25">
      <c r="A55" s="78">
        <v>54</v>
      </c>
      <c r="B55" s="51" t="s">
        <v>54</v>
      </c>
      <c r="C55" s="78">
        <v>1E-4</v>
      </c>
      <c r="D55" s="78">
        <v>1E-4</v>
      </c>
      <c r="E55" s="78">
        <f>'Ввод дошкольных'!D56/Насел!E56</f>
        <v>0.20773638968481375</v>
      </c>
      <c r="F55" s="78">
        <v>1E-4</v>
      </c>
      <c r="G55" s="78">
        <f>'Ввод дошкольных'!F56/Насел!G56</f>
        <v>0.38768115942028986</v>
      </c>
      <c r="H55" s="78">
        <f>'Ввод дошкольных'!G56/Насел!H56</f>
        <v>0.87789017341040465</v>
      </c>
      <c r="I55" s="78">
        <f>'Ввод дошкольных'!H56/Насел!I56</f>
        <v>0.23238925199709515</v>
      </c>
      <c r="J55" s="78">
        <f>'Ввод дошкольных'!I56/Насел!J56</f>
        <v>0.266617969320672</v>
      </c>
      <c r="K55" s="78">
        <f>'Ввод дошкольных'!J56/Насел!K56</f>
        <v>0.42615723732549599</v>
      </c>
      <c r="L55" s="78">
        <f>'Ввод дошкольных'!K56/Насел!L56</f>
        <v>1.1836283185840708</v>
      </c>
      <c r="M55" s="78">
        <f>'Ввод дошкольных'!L56/Насел!M56</f>
        <v>1.2572275759822091</v>
      </c>
      <c r="N55" s="78">
        <f>'Ввод дошкольных'!M56/Насел!N56</f>
        <v>4.4709388971684055E-2</v>
      </c>
      <c r="O55" s="78">
        <f>'Ввод дошкольных'!N56/Насел!O56</f>
        <v>0.32657657657657657</v>
      </c>
      <c r="P55" s="78">
        <f>'Ввод дошкольных'!O56/Насел!P56</f>
        <v>7.7389984825493169E-2</v>
      </c>
      <c r="Q55" s="129">
        <f>'Ввод дошкольных'!P56/Насел!Q56</f>
        <v>0.73124042879019913</v>
      </c>
      <c r="R55" s="78">
        <f>'Ввод дошкольных'!Q56/Насел!R56</f>
        <v>0.18591680223100163</v>
      </c>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row>
    <row r="56" spans="1:65" s="78" customFormat="1" ht="15.75" x14ac:dyDescent="0.25">
      <c r="A56" s="78">
        <v>55</v>
      </c>
      <c r="B56" s="51" t="s">
        <v>55</v>
      </c>
      <c r="C56" s="78">
        <v>1E-4</v>
      </c>
      <c r="D56" s="78">
        <f>'Ввод дошкольных'!C57/Насел!D57</f>
        <v>0.10034493571652556</v>
      </c>
      <c r="E56" s="78">
        <v>1E-4</v>
      </c>
      <c r="F56" s="78">
        <v>1E-4</v>
      </c>
      <c r="G56" s="78">
        <f>'Ввод дошкольных'!F57/Насел!G57</f>
        <v>1.8921475875118259E-2</v>
      </c>
      <c r="H56" s="78">
        <v>1E-4</v>
      </c>
      <c r="I56" s="78">
        <f>'Ввод дошкольных'!H57/Насел!I57</f>
        <v>3.1113876789047916E-2</v>
      </c>
      <c r="J56" s="78">
        <f>'Ввод дошкольных'!I57/Насел!J57</f>
        <v>0.3734827264239029</v>
      </c>
      <c r="K56" s="78">
        <f>'Ввод дошкольных'!J57/Насел!K57</f>
        <v>0.56742447835565246</v>
      </c>
      <c r="L56" s="78">
        <f>'Ввод дошкольных'!K57/Насел!L57</f>
        <v>0.17740429505135388</v>
      </c>
      <c r="M56" s="78">
        <f>'Ввод дошкольных'!L57/Насел!M57</f>
        <v>0.22769806612601373</v>
      </c>
      <c r="N56" s="78">
        <f>'Ввод дошкольных'!M57/Насел!N57</f>
        <v>0.48392132375897595</v>
      </c>
      <c r="O56" s="78">
        <f>'Ввод дошкольных'!N57/Насел!O57</f>
        <v>0.23645474475414971</v>
      </c>
      <c r="P56" s="78">
        <f>'Ввод дошкольных'!O57/Насел!P57</f>
        <v>0.69745523091423189</v>
      </c>
      <c r="Q56" s="129">
        <f>'Ввод дошкольных'!P57/Насел!Q57</f>
        <v>0.34602076124567471</v>
      </c>
      <c r="R56" s="78">
        <f>'Ввод дошкольных'!Q57/Насел!R57</f>
        <v>0.85568448417982379</v>
      </c>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row>
    <row r="57" spans="1:65" s="78" customFormat="1" ht="15.75" x14ac:dyDescent="0.25">
      <c r="A57" s="78">
        <v>56</v>
      </c>
      <c r="B57" s="51" t="s">
        <v>56</v>
      </c>
      <c r="C57" s="78">
        <v>1E-4</v>
      </c>
      <c r="D57" s="78">
        <v>1E-4</v>
      </c>
      <c r="E57" s="78">
        <v>1E-4</v>
      </c>
      <c r="F57" s="78">
        <f>'Ввод дошкольных'!E58/Насел!F58</f>
        <v>2.9024767801857584E-2</v>
      </c>
      <c r="G57" s="78">
        <f>'Ввод дошкольных'!F58/Насел!G58</f>
        <v>0.22541780023319083</v>
      </c>
      <c r="H57" s="78">
        <f>'Ввод дошкольных'!G58/Насел!H58</f>
        <v>7.9396585946804286E-3</v>
      </c>
      <c r="I57" s="78">
        <f>'Ввод дошкольных'!H58/Насел!I58</f>
        <v>0.10442407333599044</v>
      </c>
      <c r="J57" s="78">
        <f>'Ввод дошкольных'!I58/Насел!J58</f>
        <v>0.27606871753895323</v>
      </c>
      <c r="K57" s="78">
        <f>'Ввод дошкольных'!J58/Насел!K58</f>
        <v>0.58470164197036445</v>
      </c>
      <c r="L57" s="78">
        <f>'Ввод дошкольных'!K58/Насел!L58</f>
        <v>1.1239470517448857</v>
      </c>
      <c r="M57" s="78">
        <f>'Ввод дошкольных'!L58/Насел!M58</f>
        <v>0.56591639871382637</v>
      </c>
      <c r="N57" s="78">
        <f>'Ввод дошкольных'!M58/Насел!N58</f>
        <v>0.61839451391690192</v>
      </c>
      <c r="O57" s="78">
        <f>'Ввод дошкольных'!N58/Насел!O58</f>
        <v>0.18676410881039382</v>
      </c>
      <c r="P57" s="78">
        <f>'Ввод дошкольных'!O58/Насел!P58</f>
        <v>0.28267103646046704</v>
      </c>
      <c r="Q57" s="129">
        <f>'Ввод дошкольных'!P58/Насел!Q58</f>
        <v>0.77415359207266721</v>
      </c>
      <c r="R57" s="78">
        <f>'Ввод дошкольных'!Q58/Насел!R58</f>
        <v>0.80163667487787571</v>
      </c>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row>
    <row r="58" spans="1:65" s="78" customFormat="1" ht="15.75" x14ac:dyDescent="0.25">
      <c r="A58" s="78">
        <v>57</v>
      </c>
      <c r="B58" s="51" t="s">
        <v>57</v>
      </c>
      <c r="C58" s="78">
        <v>1E-4</v>
      </c>
      <c r="D58" s="78">
        <v>1E-4</v>
      </c>
      <c r="E58" s="78">
        <v>1E-4</v>
      </c>
      <c r="F58" s="78">
        <v>1E-4</v>
      </c>
      <c r="G58" s="78">
        <f>'Ввод дошкольных'!F59/Насел!G59</f>
        <v>1.9157088122605363E-2</v>
      </c>
      <c r="H58" s="78">
        <v>1E-4</v>
      </c>
      <c r="I58" s="78">
        <f>'Ввод дошкольных'!H59/Насел!I59</f>
        <v>0.18954758190327614</v>
      </c>
      <c r="J58" s="78">
        <v>1E-4</v>
      </c>
      <c r="K58" s="78">
        <f>'Ввод дошкольных'!J59/Насел!K59</f>
        <v>0.33123028391167192</v>
      </c>
      <c r="L58" s="78">
        <f>'Ввод дошкольных'!K59/Насел!L59</f>
        <v>0.14263074484944532</v>
      </c>
      <c r="M58" s="78">
        <f>'Ввод дошкольных'!L59/Насел!M59</f>
        <v>0.53259141494435613</v>
      </c>
      <c r="N58" s="78">
        <f>'Ввод дошкольных'!M59/Насел!N59</f>
        <v>0.1077414205905826</v>
      </c>
      <c r="O58" s="78">
        <f>'Ввод дошкольных'!N59/Насел!O59</f>
        <v>0.38492381716118684</v>
      </c>
      <c r="P58" s="78">
        <f>'Ввод дошкольных'!O59/Насел!P59</f>
        <v>0.46445880452342486</v>
      </c>
      <c r="Q58" s="129">
        <f>'Ввод дошкольных'!P59/Насел!Q59</f>
        <v>0.42276422764227645</v>
      </c>
      <c r="R58" s="78">
        <f>'Ввод дошкольных'!Q59/Насел!R59</f>
        <v>0.41040794549782483</v>
      </c>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row>
    <row r="59" spans="1:65" s="78" customFormat="1" ht="15.75" x14ac:dyDescent="0.25">
      <c r="A59" s="78">
        <v>58</v>
      </c>
      <c r="B59" s="51" t="s">
        <v>58</v>
      </c>
      <c r="C59" s="78">
        <v>1E-4</v>
      </c>
      <c r="D59" s="78">
        <v>1E-4</v>
      </c>
      <c r="E59" s="78">
        <v>1E-4</v>
      </c>
      <c r="F59" s="78">
        <v>1E-4</v>
      </c>
      <c r="G59" s="78">
        <f>'Ввод дошкольных'!F60/Насел!G60</f>
        <v>0.18363064008394545</v>
      </c>
      <c r="H59" s="78">
        <f>'Ввод дошкольных'!G60/Насел!H60</f>
        <v>9.9009900990099015E-2</v>
      </c>
      <c r="I59" s="78">
        <f>'Ввод дошкольных'!H60/Насел!I60</f>
        <v>0.10044642857142858</v>
      </c>
      <c r="J59" s="78">
        <v>1E-4</v>
      </c>
      <c r="K59" s="78">
        <f>'Ввод дошкольных'!J60/Насел!K60</f>
        <v>0.11402508551881414</v>
      </c>
      <c r="L59" s="78">
        <f>'Ввод дошкольных'!K60/Насел!L60</f>
        <v>0.27241379310344827</v>
      </c>
      <c r="M59" s="78">
        <f>'Ввод дошкольных'!L60/Насел!M60</f>
        <v>0.38863109048723898</v>
      </c>
      <c r="N59" s="78">
        <f>'Ввод дошкольных'!M60/Насел!N60</f>
        <v>2.177985948477752</v>
      </c>
      <c r="O59" s="78">
        <f>'Ввод дошкольных'!N60/Насел!O60</f>
        <v>0.28368794326241137</v>
      </c>
      <c r="P59" s="78">
        <f>'Ввод дошкольных'!O60/Насел!P60</f>
        <v>4.1916167664670656E-2</v>
      </c>
      <c r="Q59" s="129">
        <f>'Ввод дошкольных'!P60/Насел!Q60</f>
        <v>0.65296251511487302</v>
      </c>
      <c r="R59" s="78">
        <f>'Ввод дошкольных'!Q60/Насел!R60</f>
        <v>0.8612264842413877</v>
      </c>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row>
    <row r="60" spans="1:65" s="78" customFormat="1" ht="15.75" x14ac:dyDescent="0.25">
      <c r="A60" s="78">
        <v>59</v>
      </c>
      <c r="B60" s="51" t="s">
        <v>59</v>
      </c>
      <c r="C60" s="78">
        <f>'Ввод дошкольных'!B61/Насел!C61</f>
        <v>1.1478420569329659E-2</v>
      </c>
      <c r="D60" s="78">
        <f>'Ввод дошкольных'!C61/Насел!D61</f>
        <v>8.2766439909297052E-2</v>
      </c>
      <c r="E60" s="78">
        <f>'Ввод дошкольных'!D61/Насел!E61</f>
        <v>7.9545454545454544E-2</v>
      </c>
      <c r="F60" s="78">
        <f>'Ввод дошкольных'!E61/Насел!F61</f>
        <v>2.9572338489535943E-2</v>
      </c>
      <c r="G60" s="78">
        <f>'Ввод дошкольных'!F61/Насел!G61</f>
        <v>0.13879408418657566</v>
      </c>
      <c r="H60" s="78">
        <f>'Ввод дошкольных'!G61/Насел!H61</f>
        <v>0.18501279962764719</v>
      </c>
      <c r="I60" s="78">
        <f>'Ввод дошкольных'!H61/Насел!I61</f>
        <v>0.44694683074065472</v>
      </c>
      <c r="J60" s="78">
        <f>'Ввод дошкольных'!I61/Насел!J61</f>
        <v>0.53174235403151071</v>
      </c>
      <c r="K60" s="78">
        <f>'Ввод дошкольных'!J61/Насел!K61</f>
        <v>0.93473732932191622</v>
      </c>
      <c r="L60" s="78">
        <f>'Ввод дошкольных'!K61/Насел!L61</f>
        <v>2.0942916570372083</v>
      </c>
      <c r="M60" s="78">
        <f>'Ввод дошкольных'!L61/Насел!M61</f>
        <v>2.9096997690531179</v>
      </c>
      <c r="N60" s="78">
        <f>'Ввод дошкольных'!M61/Насел!N61</f>
        <v>0.30006930006930005</v>
      </c>
      <c r="O60" s="78">
        <f>'Ввод дошкольных'!N61/Насел!O61</f>
        <v>0.37572254335260113</v>
      </c>
      <c r="P60" s="78">
        <f>'Ввод дошкольных'!O61/Насел!P61</f>
        <v>0.23493975903614459</v>
      </c>
      <c r="Q60" s="129">
        <f>'Ввод дошкольных'!P61/Насел!Q61</f>
        <v>0.21456738575736489</v>
      </c>
      <c r="R60" s="78">
        <f>'Ввод дошкольных'!Q61/Насел!R61</f>
        <v>0.57808857808857805</v>
      </c>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row>
    <row r="61" spans="1:65" s="78" customFormat="1" ht="15.75" x14ac:dyDescent="0.25">
      <c r="A61" s="78">
        <v>60</v>
      </c>
      <c r="B61" s="51" t="s">
        <v>60</v>
      </c>
      <c r="C61" s="78">
        <f>'Ввод дошкольных'!B62/Насел!C62</f>
        <v>1.5179113539769277E-2</v>
      </c>
      <c r="D61" s="78">
        <f>'Ввод дошкольных'!C62/Насел!D62</f>
        <v>0.16701775504062594</v>
      </c>
      <c r="E61" s="78">
        <f>'Ввод дошкольных'!D62/Насел!E62</f>
        <v>0.28550074738415543</v>
      </c>
      <c r="F61" s="78">
        <f>'Ввод дошкольных'!E62/Насел!F62</f>
        <v>0.28749259039715469</v>
      </c>
      <c r="G61" s="78">
        <f>'Ввод дошкольных'!F62/Насел!G62</f>
        <v>0.30773756987349221</v>
      </c>
      <c r="H61" s="78">
        <f>'Ввод дошкольных'!G62/Насел!H62</f>
        <v>0.85315712187958881</v>
      </c>
      <c r="I61" s="78">
        <f>'Ввод дошкольных'!H62/Насел!I62</f>
        <v>0.90289017341040467</v>
      </c>
      <c r="J61" s="78">
        <f>'Ввод дошкольных'!I62/Насел!J62</f>
        <v>0.93591569353460558</v>
      </c>
      <c r="K61" s="78">
        <f>'Ввод дошкольных'!J62/Насел!K62</f>
        <v>1.6849971799210377</v>
      </c>
      <c r="L61" s="78">
        <f>'Ввод дошкольных'!K62/Насел!L62</f>
        <v>1.2150237363864842</v>
      </c>
      <c r="M61" s="78">
        <f>'Ввод дошкольных'!L62/Насел!M62</f>
        <v>1.295435684647303</v>
      </c>
      <c r="N61" s="78">
        <f>'Ввод дошкольных'!M62/Насел!N62</f>
        <v>1.0688524590163935</v>
      </c>
      <c r="O61" s="78">
        <f>'Ввод дошкольных'!N62/Насел!O62</f>
        <v>0.52410617551462624</v>
      </c>
      <c r="P61" s="78">
        <f>'Ввод дошкольных'!O62/Насел!P62</f>
        <v>0.7641686811710986</v>
      </c>
      <c r="Q61" s="129">
        <f>'Ввод дошкольных'!P62/Насел!Q62</f>
        <v>1.0670747937183924</v>
      </c>
      <c r="R61" s="78">
        <f>'Ввод дошкольных'!Q62/Насел!R62</f>
        <v>1.5528969587888093</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row>
    <row r="62" spans="1:65" s="78" customFormat="1" ht="15.75" x14ac:dyDescent="0.25">
      <c r="A62" s="78">
        <v>61</v>
      </c>
      <c r="B62" s="52" t="s">
        <v>62</v>
      </c>
      <c r="C62" s="78">
        <f>'Ввод дошкольных'!B63/Насел!C63</f>
        <v>6.2553312482229173E-2</v>
      </c>
      <c r="D62" s="78">
        <v>1E-4</v>
      </c>
      <c r="E62" s="78">
        <f>'Ввод дошкольных'!D63/Насел!E63</f>
        <v>4.8336650554449814E-2</v>
      </c>
      <c r="F62" s="78">
        <f>'Ввод дошкольных'!E63/Насел!F63</f>
        <v>7.1204784961549417E-2</v>
      </c>
      <c r="G62" s="78">
        <f>'Ввод дошкольных'!F63/Насел!G63</f>
        <v>0.30558722919042192</v>
      </c>
      <c r="H62" s="78">
        <f>'Ввод дошкольных'!G63/Насел!H63</f>
        <v>0.18411967779056387</v>
      </c>
      <c r="I62" s="78">
        <f>'Ввод дошкольных'!H63/Насел!I63</f>
        <v>0.14655172413793102</v>
      </c>
      <c r="J62" s="78">
        <f>'Ввод дошкольных'!I63/Насел!J63</f>
        <v>0.31908177905308466</v>
      </c>
      <c r="K62" s="78">
        <f>'Ввод дошкольных'!J63/Насел!K63</f>
        <v>0.64097421203438398</v>
      </c>
      <c r="L62" s="78">
        <f>'Ввод дошкольных'!K63/Насел!L63</f>
        <v>0.52515723270440251</v>
      </c>
      <c r="M62" s="78">
        <f>'Ввод дошкольных'!L63/Насел!M63</f>
        <v>0.83947443587546411</v>
      </c>
      <c r="N62" s="78">
        <f>'Ввод дошкольных'!M63/Насел!N63</f>
        <v>0.38463735008566535</v>
      </c>
      <c r="O62" s="78">
        <f>'Ввод дошкольных'!N63/Насел!O63</f>
        <v>6.8708846263956486E-2</v>
      </c>
      <c r="P62" s="78">
        <f>'Ввод дошкольных'!O63/Насел!P63</f>
        <v>0.1237054085155351</v>
      </c>
      <c r="Q62" s="129">
        <f>'Ввод дошкольных'!P63/Насел!Q63</f>
        <v>0.63185227928447774</v>
      </c>
      <c r="R62" s="78">
        <f>'Ввод дошкольных'!Q63/Насел!R63</f>
        <v>0.75694202393400711</v>
      </c>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row>
    <row r="63" spans="1:65" s="78" customFormat="1" ht="15.75" x14ac:dyDescent="0.25">
      <c r="A63" s="78">
        <v>62</v>
      </c>
      <c r="B63" s="51" t="s">
        <v>63</v>
      </c>
      <c r="C63" s="78">
        <v>1E-4</v>
      </c>
      <c r="D63" s="78">
        <v>1E-4</v>
      </c>
      <c r="E63" s="78">
        <f>'Ввод дошкольных'!D64/Насел!E64</f>
        <v>0.68292682926829273</v>
      </c>
      <c r="F63" s="78">
        <v>1E-4</v>
      </c>
      <c r="G63" s="78">
        <v>1E-4</v>
      </c>
      <c r="H63" s="78">
        <v>1E-4</v>
      </c>
      <c r="I63" s="78">
        <f>'Ввод дошкольных'!H64/Насел!I64</f>
        <v>1.1244019138755981</v>
      </c>
      <c r="J63" s="78">
        <f>'Ввод дошкольных'!I64/Насел!J64</f>
        <v>0.30952380952380953</v>
      </c>
      <c r="K63" s="78">
        <f>'Ввод дошкольных'!J64/Насел!K64</f>
        <v>1.4691943127962086</v>
      </c>
      <c r="L63" s="78">
        <f>'Ввод дошкольных'!K64/Насел!L64</f>
        <v>0.93457943925233644</v>
      </c>
      <c r="M63" s="78">
        <f>'Ввод дошкольных'!L64/Насел!M64</f>
        <v>3.3953488372093021</v>
      </c>
      <c r="N63" s="78">
        <f>'Ввод дошкольных'!M64/Насел!N64</f>
        <v>0.46082949308755761</v>
      </c>
      <c r="O63" s="78">
        <v>1E-4</v>
      </c>
      <c r="P63" s="78">
        <v>1E-4</v>
      </c>
      <c r="Q63" s="129">
        <f>'Ввод дошкольных'!P64/Насел!Q64</f>
        <v>1.7272727272727273</v>
      </c>
      <c r="R63" s="78">
        <f>'Ввод дошкольных'!Q64/Насел!R64</f>
        <v>1.0180995475113122</v>
      </c>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row>
    <row r="64" spans="1:65" s="78" customFormat="1" ht="15.75" x14ac:dyDescent="0.25">
      <c r="A64" s="78">
        <v>63</v>
      </c>
      <c r="B64" s="51" t="s">
        <v>73</v>
      </c>
      <c r="C64" s="78">
        <v>1E-4</v>
      </c>
      <c r="D64" s="78">
        <v>1E-4</v>
      </c>
      <c r="E64" s="78">
        <v>1E-4</v>
      </c>
      <c r="F64" s="78">
        <f>'Ввод дошкольных'!E65/Насел!F65</f>
        <v>0.26041666666666669</v>
      </c>
      <c r="G64" s="78">
        <f>'Ввод дошкольных'!F65/Насел!G65</f>
        <v>0.2497398543184183</v>
      </c>
      <c r="H64" s="78">
        <f>'Ввод дошкольных'!G65/Насел!H65</f>
        <v>4.7325102880658436E-2</v>
      </c>
      <c r="I64" s="78">
        <f>'Ввод дошкольных'!H65/Насел!I65</f>
        <v>0.9320288362512873</v>
      </c>
      <c r="J64" s="78">
        <f>'Ввод дошкольных'!I65/Насел!J65</f>
        <v>0.19135802469135801</v>
      </c>
      <c r="K64" s="78">
        <f>'Ввод дошкольных'!J65/Насел!K65</f>
        <v>0.12320328542094455</v>
      </c>
      <c r="L64" s="78">
        <f>'Ввод дошкольных'!K65/Насел!L65</f>
        <v>0.73619631901840488</v>
      </c>
      <c r="M64" s="78">
        <f>'Ввод дошкольных'!L65/Насел!M65</f>
        <v>0.45824847250509165</v>
      </c>
      <c r="N64" s="78">
        <v>1E-4</v>
      </c>
      <c r="O64" s="78">
        <v>1E-4</v>
      </c>
      <c r="P64" s="78">
        <v>1E-4</v>
      </c>
      <c r="Q64" s="129">
        <f>'Ввод дошкольных'!P65/Насел!Q65</f>
        <v>3.052738336713996</v>
      </c>
      <c r="R64" s="78">
        <f>'Ввод дошкольных'!Q65/Насел!R65</f>
        <v>1.2888167241729247</v>
      </c>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row>
    <row r="65" spans="1:65" s="78" customFormat="1" ht="15.75" x14ac:dyDescent="0.25">
      <c r="A65" s="78">
        <v>64</v>
      </c>
      <c r="B65" s="51" t="s">
        <v>64</v>
      </c>
      <c r="C65" s="78">
        <v>1E-4</v>
      </c>
      <c r="D65" s="78">
        <v>1E-4</v>
      </c>
      <c r="E65" s="78">
        <v>1E-4</v>
      </c>
      <c r="F65" s="78">
        <v>1E-4</v>
      </c>
      <c r="G65" s="78">
        <v>1E-4</v>
      </c>
      <c r="H65" s="78">
        <v>1E-4</v>
      </c>
      <c r="I65" s="78">
        <v>1E-4</v>
      </c>
      <c r="J65" s="78">
        <f>'Ввод дошкольных'!I66/Насел!J66</f>
        <v>0.16129032258064516</v>
      </c>
      <c r="K65" s="78">
        <f>'Ввод дошкольных'!J66/Насел!K66</f>
        <v>0.96153846153846156</v>
      </c>
      <c r="L65" s="78">
        <f>'Ввод дошкольных'!K66/Насел!L66</f>
        <v>1.0668789808917198</v>
      </c>
      <c r="M65" s="78">
        <f>'Ввод дошкольных'!L66/Насел!M66</f>
        <v>1.3291139240506329</v>
      </c>
      <c r="N65" s="78">
        <f>'Ввод дошкольных'!M66/Насел!N66</f>
        <v>0.88050314465408808</v>
      </c>
      <c r="O65" s="78">
        <f>'Ввод дошкольных'!N66/Насел!O66</f>
        <v>0.99378881987577639</v>
      </c>
      <c r="P65" s="78">
        <v>1E-4</v>
      </c>
      <c r="Q65" s="78">
        <v>1E-4</v>
      </c>
      <c r="R65" s="78">
        <f>'Ввод дошкольных'!Q66/Насел!R66</f>
        <v>4.7033898305084749</v>
      </c>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row>
    <row r="66" spans="1:65" s="78" customFormat="1" ht="15.75" x14ac:dyDescent="0.25">
      <c r="A66" s="78">
        <v>65</v>
      </c>
      <c r="B66" s="51" t="s">
        <v>65</v>
      </c>
      <c r="C66" s="78">
        <v>1E-4</v>
      </c>
      <c r="D66" s="78">
        <v>1E-4</v>
      </c>
      <c r="E66" s="78">
        <f>'Ввод дошкольных'!D67/Насел!E67</f>
        <v>0.16759776536312848</v>
      </c>
      <c r="F66" s="78">
        <f>'Ввод дошкольных'!E67/Насел!F67</f>
        <v>0.48417132216014896</v>
      </c>
      <c r="G66" s="78">
        <v>1E-4</v>
      </c>
      <c r="H66" s="78">
        <f>'Ввод дошкольных'!G67/Насел!H67</f>
        <v>0.48872180451127817</v>
      </c>
      <c r="I66" s="78">
        <f>'Ввод дошкольных'!H67/Насел!I67</f>
        <v>0.56390977443609025</v>
      </c>
      <c r="J66" s="78">
        <v>1E-4</v>
      </c>
      <c r="K66" s="78">
        <f>'Ввод дошкольных'!J67/Насел!K67</f>
        <v>0.41198501872659177</v>
      </c>
      <c r="L66" s="78">
        <f>'Ввод дошкольных'!K67/Насел!L67</f>
        <v>1.2686567164179106</v>
      </c>
      <c r="M66" s="78">
        <f>'Ввод дошкольных'!L67/Насел!M67</f>
        <v>0.48417132216014896</v>
      </c>
      <c r="N66" s="78">
        <f>'Ввод дошкольных'!M67/Насел!N67</f>
        <v>0.48417132216014896</v>
      </c>
      <c r="O66" s="78">
        <v>1E-4</v>
      </c>
      <c r="P66" s="78">
        <v>1E-4</v>
      </c>
      <c r="Q66" s="129">
        <f>'Ввод дошкольных'!P67/Насел!Q67</f>
        <v>1.4325842696629214</v>
      </c>
      <c r="R66" s="78">
        <f>'Ввод дошкольных'!Q67/Насел!R67</f>
        <v>1.0150375939849625</v>
      </c>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row>
    <row r="67" spans="1:65" s="78" customFormat="1" ht="15.75" x14ac:dyDescent="0.25">
      <c r="A67" s="78">
        <v>66</v>
      </c>
      <c r="B67" s="51" t="s">
        <v>66</v>
      </c>
      <c r="C67" s="78">
        <v>1E-4</v>
      </c>
      <c r="D67" s="78">
        <v>1E-4</v>
      </c>
      <c r="E67" s="78">
        <v>1E-4</v>
      </c>
      <c r="F67" s="78">
        <f>'Ввод дошкольных'!E68/Насел!F68</f>
        <v>0.20733652312599682</v>
      </c>
      <c r="G67" s="78">
        <f>'Ввод дошкольных'!F68/Насел!G68</f>
        <v>9.2110532639167006E-2</v>
      </c>
      <c r="H67" s="78">
        <f>'Ввод дошкольных'!G68/Насел!H68</f>
        <v>0.1551510136532892</v>
      </c>
      <c r="I67" s="78">
        <f>'Ввод дошкольных'!H68/Насел!I68</f>
        <v>0.14125467386788534</v>
      </c>
      <c r="J67" s="78">
        <f>'Ввод дошкольных'!I68/Насел!J68</f>
        <v>0.17715714881200501</v>
      </c>
      <c r="K67" s="78">
        <f>'Ввод дошкольных'!J68/Насел!K68</f>
        <v>0.45378502718527813</v>
      </c>
      <c r="L67" s="78">
        <f>'Ввод дошкольных'!K68/Насел!L68</f>
        <v>0.43857442348008385</v>
      </c>
      <c r="M67" s="78">
        <f>'Ввод дошкольных'!L68/Насел!M68</f>
        <v>0.8758939840134623</v>
      </c>
      <c r="N67" s="78">
        <f>'Ввод дошкольных'!M68/Насел!N68</f>
        <v>0.74852071005917165</v>
      </c>
      <c r="O67" s="78">
        <f>'Ввод дошкольных'!N68/Насел!O68</f>
        <v>1.0638297872340425E-2</v>
      </c>
      <c r="P67" s="78">
        <v>1E-4</v>
      </c>
      <c r="Q67" s="129">
        <f>'Ввод дошкольных'!P68/Насел!Q68</f>
        <v>0.68839015968925332</v>
      </c>
      <c r="R67" s="78">
        <f>'Ввод дошкольных'!Q68/Насел!R68</f>
        <v>0.62489113394878937</v>
      </c>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row>
    <row r="68" spans="1:65" s="78" customFormat="1" ht="15.75" x14ac:dyDescent="0.25">
      <c r="A68" s="78">
        <v>67</v>
      </c>
      <c r="B68" s="51" t="s">
        <v>74</v>
      </c>
      <c r="C68" s="78">
        <v>1E-4</v>
      </c>
      <c r="D68" s="78">
        <f>'Ввод дошкольных'!C69/Насел!D69</f>
        <v>0.23936170212765959</v>
      </c>
      <c r="E68" s="78">
        <f>'Ввод дошкольных'!D69/Насел!E69</f>
        <v>0.57040998217468808</v>
      </c>
      <c r="F68" s="78">
        <f>'Ввод дошкольных'!E69/Насел!F69</f>
        <v>0.28150134048257375</v>
      </c>
      <c r="G68" s="78">
        <f>'Ввод дошкольных'!F69/Насел!G69</f>
        <v>0.33572068039391229</v>
      </c>
      <c r="H68" s="78">
        <f>'Ввод дошкольных'!G69/Насел!H69</f>
        <v>3.6166365280289332E-2</v>
      </c>
      <c r="I68" s="78">
        <v>1E-4</v>
      </c>
      <c r="J68" s="78">
        <f>'Ввод дошкольных'!I69/Насел!J69</f>
        <v>0.10776255707762557</v>
      </c>
      <c r="K68" s="78">
        <f>'Ввод дошкольных'!J69/Насел!K69</f>
        <v>0.42293577981651376</v>
      </c>
      <c r="L68" s="78">
        <f>'Ввод дошкольных'!K69/Насел!L69</f>
        <v>0.45078196872125115</v>
      </c>
      <c r="M68" s="78">
        <f>'Ввод дошкольных'!L69/Насел!M69</f>
        <v>0.96583564173591874</v>
      </c>
      <c r="N68" s="78">
        <f>'Ввод дошкольных'!M69/Насел!N69</f>
        <v>0.36607970342910101</v>
      </c>
      <c r="O68" s="78">
        <f>'Ввод дошкольных'!N69/Насел!O69</f>
        <v>0.33084808946877914</v>
      </c>
      <c r="P68" s="78">
        <f>'Ввод дошкольных'!O69/Насел!P69</f>
        <v>0.38086303939962479</v>
      </c>
      <c r="Q68" s="129">
        <f>'Ввод дошкольных'!P69/Насел!Q69</f>
        <v>0.88584905660377355</v>
      </c>
      <c r="R68" s="78">
        <f>'Ввод дошкольных'!Q69/Насел!R69</f>
        <v>0.48979591836734693</v>
      </c>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row>
    <row r="69" spans="1:65" s="78" customFormat="1" ht="15.75" x14ac:dyDescent="0.25">
      <c r="A69" s="78">
        <v>68</v>
      </c>
      <c r="B69" s="51" t="s">
        <v>67</v>
      </c>
      <c r="C69" s="78">
        <v>1E-4</v>
      </c>
      <c r="D69" s="78">
        <f>'Ввод дошкольных'!C70/Насел!D70</f>
        <v>1.0323468685478321E-2</v>
      </c>
      <c r="E69" s="78">
        <f>'Ввод дошкольных'!D70/Насел!E70</f>
        <v>1.7277125086385625E-2</v>
      </c>
      <c r="F69" s="78">
        <f>'Ввод дошкольных'!E70/Насел!F70</f>
        <v>5.7093425605536333E-2</v>
      </c>
      <c r="G69" s="78">
        <f>'Ввод дошкольных'!F70/Насел!G70</f>
        <v>0.13148788927335639</v>
      </c>
      <c r="H69" s="78">
        <f>'Ввод дошкольных'!G70/Насел!H70</f>
        <v>2.6511134676564158E-2</v>
      </c>
      <c r="I69" s="78">
        <f>'Ввод дошкольных'!H70/Насел!I70</f>
        <v>0.19027484143763213</v>
      </c>
      <c r="J69" s="78">
        <f>'Ввод дошкольных'!I70/Насел!J70</f>
        <v>0.33438707411310153</v>
      </c>
      <c r="K69" s="78">
        <f>'Ввод дошкольных'!J70/Насел!K70</f>
        <v>0.91237294076410791</v>
      </c>
      <c r="L69" s="78">
        <f>'Ввод дошкольных'!K70/Насел!L70</f>
        <v>0.4931794333683106</v>
      </c>
      <c r="M69" s="78">
        <f>'Ввод дошкольных'!L70/Насел!M70</f>
        <v>1.5806001395673412</v>
      </c>
      <c r="N69" s="78">
        <f>'Ввод дошкольных'!M70/Насел!N70</f>
        <v>0.51478260869565218</v>
      </c>
      <c r="O69" s="78">
        <f>'Ввод дошкольных'!N70/Насел!O70</f>
        <v>0.16515994436717663</v>
      </c>
      <c r="P69" s="78">
        <f>'Ввод дошкольных'!O70/Насел!P70</f>
        <v>0.21398747390396661</v>
      </c>
      <c r="Q69" s="129">
        <f>'Ввод дошкольных'!P70/Насел!Q70</f>
        <v>0.72400558269364967</v>
      </c>
      <c r="R69" s="78">
        <f>'Ввод дошкольных'!Q70/Насел!R70</f>
        <v>0.99793410133408034</v>
      </c>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row>
    <row r="70" spans="1:65" s="78" customFormat="1" ht="15.75" x14ac:dyDescent="0.25">
      <c r="A70" s="78">
        <v>69</v>
      </c>
      <c r="B70" s="51" t="s">
        <v>68</v>
      </c>
      <c r="C70" s="78">
        <v>1E-4</v>
      </c>
      <c r="D70" s="78">
        <v>1E-4</v>
      </c>
      <c r="E70" s="78">
        <f>'Ввод дошкольных'!D71/Насел!E71</f>
        <v>3.9777247414478918E-2</v>
      </c>
      <c r="F70" s="78">
        <f>'Ввод дошкольных'!E71/Насел!F71</f>
        <v>4.3859649122807015E-2</v>
      </c>
      <c r="G70" s="78">
        <f>'Ввод дошкольных'!F71/Насел!G71</f>
        <v>1.5968063872255488E-2</v>
      </c>
      <c r="H70" s="78">
        <v>1E-4</v>
      </c>
      <c r="I70" s="78">
        <f>'Ввод дошкольных'!H71/Насел!I71</f>
        <v>0.15264026402640263</v>
      </c>
      <c r="J70" s="78">
        <f>'Ввод дошкольных'!I71/Насел!J71</f>
        <v>0.25392237819983482</v>
      </c>
      <c r="K70" s="78">
        <f>'Ввод дошкольных'!J71/Насел!K71</f>
        <v>0.48345740281224153</v>
      </c>
      <c r="L70" s="78">
        <f>'Ввод дошкольных'!K71/Насел!L71</f>
        <v>1.1113871635610766</v>
      </c>
      <c r="M70" s="78">
        <f>'Ввод дошкольных'!L71/Насел!M71</f>
        <v>1.3717364276833817</v>
      </c>
      <c r="N70" s="78">
        <f>'Ввод дошкольных'!M71/Насел!N71</f>
        <v>0.70070568700705682</v>
      </c>
      <c r="O70" s="78">
        <v>1E-4</v>
      </c>
      <c r="P70" s="78">
        <f>'Ввод дошкольных'!O71/Насел!P71</f>
        <v>0.51292743953294417</v>
      </c>
      <c r="Q70" s="129">
        <f>'Ввод дошкольных'!P71/Насел!Q71</f>
        <v>0.46382266833960684</v>
      </c>
      <c r="R70" s="78">
        <f>'Ввод дошкольных'!Q71/Насел!R71</f>
        <v>0.15157894736842106</v>
      </c>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row>
    <row r="71" spans="1:65" s="78" customFormat="1" ht="15.75" x14ac:dyDescent="0.25">
      <c r="A71" s="78">
        <v>70</v>
      </c>
      <c r="B71" s="51" t="s">
        <v>69</v>
      </c>
      <c r="C71" s="78">
        <f>'Ввод дошкольных'!B72/Насел!C72</f>
        <v>1.2473271560940842E-2</v>
      </c>
      <c r="D71" s="78">
        <v>1E-4</v>
      </c>
      <c r="E71" s="78">
        <f>'Ввод дошкольных'!D72/Насел!E72</f>
        <v>0.2070063694267516</v>
      </c>
      <c r="F71" s="78">
        <f>'Ввод дошкольных'!E72/Насел!F72</f>
        <v>0.34502302515054906</v>
      </c>
      <c r="G71" s="78">
        <f>'Ввод дошкольных'!F72/Насел!G72</f>
        <v>0.2799433026222537</v>
      </c>
      <c r="H71" s="78">
        <f>'Ввод дошкольных'!G72/Насел!H72</f>
        <v>0.25063382832307135</v>
      </c>
      <c r="I71" s="78">
        <f>'Ввод дошкольных'!H72/Насел!I72</f>
        <v>0.54561977462740818</v>
      </c>
      <c r="J71" s="78">
        <f>'Ввод дошкольных'!I72/Насел!J72</f>
        <v>0.64004376367614879</v>
      </c>
      <c r="K71" s="78">
        <f>'Ввод дошкольных'!J72/Насел!K72</f>
        <v>0.59253840526700807</v>
      </c>
      <c r="L71" s="78">
        <f>'Ввод дошкольных'!K72/Насел!L72</f>
        <v>0.92917431192660549</v>
      </c>
      <c r="M71" s="78">
        <f>'Ввод дошкольных'!L72/Насел!M72</f>
        <v>0.38042678440029432</v>
      </c>
      <c r="N71" s="78">
        <f>'Ввод дошкольных'!M72/Насел!N72</f>
        <v>5.7216685123661869E-2</v>
      </c>
      <c r="O71" s="78">
        <f>'Ввод дошкольных'!N72/Насел!O72</f>
        <v>0.34248608534322822</v>
      </c>
      <c r="P71" s="78">
        <f>'Ввод дошкольных'!O72/Насел!P72</f>
        <v>5.2356020942408377E-2</v>
      </c>
      <c r="Q71" s="129">
        <f>'Ввод дошкольных'!P72/Насел!Q72</f>
        <v>0.400300978179082</v>
      </c>
      <c r="R71" s="78">
        <f>'Ввод дошкольных'!Q72/Насел!R72</f>
        <v>0.72263993316624897</v>
      </c>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row>
    <row r="72" spans="1:65" s="78" customFormat="1" ht="15.75" x14ac:dyDescent="0.25">
      <c r="A72" s="78">
        <v>71</v>
      </c>
      <c r="B72" s="51" t="s">
        <v>70</v>
      </c>
      <c r="C72" s="78">
        <v>1E-4</v>
      </c>
      <c r="D72" s="78">
        <f>'Ввод дошкольных'!C73/Насел!D73</f>
        <v>3.7735849056603772E-2</v>
      </c>
      <c r="E72" s="78">
        <f>'Ввод дошкольных'!D73/Насел!E73</f>
        <v>0.10602044680045437</v>
      </c>
      <c r="F72" s="78">
        <f>'Ввод дошкольных'!E73/Насел!F73</f>
        <v>0.78641881638846733</v>
      </c>
      <c r="G72" s="78">
        <f>'Ввод дошкольных'!F73/Насел!G73</f>
        <v>0.13257575757575757</v>
      </c>
      <c r="H72" s="78">
        <f>'Ввод дошкольных'!G73/Насел!H73</f>
        <v>5.2513128282070519E-2</v>
      </c>
      <c r="I72" s="78">
        <f>'Ввод дошкольных'!H73/Насел!I73</f>
        <v>0.5608485299590622</v>
      </c>
      <c r="J72" s="78">
        <f>'Ввод дошкольных'!I73/Насел!J73</f>
        <v>1.0667896678966791</v>
      </c>
      <c r="K72" s="78">
        <f>'Ввод дошкольных'!J73/Насел!K73</f>
        <v>1.5203222262907361</v>
      </c>
      <c r="L72" s="78">
        <f>'Ввод дошкольных'!K73/Насел!L73</f>
        <v>1.6996723698580269</v>
      </c>
      <c r="M72" s="78">
        <f>'Ввод дошкольных'!L73/Насел!M73</f>
        <v>2.0782041998551772</v>
      </c>
      <c r="N72" s="78">
        <f>'Ввод дошкольных'!M73/Насел!N73</f>
        <v>0.16546762589928057</v>
      </c>
      <c r="O72" s="78">
        <f>'Ввод дошкольных'!N73/Насел!O73</f>
        <v>7.8881319469343847E-2</v>
      </c>
      <c r="P72" s="78">
        <f>'Ввод дошкольных'!O73/Насел!P73</f>
        <v>0.11815252416756176</v>
      </c>
      <c r="Q72" s="129">
        <f>'Ввод дошкольных'!P73/Насел!Q73</f>
        <v>0.99714081486776274</v>
      </c>
      <c r="R72" s="78">
        <f>'Ввод дошкольных'!Q73/Насел!R73</f>
        <v>1.2168856342881758</v>
      </c>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row>
    <row r="73" spans="1:65" s="78" customFormat="1" ht="15.75" x14ac:dyDescent="0.25">
      <c r="A73" s="78">
        <v>72</v>
      </c>
      <c r="B73" s="51" t="s">
        <v>71</v>
      </c>
      <c r="C73" s="78">
        <v>1E-4</v>
      </c>
      <c r="D73" s="78">
        <v>1E-4</v>
      </c>
      <c r="E73" s="78">
        <f>'Ввод дошкольных'!D74/Насел!E74</f>
        <v>0.10365251727541955</v>
      </c>
      <c r="F73" s="78">
        <v>1E-4</v>
      </c>
      <c r="G73" s="78">
        <v>1E-4</v>
      </c>
      <c r="H73" s="78">
        <f>'Ввод дошкольных'!G74/Насел!H74</f>
        <v>0.12898330804248861</v>
      </c>
      <c r="I73" s="78">
        <f>'Ввод дошкольных'!H74/Насел!I74</f>
        <v>5.5696202531645568E-2</v>
      </c>
      <c r="J73" s="78">
        <f>'Ввод дошкольных'!I74/Насел!J74</f>
        <v>7.0921985815602842E-2</v>
      </c>
      <c r="K73" s="78">
        <f>'Ввод дошкольных'!J74/Насел!K74</f>
        <v>0.31560283687943264</v>
      </c>
      <c r="L73" s="78">
        <f>'Ввод дошкольных'!K74/Насел!L74</f>
        <v>0.34125379170879677</v>
      </c>
      <c r="M73" s="78">
        <f>'Ввод дошкольных'!L74/Насел!M74</f>
        <v>1.0525783619817999</v>
      </c>
      <c r="N73" s="78">
        <f>'Ввод дошкольных'!M74/Насел!N74</f>
        <v>0.33958438925494172</v>
      </c>
      <c r="O73" s="78">
        <f>'Ввод дошкольных'!N74/Насел!O74</f>
        <v>5.6122448979591837E-2</v>
      </c>
      <c r="P73" s="78">
        <f>'Ввод дошкольных'!O74/Насел!P74</f>
        <v>4.1152263374485597E-2</v>
      </c>
      <c r="Q73" s="129">
        <f>'Ввод дошкольных'!P74/Насел!Q74</f>
        <v>0.29475869226777374</v>
      </c>
      <c r="R73" s="78">
        <f>'Ввод дошкольных'!Q74/Насел!R74</f>
        <v>0.15233492672164731</v>
      </c>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row>
    <row r="74" spans="1:65" s="78" customFormat="1" ht="15.75" x14ac:dyDescent="0.25">
      <c r="A74" s="78">
        <v>73</v>
      </c>
      <c r="B74" s="51" t="s">
        <v>72</v>
      </c>
      <c r="C74" s="78">
        <v>1E-4</v>
      </c>
      <c r="D74" s="78">
        <v>1E-4</v>
      </c>
      <c r="E74" s="78">
        <v>1E-4</v>
      </c>
      <c r="F74" s="78">
        <v>1E-4</v>
      </c>
      <c r="G74" s="78">
        <f>'Ввод дошкольных'!F75/Насел!G75</f>
        <v>0.10597302504816955</v>
      </c>
      <c r="H74" s="78">
        <f>'Ввод дошкольных'!G75/Насел!H75</f>
        <v>0.20972354623450906</v>
      </c>
      <c r="I74" s="78">
        <f>'Ввод дошкольных'!H75/Насел!I75</f>
        <v>0.2712665406427221</v>
      </c>
      <c r="J74" s="78">
        <f>'Ввод дошкольных'!I75/Насел!J75</f>
        <v>0.31954887218045114</v>
      </c>
      <c r="K74" s="78">
        <f>'Ввод дошкольных'!J75/Насел!K75</f>
        <v>0.51401869158878499</v>
      </c>
      <c r="L74" s="78">
        <f>'Ввод дошкольных'!K75/Насел!L75</f>
        <v>1.4478584729981379</v>
      </c>
      <c r="M74" s="78">
        <f>'Ввод дошкольных'!L75/Насел!M75</f>
        <v>2.274837511606314</v>
      </c>
      <c r="N74" s="78">
        <f>'Ввод дошкольных'!M75/Насел!N75</f>
        <v>6.672845227062095E-2</v>
      </c>
      <c r="O74" s="78">
        <f>'Ввод дошкольных'!N75/Насел!O75</f>
        <v>0.16697588126159554</v>
      </c>
      <c r="P74" s="78">
        <f>'Ввод дошкольных'!O75/Насел!P75</f>
        <v>0.26926648096564532</v>
      </c>
      <c r="Q74" s="129">
        <f>'Ввод дошкольных'!P75/Насел!Q75</f>
        <v>0.45370370370370372</v>
      </c>
      <c r="R74" s="78">
        <f>'Ввод дошкольных'!Q75/Насел!R75</f>
        <v>0.73811081005325607</v>
      </c>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row>
    <row r="75" spans="1:65" s="78" customFormat="1" ht="15.75" x14ac:dyDescent="0.25">
      <c r="A75" s="78">
        <v>74</v>
      </c>
      <c r="B75" s="51" t="s">
        <v>75</v>
      </c>
      <c r="C75" s="78">
        <f>'Ввод дошкольных'!B76/Насел!C76</f>
        <v>0.38993710691823902</v>
      </c>
      <c r="D75" s="78">
        <f>'Ввод дошкольных'!C76/Насел!D76</f>
        <v>0.16105263157894736</v>
      </c>
      <c r="E75" s="78">
        <f>'Ввод дошкольных'!D76/Насел!E76</f>
        <v>6.8421052631578952E-2</v>
      </c>
      <c r="F75" s="78">
        <f>'Ввод дошкольных'!E76/Насел!F76</f>
        <v>5.2576235541535225E-2</v>
      </c>
      <c r="G75" s="78">
        <f>'Ввод дошкольных'!F76/Насел!G76</f>
        <v>0.62105263157894741</v>
      </c>
      <c r="H75" s="78">
        <f>'Ввод дошкольных'!G76/Насел!H76</f>
        <v>0.45929018789144049</v>
      </c>
      <c r="I75" s="78">
        <f>'Ввод дошкольных'!H76/Насел!I76</f>
        <v>0.88389121338912136</v>
      </c>
      <c r="J75" s="78">
        <f>'Ввод дошкольных'!I76/Насел!J76</f>
        <v>0.71966527196652719</v>
      </c>
      <c r="K75" s="78">
        <f>'Ввод дошкольных'!J76/Насел!K76</f>
        <v>0.53717277486910997</v>
      </c>
      <c r="L75" s="78">
        <f>'Ввод дошкольных'!K76/Насел!L76</f>
        <v>1.2800417972831766</v>
      </c>
      <c r="M75" s="78">
        <f>'Ввод дошкольных'!L76/Насел!M76</f>
        <v>2.4770833333333333</v>
      </c>
      <c r="N75" s="78">
        <f>'Ввод дошкольных'!M76/Насел!N76</f>
        <v>0.57632398753894076</v>
      </c>
      <c r="O75" s="78">
        <f>'Ввод дошкольных'!N76/Насел!O76</f>
        <v>2.2437759336099585</v>
      </c>
      <c r="P75" s="78">
        <f>'Ввод дошкольных'!O76/Насел!P76</f>
        <v>1.719751809720786</v>
      </c>
      <c r="Q75" s="129">
        <f>'Ввод дошкольных'!P76/Насел!Q76</f>
        <v>2.727366255144033</v>
      </c>
      <c r="R75" s="78">
        <f>'Ввод дошкольных'!Q76/Насел!R76</f>
        <v>1.2118126272912424</v>
      </c>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row>
    <row r="76" spans="1:65" s="78" customFormat="1" ht="15.75" x14ac:dyDescent="0.25">
      <c r="A76" s="78">
        <v>75</v>
      </c>
      <c r="B76" s="51" t="s">
        <v>76</v>
      </c>
      <c r="C76" s="78">
        <v>1E-4</v>
      </c>
      <c r="D76" s="78">
        <f>'Ввод дошкольных'!C77/Насел!D77</f>
        <v>0.17191977077363896</v>
      </c>
      <c r="E76" s="78">
        <v>1E-4</v>
      </c>
      <c r="F76" s="78">
        <f>'Ввод дошкольных'!E77/Насел!F77</f>
        <v>0.5780346820809249</v>
      </c>
      <c r="G76" s="78">
        <v>1E-4</v>
      </c>
      <c r="H76" s="78">
        <f>'Ввод дошкольных'!G77/Насел!H77</f>
        <v>0.7142857142857143</v>
      </c>
      <c r="I76" s="78">
        <v>1E-4</v>
      </c>
      <c r="J76" s="78">
        <f>'Ввод дошкольных'!I77/Насел!J77</f>
        <v>0.90625</v>
      </c>
      <c r="K76" s="78">
        <f>'Ввод дошкольных'!J77/Насел!K77</f>
        <v>0.8125</v>
      </c>
      <c r="L76" s="78">
        <f>'Ввод дошкольных'!K77/Насел!L77</f>
        <v>0.694006309148265</v>
      </c>
      <c r="M76" s="78">
        <f>'Ввод дошкольных'!L77/Насел!M77</f>
        <v>0.69620253164556967</v>
      </c>
      <c r="N76" s="78">
        <v>1E-4</v>
      </c>
      <c r="O76" s="78">
        <v>1E-4</v>
      </c>
      <c r="P76" s="78">
        <f>'Ввод дошкольных'!O77/Насел!P77</f>
        <v>0.82539682539682535</v>
      </c>
      <c r="Q76" s="129">
        <f>'Ввод дошкольных'!P77/Насел!Q77</f>
        <v>0.54313099041533541</v>
      </c>
      <c r="R76" s="78">
        <f>'Ввод дошкольных'!Q77/Насел!R77</f>
        <v>0.48123195380173245</v>
      </c>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row>
    <row r="77" spans="1:65" s="78" customFormat="1" ht="15.75" x14ac:dyDescent="0.25">
      <c r="A77" s="78">
        <v>76</v>
      </c>
      <c r="B77" s="51" t="s">
        <v>77</v>
      </c>
      <c r="C77" s="78">
        <v>1E-4</v>
      </c>
      <c r="D77" s="78">
        <v>1E-4</v>
      </c>
      <c r="E77" s="78">
        <f>'Ввод дошкольных'!D78/Насел!E78</f>
        <v>0.10219341974077767</v>
      </c>
      <c r="F77" s="78">
        <v>1E-4</v>
      </c>
      <c r="G77" s="78">
        <f>'Ввод дошкольных'!F78/Насел!G78</f>
        <v>2.7665995975855132E-2</v>
      </c>
      <c r="H77" s="78">
        <v>1E-4</v>
      </c>
      <c r="I77" s="78">
        <f>'Ввод дошкольных'!H78/Насел!I78</f>
        <v>0.24602767811378781</v>
      </c>
      <c r="J77" s="78">
        <f>'Ввод дошкольных'!I78/Насел!J78</f>
        <v>0.18489984591679506</v>
      </c>
      <c r="K77" s="78">
        <f>'Ввод дошкольных'!J78/Насел!K78</f>
        <v>0.11351909184726522</v>
      </c>
      <c r="L77" s="78">
        <f>'Ввод дошкольных'!K78/Насел!L78</f>
        <v>0.79668908432488361</v>
      </c>
      <c r="M77" s="78">
        <f>'Ввод дошкольных'!L78/Насел!M78</f>
        <v>0.96734059097978231</v>
      </c>
      <c r="N77" s="78">
        <f>'Ввод дошкольных'!M78/Насел!N78</f>
        <v>0.18720748829953199</v>
      </c>
      <c r="O77" s="78">
        <f>'Ввод дошкольных'!N78/Насел!O78</f>
        <v>0.12545739675901724</v>
      </c>
      <c r="P77" s="78">
        <v>1E-4</v>
      </c>
      <c r="Q77" s="129">
        <f>'Ввод дошкольных'!P78/Насел!Q78</f>
        <v>0.1371308016877637</v>
      </c>
      <c r="R77" s="78">
        <f>'Ввод дошкольных'!Q78/Насел!R78</f>
        <v>0.38609010544253913</v>
      </c>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row>
    <row r="78" spans="1:65" s="78" customFormat="1" ht="15.75" x14ac:dyDescent="0.25">
      <c r="A78" s="78">
        <v>77</v>
      </c>
      <c r="B78" s="51" t="s">
        <v>78</v>
      </c>
      <c r="C78" s="78">
        <v>1E-4</v>
      </c>
      <c r="D78" s="78">
        <f>'Ввод дошкольных'!C79/Насел!D79</f>
        <v>7.0821529745042494E-3</v>
      </c>
      <c r="E78" s="78">
        <f>'Ввод дошкольных'!D79/Насел!E79</f>
        <v>1.4234875444839857E-2</v>
      </c>
      <c r="F78" s="78">
        <v>1E-4</v>
      </c>
      <c r="G78" s="78">
        <v>1E-4</v>
      </c>
      <c r="H78" s="78">
        <f>'Ввод дошкольных'!G79/Насел!H79</f>
        <v>1.4892032762472078E-2</v>
      </c>
      <c r="I78" s="78">
        <f>'Ввод дошкольных'!H79/Насел!I79</f>
        <v>7.824143070044709E-2</v>
      </c>
      <c r="J78" s="78">
        <f>'Ввод дошкольных'!I79/Насел!J79</f>
        <v>0.25707898658718331</v>
      </c>
      <c r="K78" s="78">
        <f>'Ввод дошкольных'!J79/Насел!K79</f>
        <v>0.62686567164179108</v>
      </c>
      <c r="L78" s="78">
        <f>'Ввод дошкольных'!K79/Насел!L79</f>
        <v>0.35127055306427502</v>
      </c>
      <c r="M78" s="78">
        <f>'Ввод дошкольных'!L79/Насел!M79</f>
        <v>0.62218890554722639</v>
      </c>
      <c r="N78" s="78">
        <v>1E-4</v>
      </c>
      <c r="O78" s="78">
        <f>'Ввод дошкольных'!N79/Насел!O79</f>
        <v>0.48945783132530118</v>
      </c>
      <c r="P78" s="78">
        <f>'Ввод дошкольных'!O79/Насел!P79</f>
        <v>1.514004542013626E-2</v>
      </c>
      <c r="Q78" s="78">
        <v>1E-4</v>
      </c>
      <c r="R78" s="78">
        <f>'Ввод дошкольных'!Q79/Насел!R79</f>
        <v>7.3015141034509262E-2</v>
      </c>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row>
    <row r="79" spans="1:65" s="78" customFormat="1" ht="15.75" x14ac:dyDescent="0.25">
      <c r="A79" s="78">
        <v>78</v>
      </c>
      <c r="B79" s="51" t="s">
        <v>79</v>
      </c>
      <c r="C79" s="78">
        <v>1E-4</v>
      </c>
      <c r="D79" s="78">
        <v>1E-4</v>
      </c>
      <c r="E79" s="78">
        <v>1E-4</v>
      </c>
      <c r="F79" s="78">
        <v>1E-4</v>
      </c>
      <c r="G79" s="78">
        <f>'Ввод дошкольных'!F80/Насел!G80</f>
        <v>0.25347222222222221</v>
      </c>
      <c r="H79" s="78">
        <v>1E-4</v>
      </c>
      <c r="I79" s="78">
        <v>1E-4</v>
      </c>
      <c r="J79" s="78">
        <f>'Ввод дошкольных'!I80/Насел!J80</f>
        <v>4.8959608323133418E-2</v>
      </c>
      <c r="K79" s="78">
        <f>'Ввод дошкольных'!J80/Насел!K80</f>
        <v>0.33292231812577067</v>
      </c>
      <c r="L79" s="78">
        <f>'Ввод дошкольных'!K80/Насел!L80</f>
        <v>0.74444444444444446</v>
      </c>
      <c r="M79" s="78">
        <f>'Ввод дошкольных'!L80/Насел!M80</f>
        <v>0.59801488833746896</v>
      </c>
      <c r="N79" s="78">
        <f>'Ввод дошкольных'!M80/Насел!N80</f>
        <v>0.52369077306733169</v>
      </c>
      <c r="O79" s="78">
        <f>'Ввод дошкольных'!N80/Насел!O80</f>
        <v>0.2882205513784461</v>
      </c>
      <c r="P79" s="78">
        <v>1E-4</v>
      </c>
      <c r="Q79" s="129">
        <f>'Ввод дошкольных'!P80/Насел!Q80</f>
        <v>0.67088607594936711</v>
      </c>
      <c r="R79" s="78">
        <v>1E-4</v>
      </c>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row>
    <row r="80" spans="1:65" s="78" customFormat="1" ht="15.75" x14ac:dyDescent="0.25">
      <c r="A80" s="78">
        <v>79</v>
      </c>
      <c r="B80" s="51" t="s">
        <v>80</v>
      </c>
      <c r="C80" s="78">
        <v>1E-4</v>
      </c>
      <c r="D80" s="78">
        <v>1E-4</v>
      </c>
      <c r="E80" s="78">
        <v>1E-4</v>
      </c>
      <c r="F80" s="78">
        <v>1E-4</v>
      </c>
      <c r="G80" s="78">
        <v>1E-4</v>
      </c>
      <c r="H80" s="78">
        <v>1E-4</v>
      </c>
      <c r="I80" s="78">
        <v>1E-4</v>
      </c>
      <c r="J80" s="78">
        <v>1E-4</v>
      </c>
      <c r="K80" s="78">
        <v>1E-4</v>
      </c>
      <c r="L80" s="78">
        <v>1E-4</v>
      </c>
      <c r="M80" s="78">
        <v>1E-4</v>
      </c>
      <c r="N80" s="78">
        <v>1E-4</v>
      </c>
      <c r="O80" s="78">
        <f>'Ввод дошкольных'!N81/Насел!O81</f>
        <v>1.2152777777777777</v>
      </c>
      <c r="P80" s="78">
        <v>1E-4</v>
      </c>
      <c r="Q80" s="129">
        <f>'Ввод дошкольных'!P81/Насел!Q81</f>
        <v>1.5714285714285714</v>
      </c>
      <c r="R80" s="78">
        <v>1E-4</v>
      </c>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row>
    <row r="81" spans="1:65" s="78" customFormat="1" ht="15.75" x14ac:dyDescent="0.25">
      <c r="A81" s="78">
        <v>80</v>
      </c>
      <c r="B81" s="51" t="s">
        <v>81</v>
      </c>
      <c r="C81" s="78">
        <v>1E-4</v>
      </c>
      <c r="D81" s="78">
        <v>1E-4</v>
      </c>
      <c r="E81" s="78">
        <v>1E-4</v>
      </c>
      <c r="F81" s="78">
        <v>1E-4</v>
      </c>
      <c r="G81" s="78">
        <v>1E-4</v>
      </c>
      <c r="H81" s="78">
        <f>'Ввод дошкольных'!G82/Насел!H82</f>
        <v>1.6700201207243461</v>
      </c>
      <c r="I81" s="78">
        <f>'Ввод дошкольных'!H82/Насел!I82</f>
        <v>0.55555555555555558</v>
      </c>
      <c r="J81" s="78">
        <f>'Ввод дошкольных'!I82/Насел!J82</f>
        <v>1.2753036437246963</v>
      </c>
      <c r="K81" s="78">
        <f>'Ввод дошкольных'!J82/Насел!K82</f>
        <v>1.384928716904277</v>
      </c>
      <c r="L81" s="78">
        <f>'Ввод дошкольных'!K82/Насел!L82</f>
        <v>1.9467213114754098</v>
      </c>
      <c r="M81" s="78">
        <f>'Ввод дошкольных'!L82/Насел!M82</f>
        <v>1.7248459958932238</v>
      </c>
      <c r="N81" s="78">
        <f>'Ввод дошкольных'!M82/Насел!N82</f>
        <v>1.4989733059548254</v>
      </c>
      <c r="O81" s="78">
        <f>'Ввод дошкольных'!N82/Насел!O82</f>
        <v>1.3061224489795917</v>
      </c>
      <c r="P81" s="78">
        <f>'Ввод дошкольных'!O82/Насел!P82</f>
        <v>1.1428571428571428</v>
      </c>
      <c r="Q81" s="129">
        <f>'Ввод дошкольных'!P82/Насел!Q82</f>
        <v>6.1475409836065573E-2</v>
      </c>
      <c r="R81" s="78">
        <f>'Ввод дошкольных'!Q82/Насел!R82</f>
        <v>0.22652388797364084</v>
      </c>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row>
    <row r="82" spans="1:65" s="78" customFormat="1" ht="15.75" x14ac:dyDescent="0.25">
      <c r="A82" s="78">
        <v>81</v>
      </c>
      <c r="B82" s="51" t="s">
        <v>82</v>
      </c>
      <c r="C82" s="78">
        <v>1E-4</v>
      </c>
      <c r="D82" s="78">
        <v>1E-4</v>
      </c>
      <c r="E82" s="78">
        <f>'Ввод дошкольных'!D83/Насел!E83</f>
        <v>0.21505376344086022</v>
      </c>
      <c r="F82" s="78">
        <v>1E-4</v>
      </c>
      <c r="G82" s="78">
        <f>'Ввод дошкольных'!F83/Насел!G83</f>
        <v>0.21621621621621623</v>
      </c>
      <c r="H82" s="78">
        <v>1E-4</v>
      </c>
      <c r="I82" s="78">
        <v>1E-4</v>
      </c>
      <c r="J82" s="78">
        <v>1E-4</v>
      </c>
      <c r="K82" s="78">
        <f>'Ввод дошкольных'!J83/Насел!K83</f>
        <v>0.46783625730994149</v>
      </c>
      <c r="L82" s="78">
        <v>1E-4</v>
      </c>
      <c r="M82" s="78">
        <v>1E-4</v>
      </c>
      <c r="N82" s="78">
        <f>'Ввод дошкольных'!M83/Насел!N83</f>
        <v>0.70121951219512191</v>
      </c>
      <c r="O82" s="78">
        <v>1E-4</v>
      </c>
      <c r="P82" s="78">
        <v>1E-4</v>
      </c>
      <c r="Q82" s="78">
        <v>1E-4</v>
      </c>
      <c r="R82" s="78">
        <v>1E-4</v>
      </c>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row>
    <row r="83" spans="1:65" s="78" customFormat="1" ht="15.75" x14ac:dyDescent="0.25">
      <c r="A83" s="78">
        <v>82</v>
      </c>
      <c r="B83" s="51" t="s">
        <v>83</v>
      </c>
      <c r="C83" s="78">
        <v>1E-4</v>
      </c>
      <c r="D83" s="78">
        <f>'Ввод дошкольных'!C84/Насел!D84</f>
        <v>1.7647058823529411</v>
      </c>
      <c r="E83" s="78">
        <v>1E-4</v>
      </c>
      <c r="F83" s="78">
        <v>1E-4</v>
      </c>
      <c r="G83" s="78">
        <v>1E-4</v>
      </c>
      <c r="H83" s="78">
        <v>1E-4</v>
      </c>
      <c r="I83" s="78">
        <v>1E-4</v>
      </c>
      <c r="J83" s="78">
        <f>'Ввод дошкольных'!I84/Насел!J84</f>
        <v>1.5686274509803921</v>
      </c>
      <c r="K83" s="78">
        <v>1E-4</v>
      </c>
      <c r="L83" s="78">
        <v>1E-4</v>
      </c>
      <c r="M83" s="78">
        <v>1E-4</v>
      </c>
      <c r="N83" s="78">
        <v>1E-4</v>
      </c>
      <c r="O83" s="78">
        <v>1E-4</v>
      </c>
      <c r="P83" s="78">
        <v>1E-4</v>
      </c>
      <c r="Q83" s="129">
        <v>1E-4</v>
      </c>
      <c r="R83" s="78">
        <v>1E-4</v>
      </c>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row>
    <row r="84" spans="1:65" ht="20.100000000000001" customHeight="1" x14ac:dyDescent="0.25"/>
  </sheetData>
  <phoneticPr fontId="13"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Q222"/>
  <sheetViews>
    <sheetView tabSelected="1" topLeftCell="A66" workbookViewId="0">
      <selection activeCell="B86" sqref="B86:R86"/>
    </sheetView>
  </sheetViews>
  <sheetFormatPr defaultRowHeight="15" x14ac:dyDescent="0.25"/>
  <cols>
    <col min="1" max="1" width="9" bestFit="1" customWidth="1"/>
    <col min="2" max="2" width="21" bestFit="1" customWidth="1"/>
    <col min="3" max="3" width="11.7109375" bestFit="1" customWidth="1"/>
    <col min="4" max="17" width="8.7109375" customWidth="1"/>
    <col min="18" max="18" width="8.7109375" style="117" customWidth="1"/>
    <col min="19" max="19" width="11.28515625" bestFit="1" customWidth="1"/>
  </cols>
  <sheetData>
    <row r="1" spans="1:43" s="78" customFormat="1" ht="15.75" x14ac:dyDescent="0.25">
      <c r="A1" s="13" t="s">
        <v>218</v>
      </c>
      <c r="B1" s="81" t="s">
        <v>219</v>
      </c>
      <c r="C1" s="226" t="s">
        <v>220</v>
      </c>
      <c r="D1" s="226" t="s">
        <v>221</v>
      </c>
      <c r="E1" s="79"/>
      <c r="F1" s="79"/>
      <c r="G1" s="79"/>
      <c r="H1" s="79"/>
      <c r="I1" s="79"/>
      <c r="J1" s="79"/>
      <c r="K1" s="79"/>
      <c r="L1" s="79"/>
      <c r="M1" s="79"/>
      <c r="N1" s="79"/>
      <c r="O1" s="79"/>
      <c r="P1" s="79"/>
      <c r="Q1" s="128"/>
      <c r="U1" s="77"/>
      <c r="V1" s="77"/>
      <c r="W1" s="77"/>
      <c r="X1" s="77"/>
      <c r="Y1" s="77"/>
      <c r="Z1" s="77"/>
      <c r="AA1" s="77"/>
      <c r="AB1" s="77"/>
      <c r="AC1" s="77"/>
      <c r="AD1" s="77"/>
      <c r="AE1" s="77"/>
      <c r="AF1" s="77"/>
      <c r="AG1" s="77"/>
      <c r="AH1" s="77"/>
      <c r="AI1" s="77"/>
      <c r="AJ1" s="77"/>
      <c r="AK1" s="77"/>
      <c r="AL1" s="77"/>
      <c r="AM1" s="77"/>
      <c r="AN1" s="77"/>
      <c r="AO1" s="77"/>
      <c r="AP1" s="77"/>
      <c r="AQ1" s="77"/>
    </row>
    <row r="2" spans="1:43" s="78" customFormat="1" ht="15.75" x14ac:dyDescent="0.25">
      <c r="A2" s="78">
        <v>1</v>
      </c>
      <c r="B2" s="78">
        <v>0.24177899148300408</v>
      </c>
      <c r="C2" s="227">
        <v>43831</v>
      </c>
      <c r="D2" s="77">
        <v>12</v>
      </c>
      <c r="Q2" s="129"/>
      <c r="U2" s="77"/>
      <c r="V2" s="77"/>
      <c r="W2" s="77"/>
      <c r="X2" s="77"/>
      <c r="Y2" s="77"/>
      <c r="Z2" s="77"/>
      <c r="AA2" s="77"/>
      <c r="AB2" s="77"/>
      <c r="AC2" s="77"/>
      <c r="AD2" s="77"/>
      <c r="AE2" s="77"/>
      <c r="AF2" s="77"/>
      <c r="AG2" s="77"/>
      <c r="AH2" s="77"/>
      <c r="AI2" s="77"/>
      <c r="AJ2" s="77"/>
      <c r="AK2" s="77"/>
      <c r="AL2" s="77"/>
      <c r="AM2" s="77"/>
      <c r="AN2" s="77"/>
      <c r="AO2" s="77"/>
      <c r="AP2" s="77"/>
      <c r="AQ2" s="77"/>
    </row>
    <row r="3" spans="1:43" s="78" customFormat="1" ht="15.75" x14ac:dyDescent="0.25">
      <c r="A3" s="78">
        <v>2</v>
      </c>
      <c r="B3" s="78">
        <v>0.49773398727838947</v>
      </c>
      <c r="C3" s="227">
        <v>43831</v>
      </c>
      <c r="D3" s="77">
        <v>12</v>
      </c>
      <c r="Q3" s="129"/>
      <c r="U3" s="77"/>
      <c r="V3" s="77"/>
      <c r="W3" s="77"/>
      <c r="X3" s="77"/>
      <c r="Y3" s="77"/>
      <c r="Z3" s="77"/>
      <c r="AA3" s="77"/>
      <c r="AB3" s="77"/>
      <c r="AC3" s="77"/>
      <c r="AD3" s="77"/>
      <c r="AE3" s="77"/>
      <c r="AF3" s="77"/>
      <c r="AG3" s="77"/>
      <c r="AH3" s="77"/>
      <c r="AI3" s="77"/>
      <c r="AJ3" s="77"/>
      <c r="AK3" s="77"/>
      <c r="AL3" s="77"/>
      <c r="AM3" s="77"/>
      <c r="AN3" s="77"/>
      <c r="AO3" s="77"/>
      <c r="AP3" s="77"/>
      <c r="AQ3" s="77"/>
    </row>
    <row r="4" spans="1:43" s="78" customFormat="1" ht="15.75" x14ac:dyDescent="0.25">
      <c r="A4" s="78">
        <v>3</v>
      </c>
      <c r="B4" s="78">
        <v>0.24099490811936489</v>
      </c>
      <c r="C4" s="227">
        <v>43831</v>
      </c>
      <c r="D4" s="77">
        <v>12</v>
      </c>
      <c r="Q4" s="129"/>
      <c r="U4" s="77"/>
      <c r="V4" s="77"/>
      <c r="W4" s="77"/>
      <c r="X4" s="77"/>
      <c r="Y4" s="77"/>
      <c r="Z4" s="77"/>
      <c r="AA4" s="77"/>
      <c r="AB4" s="77"/>
      <c r="AC4" s="77"/>
      <c r="AD4" s="77"/>
      <c r="AE4" s="77"/>
      <c r="AF4" s="77"/>
      <c r="AG4" s="77"/>
      <c r="AH4" s="77"/>
      <c r="AI4" s="77"/>
      <c r="AJ4" s="77"/>
      <c r="AK4" s="77"/>
      <c r="AL4" s="77"/>
      <c r="AM4" s="77"/>
      <c r="AN4" s="77"/>
      <c r="AO4" s="77"/>
      <c r="AP4" s="77"/>
      <c r="AQ4" s="77"/>
    </row>
    <row r="5" spans="1:43" s="78" customFormat="1" ht="15.75" x14ac:dyDescent="0.25">
      <c r="A5" s="78">
        <v>4</v>
      </c>
      <c r="B5" s="78">
        <v>0.444768959308873</v>
      </c>
      <c r="C5" s="227">
        <v>43831</v>
      </c>
      <c r="D5" s="77">
        <v>12</v>
      </c>
      <c r="Q5" s="129"/>
      <c r="U5" s="77"/>
      <c r="V5" s="77"/>
      <c r="W5" s="77"/>
      <c r="X5" s="77"/>
      <c r="Y5" s="77"/>
      <c r="Z5" s="77"/>
      <c r="AA5" s="77"/>
      <c r="AB5" s="77"/>
      <c r="AC5" s="77"/>
      <c r="AD5" s="77"/>
      <c r="AE5" s="77"/>
      <c r="AF5" s="77"/>
      <c r="AG5" s="77"/>
      <c r="AH5" s="77"/>
      <c r="AI5" s="77"/>
      <c r="AJ5" s="77"/>
      <c r="AK5" s="77"/>
      <c r="AL5" s="77"/>
      <c r="AM5" s="77"/>
      <c r="AN5" s="77"/>
      <c r="AO5" s="77"/>
      <c r="AP5" s="77"/>
      <c r="AQ5" s="77"/>
    </row>
    <row r="6" spans="1:43" s="78" customFormat="1" ht="15.75" x14ac:dyDescent="0.25">
      <c r="A6" s="78">
        <v>5</v>
      </c>
      <c r="B6" s="78">
        <v>0.15148442550319283</v>
      </c>
      <c r="C6" s="227">
        <v>43831</v>
      </c>
      <c r="D6" s="77">
        <v>12</v>
      </c>
      <c r="Q6" s="129"/>
      <c r="U6" s="77"/>
      <c r="V6" s="77"/>
      <c r="W6" s="77"/>
      <c r="X6" s="77"/>
      <c r="Y6" s="77"/>
      <c r="Z6" s="77"/>
      <c r="AA6" s="77"/>
      <c r="AB6" s="77"/>
      <c r="AC6" s="77"/>
      <c r="AD6" s="77"/>
      <c r="AE6" s="77"/>
      <c r="AF6" s="77"/>
      <c r="AG6" s="77"/>
      <c r="AH6" s="77"/>
      <c r="AI6" s="77"/>
      <c r="AJ6" s="77"/>
      <c r="AK6" s="77"/>
      <c r="AL6" s="77"/>
      <c r="AM6" s="77"/>
      <c r="AN6" s="77"/>
      <c r="AO6" s="77"/>
      <c r="AP6" s="77"/>
      <c r="AQ6" s="77"/>
    </row>
    <row r="7" spans="1:43" s="78" customFormat="1" ht="15.75" x14ac:dyDescent="0.25">
      <c r="A7" s="78">
        <v>6</v>
      </c>
      <c r="B7" s="78">
        <v>0.35775331417306339</v>
      </c>
      <c r="C7" s="227">
        <v>43831</v>
      </c>
      <c r="D7" s="77">
        <v>12</v>
      </c>
      <c r="Q7" s="129"/>
      <c r="U7" s="77"/>
      <c r="V7" s="77"/>
      <c r="W7" s="77"/>
      <c r="X7" s="77"/>
      <c r="Y7" s="77"/>
      <c r="Z7" s="77"/>
      <c r="AA7" s="77"/>
      <c r="AB7" s="77"/>
      <c r="AC7" s="77"/>
      <c r="AD7" s="77"/>
      <c r="AE7" s="77"/>
      <c r="AF7" s="77"/>
      <c r="AG7" s="77"/>
      <c r="AH7" s="77"/>
      <c r="AI7" s="77"/>
      <c r="AJ7" s="77"/>
      <c r="AK7" s="77"/>
      <c r="AL7" s="77"/>
      <c r="AM7" s="77"/>
      <c r="AN7" s="77"/>
      <c r="AO7" s="77"/>
      <c r="AP7" s="77"/>
      <c r="AQ7" s="77"/>
    </row>
    <row r="8" spans="1:43" s="78" customFormat="1" ht="15.75" x14ac:dyDescent="0.25">
      <c r="A8" s="78">
        <v>7</v>
      </c>
      <c r="B8" s="78">
        <v>0.53673642905541707</v>
      </c>
      <c r="C8" s="227">
        <v>43831</v>
      </c>
      <c r="D8" s="77">
        <v>12</v>
      </c>
      <c r="Q8" s="129"/>
      <c r="U8" s="77"/>
      <c r="V8" s="77"/>
      <c r="W8" s="77"/>
      <c r="X8" s="77"/>
      <c r="Y8" s="77"/>
      <c r="Z8" s="77"/>
      <c r="AA8" s="77"/>
      <c r="AB8" s="77"/>
      <c r="AC8" s="77"/>
      <c r="AD8" s="77"/>
      <c r="AE8" s="77"/>
      <c r="AF8" s="77"/>
      <c r="AG8" s="77"/>
      <c r="AH8" s="77"/>
      <c r="AI8" s="77"/>
      <c r="AJ8" s="77"/>
      <c r="AK8" s="77"/>
      <c r="AL8" s="77"/>
      <c r="AM8" s="77"/>
      <c r="AN8" s="77"/>
      <c r="AO8" s="77"/>
      <c r="AP8" s="77"/>
      <c r="AQ8" s="77"/>
    </row>
    <row r="9" spans="1:43" s="78" customFormat="1" ht="15.75" x14ac:dyDescent="0.25">
      <c r="A9" s="78">
        <v>8</v>
      </c>
      <c r="B9" s="78">
        <v>8.659332735210151E-5</v>
      </c>
      <c r="C9" s="227">
        <v>43831</v>
      </c>
      <c r="D9" s="77">
        <v>12</v>
      </c>
      <c r="Q9" s="129"/>
      <c r="U9" s="77"/>
      <c r="V9" s="77"/>
      <c r="W9" s="77"/>
      <c r="X9" s="77"/>
      <c r="Y9" s="77"/>
      <c r="Z9" s="77"/>
      <c r="AA9" s="77"/>
      <c r="AB9" s="77"/>
      <c r="AC9" s="77"/>
      <c r="AD9" s="77"/>
      <c r="AE9" s="77"/>
      <c r="AF9" s="77"/>
      <c r="AG9" s="77"/>
      <c r="AH9" s="77"/>
      <c r="AI9" s="77"/>
      <c r="AJ9" s="77"/>
      <c r="AK9" s="77"/>
      <c r="AL9" s="77"/>
      <c r="AM9" s="77"/>
      <c r="AN9" s="77"/>
      <c r="AO9" s="77"/>
      <c r="AP9" s="77"/>
      <c r="AQ9" s="77"/>
    </row>
    <row r="10" spans="1:43" s="78" customFormat="1" ht="15.75" x14ac:dyDescent="0.25">
      <c r="A10" s="78">
        <v>9</v>
      </c>
      <c r="B10" s="78">
        <v>0.64003998919739713</v>
      </c>
      <c r="C10" s="227">
        <v>43831</v>
      </c>
      <c r="D10" s="77">
        <v>12</v>
      </c>
      <c r="Q10" s="129"/>
      <c r="U10" s="77"/>
      <c r="V10" s="77"/>
      <c r="W10" s="77"/>
      <c r="X10" s="77"/>
      <c r="Y10" s="77"/>
      <c r="Z10" s="77"/>
      <c r="AA10" s="77"/>
      <c r="AB10" s="77"/>
      <c r="AC10" s="77"/>
      <c r="AD10" s="77"/>
      <c r="AE10" s="77"/>
      <c r="AF10" s="77"/>
      <c r="AG10" s="77"/>
      <c r="AH10" s="77"/>
      <c r="AI10" s="77"/>
      <c r="AJ10" s="77"/>
      <c r="AK10" s="77"/>
      <c r="AL10" s="77"/>
      <c r="AM10" s="77"/>
      <c r="AN10" s="77"/>
      <c r="AO10" s="77"/>
      <c r="AP10" s="77"/>
      <c r="AQ10" s="77"/>
    </row>
    <row r="11" spans="1:43" s="78" customFormat="1" ht="15.75" x14ac:dyDescent="0.25">
      <c r="A11" s="78">
        <v>10</v>
      </c>
      <c r="B11" s="78">
        <v>0.38284300365888785</v>
      </c>
      <c r="C11" s="227">
        <v>43831</v>
      </c>
      <c r="D11" s="77">
        <v>12</v>
      </c>
      <c r="Q11" s="129"/>
      <c r="U11" s="77"/>
      <c r="V11" s="77"/>
      <c r="W11" s="77"/>
      <c r="X11" s="77"/>
      <c r="Y11" s="77"/>
      <c r="Z11" s="77"/>
      <c r="AA11" s="77"/>
      <c r="AB11" s="77"/>
      <c r="AC11" s="77"/>
      <c r="AD11" s="77"/>
      <c r="AE11" s="77"/>
      <c r="AF11" s="77"/>
      <c r="AG11" s="77"/>
      <c r="AH11" s="77"/>
      <c r="AI11" s="77"/>
      <c r="AJ11" s="77"/>
      <c r="AK11" s="77"/>
      <c r="AL11" s="77"/>
      <c r="AM11" s="77"/>
      <c r="AN11" s="77"/>
      <c r="AO11" s="77"/>
      <c r="AP11" s="77"/>
      <c r="AQ11" s="77"/>
    </row>
    <row r="12" spans="1:43" s="78" customFormat="1" ht="15.75" x14ac:dyDescent="0.25">
      <c r="A12" s="78">
        <v>11</v>
      </c>
      <c r="B12" s="78">
        <v>7.4822340386024574E-2</v>
      </c>
      <c r="C12" s="227">
        <v>43831</v>
      </c>
      <c r="D12" s="77">
        <v>12</v>
      </c>
      <c r="Q12" s="129"/>
      <c r="U12" s="77"/>
      <c r="V12" s="77"/>
      <c r="W12" s="77"/>
      <c r="X12" s="77"/>
      <c r="Y12" s="77"/>
      <c r="Z12" s="77"/>
      <c r="AA12" s="77"/>
      <c r="AB12" s="77"/>
      <c r="AC12" s="77"/>
      <c r="AD12" s="77"/>
      <c r="AE12" s="77"/>
      <c r="AF12" s="77"/>
      <c r="AG12" s="77"/>
      <c r="AH12" s="77"/>
      <c r="AI12" s="77"/>
      <c r="AJ12" s="77"/>
      <c r="AK12" s="77"/>
      <c r="AL12" s="77"/>
      <c r="AM12" s="77"/>
      <c r="AN12" s="77"/>
      <c r="AO12" s="77"/>
      <c r="AP12" s="77"/>
      <c r="AQ12" s="77"/>
    </row>
    <row r="13" spans="1:43" s="78" customFormat="1" ht="15.75" x14ac:dyDescent="0.25">
      <c r="A13" s="78">
        <v>12</v>
      </c>
      <c r="B13" s="78">
        <v>0.47147698703593166</v>
      </c>
      <c r="C13" s="227">
        <v>43831</v>
      </c>
      <c r="D13" s="77">
        <v>12</v>
      </c>
      <c r="Q13" s="129"/>
      <c r="U13" s="77"/>
      <c r="V13" s="77"/>
      <c r="W13" s="77"/>
      <c r="X13" s="77"/>
      <c r="Y13" s="77"/>
      <c r="Z13" s="77"/>
      <c r="AA13" s="77"/>
      <c r="AB13" s="77"/>
      <c r="AC13" s="77"/>
      <c r="AD13" s="77"/>
      <c r="AE13" s="77"/>
      <c r="AF13" s="77"/>
      <c r="AG13" s="77"/>
      <c r="AH13" s="77"/>
      <c r="AI13" s="77"/>
      <c r="AJ13" s="77"/>
      <c r="AK13" s="77"/>
      <c r="AL13" s="77"/>
      <c r="AM13" s="77"/>
      <c r="AN13" s="77"/>
      <c r="AO13" s="77"/>
      <c r="AP13" s="77"/>
      <c r="AQ13" s="77"/>
    </row>
    <row r="14" spans="1:43" s="78" customFormat="1" ht="15.75" x14ac:dyDescent="0.25">
      <c r="A14" s="78">
        <v>13</v>
      </c>
      <c r="B14" s="78">
        <v>3.320321304074407E-2</v>
      </c>
      <c r="C14" s="227">
        <v>43831</v>
      </c>
      <c r="D14" s="77">
        <v>12</v>
      </c>
      <c r="Q14" s="129"/>
      <c r="U14" s="77"/>
      <c r="V14" s="77"/>
      <c r="W14" s="77"/>
      <c r="X14" s="77"/>
      <c r="Y14" s="77"/>
      <c r="Z14" s="77"/>
      <c r="AA14" s="77"/>
      <c r="AB14" s="77"/>
      <c r="AC14" s="77"/>
      <c r="AD14" s="77"/>
      <c r="AE14" s="77"/>
      <c r="AF14" s="77"/>
      <c r="AG14" s="77"/>
      <c r="AH14" s="77"/>
      <c r="AI14" s="77"/>
      <c r="AJ14" s="77"/>
      <c r="AK14" s="77"/>
      <c r="AL14" s="77"/>
      <c r="AM14" s="77"/>
      <c r="AN14" s="77"/>
      <c r="AO14" s="77"/>
      <c r="AP14" s="77"/>
      <c r="AQ14" s="77"/>
    </row>
    <row r="15" spans="1:43" s="78" customFormat="1" ht="15.75" x14ac:dyDescent="0.25">
      <c r="A15" s="78">
        <v>14</v>
      </c>
      <c r="B15" s="78">
        <v>0.47466216820970752</v>
      </c>
      <c r="C15" s="227">
        <v>43831</v>
      </c>
      <c r="D15" s="77">
        <v>12</v>
      </c>
      <c r="Q15" s="129"/>
      <c r="U15" s="77"/>
      <c r="V15" s="77"/>
      <c r="W15" s="77"/>
      <c r="X15" s="77"/>
      <c r="Y15" s="77"/>
      <c r="Z15" s="77"/>
      <c r="AA15" s="77"/>
      <c r="AB15" s="77"/>
      <c r="AC15" s="77"/>
      <c r="AD15" s="77"/>
      <c r="AE15" s="77"/>
      <c r="AF15" s="77"/>
      <c r="AG15" s="77"/>
      <c r="AH15" s="77"/>
      <c r="AI15" s="77"/>
      <c r="AJ15" s="77"/>
      <c r="AK15" s="77"/>
      <c r="AL15" s="77"/>
      <c r="AM15" s="77"/>
      <c r="AN15" s="77"/>
      <c r="AO15" s="77"/>
      <c r="AP15" s="77"/>
      <c r="AQ15" s="77"/>
    </row>
    <row r="16" spans="1:43" s="78" customFormat="1" ht="15.75" x14ac:dyDescent="0.25">
      <c r="A16" s="78">
        <v>15</v>
      </c>
      <c r="B16" s="78">
        <v>0.13897663747882683</v>
      </c>
      <c r="C16" s="227">
        <v>43831</v>
      </c>
      <c r="D16" s="77">
        <v>12</v>
      </c>
      <c r="Q16" s="129"/>
      <c r="U16" s="77"/>
      <c r="V16" s="77"/>
      <c r="W16" s="77"/>
      <c r="X16" s="77"/>
      <c r="Y16" s="77"/>
      <c r="Z16" s="77"/>
      <c r="AA16" s="77"/>
      <c r="AB16" s="77"/>
      <c r="AC16" s="77"/>
      <c r="AD16" s="77"/>
      <c r="AE16" s="77"/>
      <c r="AF16" s="77"/>
      <c r="AG16" s="77"/>
      <c r="AH16" s="77"/>
      <c r="AI16" s="77"/>
      <c r="AJ16" s="77"/>
      <c r="AK16" s="77"/>
      <c r="AL16" s="77"/>
      <c r="AM16" s="77"/>
      <c r="AN16" s="77"/>
      <c r="AO16" s="77"/>
      <c r="AP16" s="77"/>
      <c r="AQ16" s="77"/>
    </row>
    <row r="17" spans="1:43" s="78" customFormat="1" ht="15.75" x14ac:dyDescent="0.25">
      <c r="A17" s="78">
        <v>16</v>
      </c>
      <c r="B17" s="78">
        <v>0.46655331292439001</v>
      </c>
      <c r="C17" s="227">
        <v>43831</v>
      </c>
      <c r="D17" s="77">
        <v>12</v>
      </c>
      <c r="Q17" s="129"/>
      <c r="U17" s="77"/>
      <c r="V17" s="77"/>
      <c r="W17" s="77"/>
      <c r="X17" s="77"/>
      <c r="Y17" s="77"/>
      <c r="Z17" s="77"/>
      <c r="AA17" s="77"/>
      <c r="AB17" s="77"/>
      <c r="AC17" s="77"/>
      <c r="AD17" s="77"/>
      <c r="AE17" s="77"/>
      <c r="AF17" s="77"/>
      <c r="AG17" s="77"/>
      <c r="AH17" s="77"/>
      <c r="AI17" s="77"/>
      <c r="AJ17" s="77"/>
      <c r="AK17" s="77"/>
      <c r="AL17" s="77"/>
      <c r="AM17" s="77"/>
      <c r="AN17" s="77"/>
      <c r="AO17" s="77"/>
      <c r="AP17" s="77"/>
      <c r="AQ17" s="77"/>
    </row>
    <row r="18" spans="1:43" s="78" customFormat="1" ht="15.75" x14ac:dyDescent="0.25">
      <c r="A18" s="78">
        <v>17</v>
      </c>
      <c r="B18" s="78">
        <v>0.54670789141002429</v>
      </c>
      <c r="C18" s="227">
        <v>43831</v>
      </c>
      <c r="D18" s="77">
        <v>12</v>
      </c>
      <c r="Q18" s="129"/>
      <c r="U18" s="77"/>
      <c r="V18" s="77"/>
      <c r="W18" s="77"/>
      <c r="X18" s="77"/>
      <c r="Y18" s="77"/>
      <c r="Z18" s="77"/>
      <c r="AA18" s="77"/>
      <c r="AB18" s="77"/>
      <c r="AC18" s="77"/>
      <c r="AD18" s="77"/>
      <c r="AE18" s="77"/>
      <c r="AF18" s="77"/>
      <c r="AG18" s="77"/>
      <c r="AH18" s="77"/>
      <c r="AI18" s="77"/>
      <c r="AJ18" s="77"/>
      <c r="AK18" s="77"/>
      <c r="AL18" s="77"/>
      <c r="AM18" s="77"/>
      <c r="AN18" s="77"/>
      <c r="AO18" s="77"/>
      <c r="AP18" s="77"/>
      <c r="AQ18" s="77"/>
    </row>
    <row r="19" spans="1:43" s="78" customFormat="1" ht="15.75" x14ac:dyDescent="0.25">
      <c r="A19" s="78">
        <v>18</v>
      </c>
      <c r="B19" s="78">
        <v>0.26218568371820589</v>
      </c>
      <c r="C19" s="227">
        <v>43831</v>
      </c>
      <c r="D19" s="77">
        <v>12</v>
      </c>
      <c r="Q19" s="129"/>
      <c r="U19" s="77"/>
      <c r="V19" s="77"/>
      <c r="W19" s="77"/>
      <c r="X19" s="77"/>
      <c r="Y19" s="77"/>
      <c r="Z19" s="77"/>
      <c r="AA19" s="77"/>
      <c r="AB19" s="77"/>
      <c r="AC19" s="77"/>
      <c r="AD19" s="77"/>
      <c r="AE19" s="77"/>
      <c r="AF19" s="77"/>
      <c r="AG19" s="77"/>
      <c r="AH19" s="77"/>
      <c r="AI19" s="77"/>
      <c r="AJ19" s="77"/>
      <c r="AK19" s="77"/>
      <c r="AL19" s="77"/>
      <c r="AM19" s="77"/>
      <c r="AN19" s="77"/>
      <c r="AO19" s="77"/>
      <c r="AP19" s="77"/>
      <c r="AQ19" s="77"/>
    </row>
    <row r="20" spans="1:43" s="78" customFormat="1" ht="15.75" x14ac:dyDescent="0.25">
      <c r="A20" s="78">
        <v>19</v>
      </c>
      <c r="B20" s="78">
        <v>0.32437472901220504</v>
      </c>
      <c r="C20" s="227">
        <v>43831</v>
      </c>
      <c r="D20" s="77">
        <v>12</v>
      </c>
      <c r="Q20" s="129"/>
      <c r="U20" s="77"/>
      <c r="V20" s="77"/>
      <c r="W20" s="77"/>
      <c r="X20" s="77"/>
      <c r="Y20" s="77"/>
      <c r="Z20" s="77"/>
      <c r="AA20" s="77"/>
      <c r="AB20" s="77"/>
      <c r="AC20" s="77"/>
      <c r="AD20" s="77"/>
      <c r="AE20" s="77"/>
      <c r="AF20" s="77"/>
      <c r="AG20" s="77"/>
      <c r="AH20" s="77"/>
      <c r="AI20" s="77"/>
      <c r="AJ20" s="77"/>
      <c r="AK20" s="77"/>
      <c r="AL20" s="77"/>
      <c r="AM20" s="77"/>
      <c r="AN20" s="77"/>
      <c r="AO20" s="77"/>
      <c r="AP20" s="77"/>
      <c r="AQ20" s="77"/>
    </row>
    <row r="21" spans="1:43" s="78" customFormat="1" ht="15.75" x14ac:dyDescent="0.25">
      <c r="A21" s="78">
        <v>20</v>
      </c>
      <c r="B21" s="78">
        <v>0.3327447490978932</v>
      </c>
      <c r="C21" s="227">
        <v>43831</v>
      </c>
      <c r="D21" s="77">
        <v>12</v>
      </c>
      <c r="Q21" s="129"/>
      <c r="U21" s="77"/>
      <c r="V21" s="77"/>
      <c r="W21" s="77"/>
      <c r="X21" s="77"/>
      <c r="Y21" s="77"/>
      <c r="Z21" s="77"/>
      <c r="AA21" s="77"/>
      <c r="AB21" s="77"/>
      <c r="AC21" s="77"/>
      <c r="AD21" s="77"/>
      <c r="AE21" s="77"/>
      <c r="AF21" s="77"/>
      <c r="AG21" s="77"/>
      <c r="AH21" s="77"/>
      <c r="AI21" s="77"/>
      <c r="AJ21" s="77"/>
      <c r="AK21" s="77"/>
      <c r="AL21" s="77"/>
      <c r="AM21" s="77"/>
      <c r="AN21" s="77"/>
      <c r="AO21" s="77"/>
      <c r="AP21" s="77"/>
      <c r="AQ21" s="77"/>
    </row>
    <row r="22" spans="1:43" s="78" customFormat="1" ht="15.75" x14ac:dyDescent="0.25">
      <c r="A22" s="78">
        <v>21</v>
      </c>
      <c r="B22" s="78">
        <v>0.75652742386557625</v>
      </c>
      <c r="C22" s="227">
        <v>43831</v>
      </c>
      <c r="D22" s="77">
        <v>12</v>
      </c>
      <c r="Q22" s="129"/>
      <c r="U22" s="77"/>
      <c r="V22" s="77"/>
      <c r="W22" s="77"/>
      <c r="X22" s="77"/>
      <c r="Y22" s="77"/>
      <c r="Z22" s="77"/>
      <c r="AA22" s="77"/>
      <c r="AB22" s="77"/>
      <c r="AC22" s="77"/>
      <c r="AD22" s="77"/>
      <c r="AE22" s="77"/>
      <c r="AF22" s="77"/>
      <c r="AG22" s="77"/>
      <c r="AH22" s="77"/>
      <c r="AI22" s="77"/>
      <c r="AJ22" s="77"/>
      <c r="AK22" s="77"/>
      <c r="AL22" s="77"/>
      <c r="AM22" s="77"/>
      <c r="AN22" s="77"/>
      <c r="AO22" s="77"/>
      <c r="AP22" s="77"/>
      <c r="AQ22" s="77"/>
    </row>
    <row r="23" spans="1:43" s="78" customFormat="1" ht="15.75" x14ac:dyDescent="0.25">
      <c r="A23" s="78">
        <v>22</v>
      </c>
      <c r="B23" s="78">
        <v>0.45076173432674205</v>
      </c>
      <c r="C23" s="227">
        <v>43831</v>
      </c>
      <c r="D23" s="77">
        <v>12</v>
      </c>
      <c r="Q23" s="129"/>
      <c r="U23" s="77"/>
      <c r="V23" s="77"/>
      <c r="W23" s="77"/>
      <c r="X23" s="77"/>
      <c r="Y23" s="77"/>
      <c r="Z23" s="77"/>
      <c r="AA23" s="77"/>
      <c r="AB23" s="77"/>
      <c r="AC23" s="77"/>
      <c r="AD23" s="77"/>
      <c r="AE23" s="77"/>
      <c r="AF23" s="77"/>
      <c r="AG23" s="77"/>
      <c r="AH23" s="77"/>
      <c r="AI23" s="77"/>
      <c r="AJ23" s="77"/>
      <c r="AK23" s="77"/>
      <c r="AL23" s="77"/>
      <c r="AM23" s="77"/>
      <c r="AN23" s="77"/>
      <c r="AO23" s="77"/>
      <c r="AP23" s="77"/>
      <c r="AQ23" s="77"/>
    </row>
    <row r="24" spans="1:43" s="78" customFormat="1" ht="15.75" x14ac:dyDescent="0.25">
      <c r="A24" s="78">
        <v>23</v>
      </c>
      <c r="B24" s="78">
        <v>8.1218689298013652E-2</v>
      </c>
      <c r="C24" s="227">
        <v>43831</v>
      </c>
      <c r="D24" s="77">
        <v>12</v>
      </c>
      <c r="Q24" s="129"/>
      <c r="U24" s="77"/>
      <c r="V24" s="77"/>
      <c r="W24" s="77"/>
      <c r="X24" s="77"/>
      <c r="Y24" s="77"/>
      <c r="Z24" s="77"/>
      <c r="AA24" s="77"/>
      <c r="AB24" s="77"/>
      <c r="AC24" s="77"/>
      <c r="AD24" s="77"/>
      <c r="AE24" s="77"/>
      <c r="AF24" s="77"/>
      <c r="AG24" s="77"/>
      <c r="AH24" s="77"/>
      <c r="AI24" s="77"/>
      <c r="AJ24" s="77"/>
      <c r="AK24" s="77"/>
      <c r="AL24" s="77"/>
      <c r="AM24" s="77"/>
      <c r="AN24" s="77"/>
      <c r="AO24" s="77"/>
      <c r="AP24" s="77"/>
      <c r="AQ24" s="77"/>
    </row>
    <row r="25" spans="1:43" s="78" customFormat="1" ht="15.75" x14ac:dyDescent="0.25">
      <c r="A25" s="78">
        <v>24</v>
      </c>
      <c r="B25" s="78">
        <v>0.46741716120210658</v>
      </c>
      <c r="C25" s="227">
        <v>43831</v>
      </c>
      <c r="D25" s="77">
        <v>12</v>
      </c>
      <c r="Q25" s="129"/>
      <c r="U25" s="77"/>
      <c r="V25" s="77"/>
      <c r="W25" s="77"/>
      <c r="X25" s="77"/>
      <c r="Y25" s="77"/>
      <c r="Z25" s="77"/>
      <c r="AA25" s="77"/>
      <c r="AB25" s="77"/>
      <c r="AC25" s="77"/>
      <c r="AD25" s="77"/>
      <c r="AE25" s="77"/>
      <c r="AF25" s="77"/>
      <c r="AG25" s="77"/>
      <c r="AH25" s="77"/>
      <c r="AI25" s="77"/>
      <c r="AJ25" s="77"/>
      <c r="AK25" s="77"/>
      <c r="AL25" s="77"/>
      <c r="AM25" s="77"/>
      <c r="AN25" s="77"/>
      <c r="AO25" s="77"/>
      <c r="AP25" s="77"/>
      <c r="AQ25" s="77"/>
    </row>
    <row r="26" spans="1:43" s="78" customFormat="1" ht="15.75" x14ac:dyDescent="0.25">
      <c r="A26" s="78">
        <v>25</v>
      </c>
      <c r="B26" s="78">
        <v>0</v>
      </c>
      <c r="C26" s="227">
        <v>43831</v>
      </c>
      <c r="D26" s="77">
        <v>12</v>
      </c>
      <c r="Q26" s="129"/>
      <c r="U26" s="77"/>
      <c r="V26" s="77"/>
      <c r="W26" s="77"/>
      <c r="X26" s="77"/>
      <c r="Y26" s="77"/>
      <c r="Z26" s="77"/>
      <c r="AA26" s="77"/>
      <c r="AB26" s="77"/>
      <c r="AC26" s="77"/>
      <c r="AD26" s="77"/>
      <c r="AE26" s="77"/>
      <c r="AF26" s="77"/>
      <c r="AG26" s="77"/>
      <c r="AH26" s="77"/>
      <c r="AI26" s="77"/>
      <c r="AJ26" s="77"/>
      <c r="AK26" s="77"/>
      <c r="AL26" s="77"/>
      <c r="AM26" s="77"/>
      <c r="AN26" s="77"/>
      <c r="AO26" s="77"/>
      <c r="AP26" s="77"/>
      <c r="AQ26" s="77"/>
    </row>
    <row r="27" spans="1:43" s="78" customFormat="1" ht="15.75" x14ac:dyDescent="0.25">
      <c r="A27" s="78">
        <v>26</v>
      </c>
      <c r="B27" s="78">
        <v>0.32214745521867605</v>
      </c>
      <c r="C27" s="227">
        <v>43831</v>
      </c>
      <c r="D27" s="77">
        <v>12</v>
      </c>
      <c r="Q27" s="129"/>
      <c r="U27" s="77"/>
      <c r="V27" s="77"/>
      <c r="W27" s="77"/>
      <c r="X27" s="77"/>
      <c r="Y27" s="77"/>
      <c r="Z27" s="77"/>
      <c r="AA27" s="77"/>
      <c r="AB27" s="77"/>
      <c r="AC27" s="77"/>
      <c r="AD27" s="77"/>
      <c r="AE27" s="77"/>
      <c r="AF27" s="77"/>
      <c r="AG27" s="77"/>
      <c r="AH27" s="77"/>
      <c r="AI27" s="77"/>
      <c r="AJ27" s="77"/>
      <c r="AK27" s="77"/>
      <c r="AL27" s="77"/>
      <c r="AM27" s="77"/>
      <c r="AN27" s="77"/>
      <c r="AO27" s="77"/>
      <c r="AP27" s="77"/>
      <c r="AQ27" s="77"/>
    </row>
    <row r="28" spans="1:43" s="78" customFormat="1" ht="15.75" x14ac:dyDescent="0.25">
      <c r="A28" s="78">
        <v>27</v>
      </c>
      <c r="B28" s="78">
        <v>0.6852817780765571</v>
      </c>
      <c r="C28" s="227">
        <v>43831</v>
      </c>
      <c r="D28" s="77">
        <v>12</v>
      </c>
      <c r="Q28" s="129"/>
      <c r="U28" s="77"/>
      <c r="V28" s="77"/>
      <c r="W28" s="77"/>
      <c r="X28" s="77"/>
      <c r="Y28" s="77"/>
      <c r="Z28" s="77"/>
      <c r="AA28" s="77"/>
      <c r="AB28" s="77"/>
      <c r="AC28" s="77"/>
      <c r="AD28" s="77"/>
      <c r="AE28" s="77"/>
      <c r="AF28" s="77"/>
      <c r="AG28" s="77"/>
      <c r="AH28" s="77"/>
      <c r="AI28" s="77"/>
      <c r="AJ28" s="77"/>
      <c r="AK28" s="77"/>
      <c r="AL28" s="77"/>
      <c r="AM28" s="77"/>
      <c r="AN28" s="77"/>
      <c r="AO28" s="77"/>
      <c r="AP28" s="77"/>
      <c r="AQ28" s="77"/>
    </row>
    <row r="29" spans="1:43" s="78" customFormat="1" ht="15.75" x14ac:dyDescent="0.25">
      <c r="A29" s="78">
        <v>28</v>
      </c>
      <c r="B29" s="78">
        <v>0.12847505166814877</v>
      </c>
      <c r="C29" s="227">
        <v>43831</v>
      </c>
      <c r="D29" s="77">
        <v>12</v>
      </c>
      <c r="Q29" s="129"/>
      <c r="U29" s="77"/>
      <c r="V29" s="77"/>
      <c r="W29" s="77"/>
      <c r="X29" s="77"/>
      <c r="Y29" s="77"/>
      <c r="Z29" s="77"/>
      <c r="AA29" s="77"/>
      <c r="AB29" s="77"/>
      <c r="AC29" s="77"/>
      <c r="AD29" s="77"/>
      <c r="AE29" s="77"/>
      <c r="AF29" s="77"/>
      <c r="AG29" s="77"/>
      <c r="AH29" s="77"/>
      <c r="AI29" s="77"/>
      <c r="AJ29" s="77"/>
      <c r="AK29" s="77"/>
      <c r="AL29" s="77"/>
      <c r="AM29" s="77"/>
      <c r="AN29" s="77"/>
      <c r="AO29" s="77"/>
      <c r="AP29" s="77"/>
      <c r="AQ29" s="77"/>
    </row>
    <row r="30" spans="1:43" s="78" customFormat="1" ht="15.75" x14ac:dyDescent="0.25">
      <c r="A30" s="78">
        <v>29</v>
      </c>
      <c r="B30" s="78">
        <v>0.76524838491133385</v>
      </c>
      <c r="C30" s="227">
        <v>43831</v>
      </c>
      <c r="D30" s="77">
        <v>12</v>
      </c>
      <c r="Q30" s="129"/>
      <c r="U30" s="77"/>
      <c r="V30" s="77"/>
      <c r="W30" s="77"/>
      <c r="X30" s="77"/>
      <c r="Y30" s="77"/>
      <c r="Z30" s="77"/>
      <c r="AA30" s="77"/>
      <c r="AB30" s="77"/>
      <c r="AC30" s="77"/>
      <c r="AD30" s="77"/>
      <c r="AE30" s="77"/>
      <c r="AF30" s="77"/>
      <c r="AG30" s="77"/>
      <c r="AH30" s="77"/>
      <c r="AI30" s="77"/>
      <c r="AJ30" s="77"/>
      <c r="AK30" s="77"/>
      <c r="AL30" s="77"/>
      <c r="AM30" s="77"/>
      <c r="AN30" s="77"/>
      <c r="AO30" s="77"/>
      <c r="AP30" s="77"/>
      <c r="AQ30" s="77"/>
    </row>
    <row r="31" spans="1:43" s="78" customFormat="1" ht="15.75" x14ac:dyDescent="0.25">
      <c r="A31" s="78">
        <v>30</v>
      </c>
      <c r="B31" s="78">
        <v>0.53588673126814657</v>
      </c>
      <c r="C31" s="227">
        <v>43831</v>
      </c>
      <c r="D31" s="77">
        <v>12</v>
      </c>
      <c r="Q31" s="129"/>
      <c r="U31" s="77"/>
      <c r="V31" s="77"/>
      <c r="W31" s="77"/>
      <c r="X31" s="77"/>
      <c r="Y31" s="77"/>
      <c r="Z31" s="77"/>
      <c r="AA31" s="77"/>
      <c r="AB31" s="77"/>
      <c r="AC31" s="77"/>
      <c r="AD31" s="77"/>
      <c r="AE31" s="77"/>
      <c r="AF31" s="77"/>
      <c r="AG31" s="77"/>
      <c r="AH31" s="77"/>
      <c r="AI31" s="77"/>
      <c r="AJ31" s="77"/>
      <c r="AK31" s="77"/>
      <c r="AL31" s="77"/>
      <c r="AM31" s="77"/>
      <c r="AN31" s="77"/>
      <c r="AO31" s="77"/>
      <c r="AP31" s="77"/>
      <c r="AQ31" s="77"/>
    </row>
    <row r="32" spans="1:43" s="78" customFormat="1" ht="15.75" x14ac:dyDescent="0.25">
      <c r="A32" s="78">
        <v>31</v>
      </c>
      <c r="B32" s="78">
        <v>0.51522354893605038</v>
      </c>
      <c r="C32" s="227">
        <v>43831</v>
      </c>
      <c r="D32" s="77">
        <v>12</v>
      </c>
      <c r="E32" s="101"/>
      <c r="F32" s="101"/>
      <c r="G32" s="101"/>
      <c r="H32" s="101"/>
      <c r="I32" s="101"/>
      <c r="J32" s="101"/>
      <c r="K32" s="101"/>
      <c r="Q32" s="129"/>
      <c r="U32" s="77"/>
      <c r="V32" s="77"/>
      <c r="W32" s="77"/>
      <c r="X32" s="77"/>
      <c r="Y32" s="77"/>
      <c r="Z32" s="77"/>
      <c r="AA32" s="77"/>
      <c r="AB32" s="77"/>
      <c r="AC32" s="77"/>
      <c r="AD32" s="77"/>
      <c r="AE32" s="77"/>
      <c r="AF32" s="77"/>
      <c r="AG32" s="77"/>
      <c r="AH32" s="77"/>
      <c r="AI32" s="77"/>
      <c r="AJ32" s="77"/>
      <c r="AK32" s="77"/>
      <c r="AL32" s="77"/>
      <c r="AM32" s="77"/>
      <c r="AN32" s="77"/>
      <c r="AO32" s="77"/>
      <c r="AP32" s="77"/>
      <c r="AQ32" s="77"/>
    </row>
    <row r="33" spans="1:43" s="78" customFormat="1" ht="15.75" x14ac:dyDescent="0.25">
      <c r="A33" s="78">
        <v>32</v>
      </c>
      <c r="B33" s="78">
        <v>0.20763329719058723</v>
      </c>
      <c r="C33" s="227">
        <v>43831</v>
      </c>
      <c r="D33" s="77">
        <v>12</v>
      </c>
      <c r="Q33" s="129"/>
      <c r="U33" s="77"/>
      <c r="V33" s="77"/>
      <c r="W33" s="77"/>
      <c r="X33" s="77"/>
      <c r="Y33" s="77"/>
      <c r="Z33" s="77"/>
      <c r="AA33" s="77"/>
      <c r="AB33" s="77"/>
      <c r="AC33" s="77"/>
      <c r="AD33" s="77"/>
      <c r="AE33" s="77"/>
      <c r="AF33" s="77"/>
      <c r="AG33" s="77"/>
      <c r="AH33" s="77"/>
      <c r="AI33" s="77"/>
      <c r="AJ33" s="77"/>
      <c r="AK33" s="77"/>
      <c r="AL33" s="77"/>
      <c r="AM33" s="77"/>
      <c r="AN33" s="77"/>
      <c r="AO33" s="77"/>
      <c r="AP33" s="77"/>
      <c r="AQ33" s="77"/>
    </row>
    <row r="34" spans="1:43" s="78" customFormat="1" ht="15.75" x14ac:dyDescent="0.25">
      <c r="A34" s="78">
        <v>33</v>
      </c>
      <c r="B34" s="78">
        <v>6.538941026461082E-3</v>
      </c>
      <c r="C34" s="227">
        <v>43831</v>
      </c>
      <c r="D34" s="77">
        <v>12</v>
      </c>
      <c r="Q34" s="129"/>
      <c r="U34" s="77"/>
      <c r="V34" s="77"/>
      <c r="W34" s="77"/>
      <c r="X34" s="77"/>
      <c r="Y34" s="77"/>
      <c r="Z34" s="77"/>
      <c r="AA34" s="77"/>
      <c r="AB34" s="77"/>
      <c r="AC34" s="77"/>
      <c r="AD34" s="77"/>
      <c r="AE34" s="77"/>
      <c r="AF34" s="77"/>
      <c r="AG34" s="77"/>
      <c r="AH34" s="77"/>
      <c r="AI34" s="77"/>
      <c r="AJ34" s="77"/>
      <c r="AK34" s="77"/>
      <c r="AL34" s="77"/>
      <c r="AM34" s="77"/>
      <c r="AN34" s="77"/>
      <c r="AO34" s="77"/>
      <c r="AP34" s="77"/>
      <c r="AQ34" s="77"/>
    </row>
    <row r="35" spans="1:43" s="78" customFormat="1" ht="15.75" x14ac:dyDescent="0.25">
      <c r="A35" s="78">
        <v>34</v>
      </c>
      <c r="B35" s="78">
        <v>0.36996207072490911</v>
      </c>
      <c r="C35" s="227">
        <v>43831</v>
      </c>
      <c r="D35" s="77">
        <v>12</v>
      </c>
      <c r="Q35" s="129"/>
      <c r="U35" s="77"/>
      <c r="V35" s="77"/>
      <c r="W35" s="77"/>
      <c r="X35" s="77"/>
      <c r="Y35" s="77"/>
      <c r="Z35" s="77"/>
      <c r="AA35" s="77"/>
      <c r="AB35" s="77"/>
      <c r="AC35" s="77"/>
      <c r="AD35" s="77"/>
      <c r="AE35" s="77"/>
      <c r="AF35" s="77"/>
      <c r="AG35" s="77"/>
      <c r="AH35" s="77"/>
      <c r="AI35" s="77"/>
      <c r="AJ35" s="77"/>
      <c r="AK35" s="77"/>
      <c r="AL35" s="77"/>
      <c r="AM35" s="77"/>
      <c r="AN35" s="77"/>
      <c r="AO35" s="77"/>
      <c r="AP35" s="77"/>
      <c r="AQ35" s="77"/>
    </row>
    <row r="36" spans="1:43" s="78" customFormat="1" ht="15.75" x14ac:dyDescent="0.25">
      <c r="A36" s="78">
        <v>35</v>
      </c>
      <c r="B36" s="78">
        <v>0.10757848919571328</v>
      </c>
      <c r="C36" s="227">
        <v>43831</v>
      </c>
      <c r="D36" s="77">
        <v>12</v>
      </c>
      <c r="Q36" s="129"/>
      <c r="U36" s="77"/>
      <c r="V36" s="77"/>
      <c r="W36" s="77"/>
      <c r="X36" s="77"/>
      <c r="Y36" s="77"/>
      <c r="Z36" s="77"/>
      <c r="AA36" s="77"/>
      <c r="AB36" s="77"/>
      <c r="AC36" s="77"/>
      <c r="AD36" s="77"/>
      <c r="AE36" s="77"/>
      <c r="AF36" s="77"/>
      <c r="AG36" s="77"/>
      <c r="AH36" s="77"/>
      <c r="AI36" s="77"/>
      <c r="AJ36" s="77"/>
      <c r="AK36" s="77"/>
      <c r="AL36" s="77"/>
      <c r="AM36" s="77"/>
      <c r="AN36" s="77"/>
      <c r="AO36" s="77"/>
      <c r="AP36" s="77"/>
      <c r="AQ36" s="77"/>
    </row>
    <row r="37" spans="1:43" s="78" customFormat="1" ht="15.75" x14ac:dyDescent="0.25">
      <c r="A37" s="78">
        <v>36</v>
      </c>
      <c r="B37" s="78">
        <v>0.41322515907710583</v>
      </c>
      <c r="C37" s="227">
        <v>43831</v>
      </c>
      <c r="D37" s="77">
        <v>12</v>
      </c>
      <c r="E37" s="101"/>
      <c r="F37" s="101"/>
      <c r="G37" s="101"/>
      <c r="H37" s="101"/>
      <c r="I37" s="101"/>
      <c r="J37" s="101"/>
      <c r="K37" s="101"/>
      <c r="Q37" s="129"/>
      <c r="U37" s="77"/>
      <c r="V37" s="77"/>
      <c r="W37" s="77"/>
      <c r="X37" s="77"/>
      <c r="Y37" s="77"/>
      <c r="Z37" s="77"/>
      <c r="AA37" s="77"/>
      <c r="AB37" s="77"/>
      <c r="AC37" s="77"/>
      <c r="AD37" s="77"/>
      <c r="AE37" s="77"/>
      <c r="AF37" s="77"/>
      <c r="AG37" s="77"/>
      <c r="AH37" s="77"/>
      <c r="AI37" s="77"/>
      <c r="AJ37" s="77"/>
      <c r="AK37" s="77"/>
      <c r="AL37" s="77"/>
      <c r="AM37" s="77"/>
      <c r="AN37" s="77"/>
      <c r="AO37" s="77"/>
      <c r="AP37" s="77"/>
      <c r="AQ37" s="77"/>
    </row>
    <row r="38" spans="1:43" s="78" customFormat="1" ht="15.75" x14ac:dyDescent="0.25">
      <c r="A38" s="78">
        <v>37</v>
      </c>
      <c r="B38" s="78">
        <v>1.2525439337619999E-3</v>
      </c>
      <c r="C38" s="227">
        <v>43831</v>
      </c>
      <c r="D38" s="77">
        <v>12</v>
      </c>
      <c r="Q38" s="129"/>
      <c r="U38" s="77"/>
      <c r="V38" s="77"/>
      <c r="W38" s="77"/>
      <c r="X38" s="77"/>
      <c r="Y38" s="77"/>
      <c r="Z38" s="77"/>
      <c r="AA38" s="77"/>
      <c r="AB38" s="77"/>
      <c r="AC38" s="77"/>
      <c r="AD38" s="77"/>
      <c r="AE38" s="77"/>
      <c r="AF38" s="77"/>
      <c r="AG38" s="77"/>
      <c r="AH38" s="77"/>
      <c r="AI38" s="77"/>
      <c r="AJ38" s="77"/>
      <c r="AK38" s="77"/>
      <c r="AL38" s="77"/>
      <c r="AM38" s="77"/>
      <c r="AN38" s="77"/>
      <c r="AO38" s="77"/>
      <c r="AP38" s="77"/>
      <c r="AQ38" s="77"/>
    </row>
    <row r="39" spans="1:43" s="78" customFormat="1" ht="15.75" x14ac:dyDescent="0.25">
      <c r="A39" s="78">
        <v>38</v>
      </c>
      <c r="B39" s="78">
        <v>0.88858813134262216</v>
      </c>
      <c r="C39" s="227">
        <v>43831</v>
      </c>
      <c r="D39" s="77">
        <v>12</v>
      </c>
      <c r="Q39" s="129"/>
      <c r="U39" s="77"/>
      <c r="V39" s="77"/>
      <c r="W39" s="77"/>
      <c r="X39" s="77"/>
      <c r="Y39" s="77"/>
      <c r="Z39" s="77"/>
      <c r="AA39" s="77"/>
      <c r="AB39" s="77"/>
      <c r="AC39" s="77"/>
      <c r="AD39" s="77"/>
      <c r="AE39" s="77"/>
      <c r="AF39" s="77"/>
      <c r="AG39" s="77"/>
      <c r="AH39" s="77"/>
      <c r="AI39" s="77"/>
      <c r="AJ39" s="77"/>
      <c r="AK39" s="77"/>
      <c r="AL39" s="77"/>
      <c r="AM39" s="77"/>
      <c r="AN39" s="77"/>
      <c r="AO39" s="77"/>
      <c r="AP39" s="77"/>
      <c r="AQ39" s="77"/>
    </row>
    <row r="40" spans="1:43" s="78" customFormat="1" ht="15.75" x14ac:dyDescent="0.25">
      <c r="A40" s="78">
        <v>39</v>
      </c>
      <c r="B40" s="78">
        <v>0.68213395533428678</v>
      </c>
      <c r="C40" s="227">
        <v>43831</v>
      </c>
      <c r="D40" s="77">
        <v>12</v>
      </c>
      <c r="Q40" s="129"/>
      <c r="U40" s="77"/>
      <c r="V40" s="77"/>
      <c r="W40" s="77"/>
      <c r="X40" s="77"/>
      <c r="Y40" s="77"/>
      <c r="Z40" s="77"/>
      <c r="AA40" s="77"/>
      <c r="AB40" s="77"/>
      <c r="AC40" s="77"/>
      <c r="AD40" s="77"/>
      <c r="AE40" s="77"/>
      <c r="AF40" s="77"/>
      <c r="AG40" s="77"/>
      <c r="AH40" s="77"/>
      <c r="AI40" s="77"/>
      <c r="AJ40" s="77"/>
      <c r="AK40" s="77"/>
      <c r="AL40" s="77"/>
      <c r="AM40" s="77"/>
      <c r="AN40" s="77"/>
      <c r="AO40" s="77"/>
      <c r="AP40" s="77"/>
      <c r="AQ40" s="77"/>
    </row>
    <row r="41" spans="1:43" s="78" customFormat="1" ht="15.75" x14ac:dyDescent="0.25">
      <c r="A41" s="78">
        <v>40</v>
      </c>
      <c r="B41" s="78">
        <v>3.9719740290802087E-2</v>
      </c>
      <c r="C41" s="227">
        <v>43831</v>
      </c>
      <c r="D41" s="77">
        <v>12</v>
      </c>
      <c r="Q41" s="129"/>
      <c r="U41" s="77"/>
      <c r="V41" s="77"/>
      <c r="W41" s="77"/>
      <c r="X41" s="77"/>
      <c r="Y41" s="77"/>
      <c r="Z41" s="77"/>
      <c r="AA41" s="77"/>
      <c r="AB41" s="77"/>
      <c r="AC41" s="77"/>
      <c r="AD41" s="77"/>
      <c r="AE41" s="77"/>
      <c r="AF41" s="77"/>
      <c r="AG41" s="77"/>
      <c r="AH41" s="77"/>
      <c r="AI41" s="77"/>
      <c r="AJ41" s="77"/>
      <c r="AK41" s="77"/>
      <c r="AL41" s="77"/>
      <c r="AM41" s="77"/>
      <c r="AN41" s="77"/>
      <c r="AO41" s="77"/>
      <c r="AP41" s="77"/>
      <c r="AQ41" s="77"/>
    </row>
    <row r="42" spans="1:43" s="78" customFormat="1" ht="15.75" x14ac:dyDescent="0.25">
      <c r="A42" s="78">
        <v>41</v>
      </c>
      <c r="B42" s="78">
        <v>0.55611904455188577</v>
      </c>
      <c r="C42" s="227">
        <v>43831</v>
      </c>
      <c r="D42" s="77">
        <v>12</v>
      </c>
      <c r="Q42" s="129"/>
      <c r="U42" s="77"/>
      <c r="V42" s="77"/>
      <c r="W42" s="77"/>
      <c r="X42" s="77"/>
      <c r="Y42" s="77"/>
      <c r="Z42" s="77"/>
      <c r="AA42" s="77"/>
      <c r="AB42" s="77"/>
      <c r="AC42" s="77"/>
      <c r="AD42" s="77"/>
      <c r="AE42" s="77"/>
      <c r="AF42" s="77"/>
      <c r="AG42" s="77"/>
      <c r="AH42" s="77"/>
      <c r="AI42" s="77"/>
      <c r="AJ42" s="77"/>
      <c r="AK42" s="77"/>
      <c r="AL42" s="77"/>
      <c r="AM42" s="77"/>
      <c r="AN42" s="77"/>
      <c r="AO42" s="77"/>
      <c r="AP42" s="77"/>
      <c r="AQ42" s="77"/>
    </row>
    <row r="43" spans="1:43" s="78" customFormat="1" ht="15.75" x14ac:dyDescent="0.25">
      <c r="A43" s="78">
        <v>42</v>
      </c>
      <c r="B43" s="78">
        <v>0.44990500069976247</v>
      </c>
      <c r="C43" s="227">
        <v>43831</v>
      </c>
      <c r="D43" s="77">
        <v>12</v>
      </c>
      <c r="Q43" s="129"/>
      <c r="U43" s="77"/>
      <c r="V43" s="77"/>
      <c r="W43" s="77"/>
      <c r="X43" s="77"/>
      <c r="Y43" s="77"/>
      <c r="Z43" s="77"/>
      <c r="AA43" s="77"/>
      <c r="AB43" s="77"/>
      <c r="AC43" s="77"/>
      <c r="AD43" s="77"/>
      <c r="AE43" s="77"/>
      <c r="AF43" s="77"/>
      <c r="AG43" s="77"/>
      <c r="AH43" s="77"/>
      <c r="AI43" s="77"/>
      <c r="AJ43" s="77"/>
      <c r="AK43" s="77"/>
      <c r="AL43" s="77"/>
      <c r="AM43" s="77"/>
      <c r="AN43" s="77"/>
      <c r="AO43" s="77"/>
      <c r="AP43" s="77"/>
      <c r="AQ43" s="77"/>
    </row>
    <row r="44" spans="1:43" s="78" customFormat="1" ht="15.75" x14ac:dyDescent="0.25">
      <c r="A44" s="78">
        <v>43</v>
      </c>
      <c r="B44" s="78">
        <v>0.4537852536643312</v>
      </c>
      <c r="C44" s="227">
        <v>43831</v>
      </c>
      <c r="D44" s="77">
        <v>12</v>
      </c>
      <c r="Q44" s="129"/>
      <c r="U44" s="77"/>
      <c r="V44" s="77"/>
      <c r="W44" s="77"/>
      <c r="X44" s="77"/>
      <c r="Y44" s="77"/>
      <c r="Z44" s="77"/>
      <c r="AA44" s="77"/>
      <c r="AB44" s="77"/>
      <c r="AC44" s="77"/>
      <c r="AD44" s="77"/>
      <c r="AE44" s="77"/>
      <c r="AF44" s="77"/>
      <c r="AG44" s="77"/>
      <c r="AH44" s="77"/>
      <c r="AI44" s="77"/>
      <c r="AJ44" s="77"/>
      <c r="AK44" s="77"/>
      <c r="AL44" s="77"/>
      <c r="AM44" s="77"/>
      <c r="AN44" s="77"/>
      <c r="AO44" s="77"/>
      <c r="AP44" s="77"/>
      <c r="AQ44" s="77"/>
    </row>
    <row r="45" spans="1:43" s="78" customFormat="1" ht="15.75" x14ac:dyDescent="0.25">
      <c r="A45" s="78">
        <v>44</v>
      </c>
      <c r="B45" s="78">
        <v>0.45162585937463023</v>
      </c>
      <c r="C45" s="227">
        <v>43831</v>
      </c>
      <c r="D45" s="77">
        <v>12</v>
      </c>
      <c r="Q45" s="129"/>
      <c r="U45" s="77"/>
      <c r="V45" s="77"/>
      <c r="W45" s="77"/>
      <c r="X45" s="77"/>
      <c r="Y45" s="77"/>
      <c r="Z45" s="77"/>
      <c r="AA45" s="77"/>
      <c r="AB45" s="77"/>
      <c r="AC45" s="77"/>
      <c r="AD45" s="77"/>
      <c r="AE45" s="77"/>
      <c r="AF45" s="77"/>
      <c r="AG45" s="77"/>
      <c r="AH45" s="77"/>
      <c r="AI45" s="77"/>
      <c r="AJ45" s="77"/>
      <c r="AK45" s="77"/>
      <c r="AL45" s="77"/>
      <c r="AM45" s="77"/>
      <c r="AN45" s="77"/>
      <c r="AO45" s="77"/>
      <c r="AP45" s="77"/>
      <c r="AQ45" s="77"/>
    </row>
    <row r="46" spans="1:43" s="78" customFormat="1" ht="15.75" x14ac:dyDescent="0.25">
      <c r="A46" s="78">
        <v>45</v>
      </c>
      <c r="B46" s="78">
        <v>0.69021077962484723</v>
      </c>
      <c r="C46" s="227">
        <v>43831</v>
      </c>
      <c r="D46" s="77">
        <v>12</v>
      </c>
      <c r="Q46" s="129"/>
      <c r="U46" s="77"/>
      <c r="V46" s="77"/>
      <c r="W46" s="77"/>
      <c r="X46" s="77"/>
      <c r="Y46" s="77"/>
      <c r="Z46" s="77"/>
      <c r="AA46" s="77"/>
      <c r="AB46" s="77"/>
      <c r="AC46" s="77"/>
      <c r="AD46" s="77"/>
      <c r="AE46" s="77"/>
      <c r="AF46" s="77"/>
      <c r="AG46" s="77"/>
      <c r="AH46" s="77"/>
      <c r="AI46" s="77"/>
      <c r="AJ46" s="77"/>
      <c r="AK46" s="77"/>
      <c r="AL46" s="77"/>
      <c r="AM46" s="77"/>
      <c r="AN46" s="77"/>
      <c r="AO46" s="77"/>
      <c r="AP46" s="77"/>
      <c r="AQ46" s="77"/>
    </row>
    <row r="47" spans="1:43" s="78" customFormat="1" ht="15.75" x14ac:dyDescent="0.25">
      <c r="A47" s="78">
        <v>46</v>
      </c>
      <c r="B47" s="78">
        <v>0.52881168411055746</v>
      </c>
      <c r="C47" s="227">
        <v>43831</v>
      </c>
      <c r="D47" s="77">
        <v>12</v>
      </c>
      <c r="Q47" s="129"/>
      <c r="U47" s="77"/>
      <c r="V47" s="77"/>
      <c r="W47" s="77"/>
      <c r="X47" s="77"/>
      <c r="Y47" s="77"/>
      <c r="Z47" s="77"/>
      <c r="AA47" s="77"/>
      <c r="AB47" s="77"/>
      <c r="AC47" s="77"/>
      <c r="AD47" s="77"/>
      <c r="AE47" s="77"/>
      <c r="AF47" s="77"/>
      <c r="AG47" s="77"/>
      <c r="AH47" s="77"/>
      <c r="AI47" s="77"/>
      <c r="AJ47" s="77"/>
      <c r="AK47" s="77"/>
      <c r="AL47" s="77"/>
      <c r="AM47" s="77"/>
      <c r="AN47" s="77"/>
      <c r="AO47" s="77"/>
      <c r="AP47" s="77"/>
      <c r="AQ47" s="77"/>
    </row>
    <row r="48" spans="1:43" s="78" customFormat="1" ht="15.75" x14ac:dyDescent="0.25">
      <c r="A48" s="78">
        <v>47</v>
      </c>
      <c r="B48" s="78">
        <v>0.55478158831453894</v>
      </c>
      <c r="C48" s="227">
        <v>43831</v>
      </c>
      <c r="D48" s="77">
        <v>12</v>
      </c>
      <c r="Q48" s="129"/>
      <c r="U48" s="77"/>
      <c r="V48" s="77"/>
      <c r="W48" s="77"/>
      <c r="X48" s="77"/>
      <c r="Y48" s="77"/>
      <c r="Z48" s="77"/>
      <c r="AA48" s="77"/>
      <c r="AB48" s="77"/>
      <c r="AC48" s="77"/>
      <c r="AD48" s="77"/>
      <c r="AE48" s="77"/>
      <c r="AF48" s="77"/>
      <c r="AG48" s="77"/>
      <c r="AH48" s="77"/>
      <c r="AI48" s="77"/>
      <c r="AJ48" s="77"/>
      <c r="AK48" s="77"/>
      <c r="AL48" s="77"/>
      <c r="AM48" s="77"/>
      <c r="AN48" s="77"/>
      <c r="AO48" s="77"/>
      <c r="AP48" s="77"/>
      <c r="AQ48" s="77"/>
    </row>
    <row r="49" spans="1:43" s="78" customFormat="1" ht="15.75" x14ac:dyDescent="0.25">
      <c r="A49" s="78">
        <v>48</v>
      </c>
      <c r="B49" s="78">
        <v>0.38854790379604626</v>
      </c>
      <c r="C49" s="227">
        <v>43831</v>
      </c>
      <c r="D49" s="77">
        <v>12</v>
      </c>
      <c r="Q49" s="129"/>
      <c r="U49" s="77"/>
      <c r="V49" s="77"/>
      <c r="W49" s="77"/>
      <c r="X49" s="77"/>
      <c r="Y49" s="77"/>
      <c r="Z49" s="77"/>
      <c r="AA49" s="77"/>
      <c r="AB49" s="77"/>
      <c r="AC49" s="77"/>
      <c r="AD49" s="77"/>
      <c r="AE49" s="77"/>
      <c r="AF49" s="77"/>
      <c r="AG49" s="77"/>
      <c r="AH49" s="77"/>
      <c r="AI49" s="77"/>
      <c r="AJ49" s="77"/>
      <c r="AK49" s="77"/>
      <c r="AL49" s="77"/>
      <c r="AM49" s="77"/>
      <c r="AN49" s="77"/>
      <c r="AO49" s="77"/>
      <c r="AP49" s="77"/>
      <c r="AQ49" s="77"/>
    </row>
    <row r="50" spans="1:43" s="78" customFormat="1" ht="15.75" x14ac:dyDescent="0.25">
      <c r="A50" s="78">
        <v>49</v>
      </c>
      <c r="B50" s="78">
        <v>0.62394594704551853</v>
      </c>
      <c r="C50" s="227">
        <v>43831</v>
      </c>
      <c r="D50" s="77">
        <v>12</v>
      </c>
      <c r="Q50" s="129"/>
      <c r="U50" s="77"/>
      <c r="V50" s="77"/>
      <c r="W50" s="77"/>
      <c r="X50" s="77"/>
      <c r="Y50" s="77"/>
      <c r="Z50" s="77"/>
      <c r="AA50" s="77"/>
      <c r="AB50" s="77"/>
      <c r="AC50" s="77"/>
      <c r="AD50" s="77"/>
      <c r="AE50" s="77"/>
      <c r="AF50" s="77"/>
      <c r="AG50" s="77"/>
      <c r="AH50" s="77"/>
      <c r="AI50" s="77"/>
      <c r="AJ50" s="77"/>
      <c r="AK50" s="77"/>
      <c r="AL50" s="77"/>
      <c r="AM50" s="77"/>
      <c r="AN50" s="77"/>
      <c r="AO50" s="77"/>
      <c r="AP50" s="77"/>
      <c r="AQ50" s="77"/>
    </row>
    <row r="51" spans="1:43" s="78" customFormat="1" ht="15.75" x14ac:dyDescent="0.25">
      <c r="A51" s="78">
        <v>50</v>
      </c>
      <c r="B51" s="78">
        <v>0.1803548568440364</v>
      </c>
      <c r="C51" s="227">
        <v>43831</v>
      </c>
      <c r="D51" s="77">
        <v>12</v>
      </c>
      <c r="Q51" s="129"/>
      <c r="U51" s="77"/>
      <c r="V51" s="77"/>
      <c r="W51" s="77"/>
      <c r="X51" s="77"/>
      <c r="Y51" s="77"/>
      <c r="Z51" s="77"/>
      <c r="AA51" s="77"/>
      <c r="AB51" s="77"/>
      <c r="AC51" s="77"/>
      <c r="AD51" s="77"/>
      <c r="AE51" s="77"/>
      <c r="AF51" s="77"/>
      <c r="AG51" s="77"/>
      <c r="AH51" s="77"/>
      <c r="AI51" s="77"/>
      <c r="AJ51" s="77"/>
      <c r="AK51" s="77"/>
      <c r="AL51" s="77"/>
      <c r="AM51" s="77"/>
      <c r="AN51" s="77"/>
      <c r="AO51" s="77"/>
      <c r="AP51" s="77"/>
      <c r="AQ51" s="77"/>
    </row>
    <row r="52" spans="1:43" s="78" customFormat="1" ht="15.75" x14ac:dyDescent="0.25">
      <c r="A52" s="78">
        <v>51</v>
      </c>
      <c r="B52" s="78">
        <v>0.3967915845271987</v>
      </c>
      <c r="C52" s="227">
        <v>43831</v>
      </c>
      <c r="D52" s="77">
        <v>12</v>
      </c>
      <c r="Q52" s="129"/>
      <c r="U52" s="77"/>
      <c r="V52" s="77"/>
      <c r="W52" s="77"/>
      <c r="X52" s="77"/>
      <c r="Y52" s="77"/>
      <c r="Z52" s="77"/>
      <c r="AA52" s="77"/>
      <c r="AB52" s="77"/>
      <c r="AC52" s="77"/>
      <c r="AD52" s="77"/>
      <c r="AE52" s="77"/>
      <c r="AF52" s="77"/>
      <c r="AG52" s="77"/>
      <c r="AH52" s="77"/>
      <c r="AI52" s="77"/>
      <c r="AJ52" s="77"/>
      <c r="AK52" s="77"/>
      <c r="AL52" s="77"/>
      <c r="AM52" s="77"/>
      <c r="AN52" s="77"/>
      <c r="AO52" s="77"/>
      <c r="AP52" s="77"/>
      <c r="AQ52" s="77"/>
    </row>
    <row r="53" spans="1:43" s="78" customFormat="1" ht="15.75" x14ac:dyDescent="0.25">
      <c r="A53" s="78">
        <v>52</v>
      </c>
      <c r="B53" s="78">
        <v>0.28672318954934523</v>
      </c>
      <c r="C53" s="227">
        <v>43831</v>
      </c>
      <c r="D53" s="77">
        <v>12</v>
      </c>
      <c r="Q53" s="129"/>
      <c r="U53" s="77"/>
      <c r="V53" s="77"/>
      <c r="W53" s="77"/>
      <c r="X53" s="77"/>
      <c r="Y53" s="77"/>
      <c r="Z53" s="77"/>
      <c r="AA53" s="77"/>
      <c r="AB53" s="77"/>
      <c r="AC53" s="77"/>
      <c r="AD53" s="77"/>
      <c r="AE53" s="77"/>
      <c r="AF53" s="77"/>
      <c r="AG53" s="77"/>
      <c r="AH53" s="77"/>
      <c r="AI53" s="77"/>
      <c r="AJ53" s="77"/>
      <c r="AK53" s="77"/>
      <c r="AL53" s="77"/>
      <c r="AM53" s="77"/>
      <c r="AN53" s="77"/>
      <c r="AO53" s="77"/>
      <c r="AP53" s="77"/>
      <c r="AQ53" s="77"/>
    </row>
    <row r="54" spans="1:43" s="78" customFormat="1" ht="15.75" x14ac:dyDescent="0.25">
      <c r="A54" s="78">
        <v>53</v>
      </c>
      <c r="B54" s="78">
        <v>0.33680367793047716</v>
      </c>
      <c r="C54" s="227">
        <v>43831</v>
      </c>
      <c r="D54" s="77">
        <v>12</v>
      </c>
      <c r="Q54" s="129"/>
      <c r="U54" s="77"/>
      <c r="V54" s="77"/>
      <c r="W54" s="77"/>
      <c r="X54" s="77"/>
      <c r="Y54" s="77"/>
      <c r="Z54" s="77"/>
      <c r="AA54" s="77"/>
      <c r="AB54" s="77"/>
      <c r="AC54" s="77"/>
      <c r="AD54" s="77"/>
      <c r="AE54" s="77"/>
      <c r="AF54" s="77"/>
      <c r="AG54" s="77"/>
      <c r="AH54" s="77"/>
      <c r="AI54" s="77"/>
      <c r="AJ54" s="77"/>
      <c r="AK54" s="77"/>
      <c r="AL54" s="77"/>
      <c r="AM54" s="77"/>
      <c r="AN54" s="77"/>
      <c r="AO54" s="77"/>
      <c r="AP54" s="77"/>
      <c r="AQ54" s="77"/>
    </row>
    <row r="55" spans="1:43" s="78" customFormat="1" ht="15.75" x14ac:dyDescent="0.25">
      <c r="A55" s="78">
        <v>54</v>
      </c>
      <c r="B55" s="78">
        <v>5.0660319992831819E-2</v>
      </c>
      <c r="C55" s="227">
        <v>43831</v>
      </c>
      <c r="D55" s="77">
        <v>12</v>
      </c>
      <c r="Q55" s="129"/>
      <c r="U55" s="77"/>
      <c r="V55" s="77"/>
      <c r="W55" s="77"/>
      <c r="X55" s="77"/>
      <c r="Y55" s="77"/>
      <c r="Z55" s="77"/>
      <c r="AA55" s="77"/>
      <c r="AB55" s="77"/>
      <c r="AC55" s="77"/>
      <c r="AD55" s="77"/>
      <c r="AE55" s="77"/>
      <c r="AF55" s="77"/>
      <c r="AG55" s="77"/>
      <c r="AH55" s="77"/>
      <c r="AI55" s="77"/>
      <c r="AJ55" s="77"/>
      <c r="AK55" s="77"/>
      <c r="AL55" s="77"/>
      <c r="AM55" s="77"/>
      <c r="AN55" s="77"/>
      <c r="AO55" s="77"/>
      <c r="AP55" s="77"/>
      <c r="AQ55" s="77"/>
    </row>
    <row r="56" spans="1:43" s="78" customFormat="1" ht="15.75" x14ac:dyDescent="0.25">
      <c r="A56" s="78">
        <v>55</v>
      </c>
      <c r="B56" s="78">
        <v>0.5230700074161565</v>
      </c>
      <c r="C56" s="227">
        <v>43831</v>
      </c>
      <c r="D56" s="77">
        <v>12</v>
      </c>
      <c r="Q56" s="129"/>
      <c r="U56" s="77"/>
      <c r="V56" s="77"/>
      <c r="W56" s="77"/>
      <c r="X56" s="77"/>
      <c r="Y56" s="77"/>
      <c r="Z56" s="77"/>
      <c r="AA56" s="77"/>
      <c r="AB56" s="77"/>
      <c r="AC56" s="77"/>
      <c r="AD56" s="77"/>
      <c r="AE56" s="77"/>
      <c r="AF56" s="77"/>
      <c r="AG56" s="77"/>
      <c r="AH56" s="77"/>
      <c r="AI56" s="77"/>
      <c r="AJ56" s="77"/>
      <c r="AK56" s="77"/>
      <c r="AL56" s="77"/>
      <c r="AM56" s="77"/>
      <c r="AN56" s="77"/>
      <c r="AO56" s="77"/>
      <c r="AP56" s="77"/>
      <c r="AQ56" s="77"/>
    </row>
    <row r="57" spans="1:43" s="78" customFormat="1" ht="15.75" x14ac:dyDescent="0.25">
      <c r="A57" s="78">
        <v>56</v>
      </c>
      <c r="B57" s="78">
        <v>0.50070808866350824</v>
      </c>
      <c r="C57" s="227">
        <v>43831</v>
      </c>
      <c r="D57" s="77">
        <v>12</v>
      </c>
      <c r="Q57" s="129"/>
      <c r="U57" s="77"/>
      <c r="V57" s="77"/>
      <c r="W57" s="77"/>
      <c r="X57" s="77"/>
      <c r="Y57" s="77"/>
      <c r="Z57" s="77"/>
      <c r="AA57" s="77"/>
      <c r="AB57" s="77"/>
      <c r="AC57" s="77"/>
      <c r="AD57" s="77"/>
      <c r="AE57" s="77"/>
      <c r="AF57" s="77"/>
      <c r="AG57" s="77"/>
      <c r="AH57" s="77"/>
      <c r="AI57" s="77"/>
      <c r="AJ57" s="77"/>
      <c r="AK57" s="77"/>
      <c r="AL57" s="77"/>
      <c r="AM57" s="77"/>
      <c r="AN57" s="77"/>
      <c r="AO57" s="77"/>
      <c r="AP57" s="77"/>
      <c r="AQ57" s="77"/>
    </row>
    <row r="58" spans="1:43" s="78" customFormat="1" ht="15.75" x14ac:dyDescent="0.25">
      <c r="A58" s="78">
        <v>57</v>
      </c>
      <c r="B58" s="78">
        <v>0.25894542957033434</v>
      </c>
      <c r="C58" s="227">
        <v>43831</v>
      </c>
      <c r="D58" s="77">
        <v>12</v>
      </c>
      <c r="Q58" s="129"/>
      <c r="U58" s="77"/>
      <c r="V58" s="77"/>
      <c r="W58" s="77"/>
      <c r="X58" s="77"/>
      <c r="Y58" s="77"/>
      <c r="Z58" s="77"/>
      <c r="AA58" s="77"/>
      <c r="AB58" s="77"/>
      <c r="AC58" s="77"/>
      <c r="AD58" s="77"/>
      <c r="AE58" s="77"/>
      <c r="AF58" s="77"/>
      <c r="AG58" s="77"/>
      <c r="AH58" s="77"/>
      <c r="AI58" s="77"/>
      <c r="AJ58" s="77"/>
      <c r="AK58" s="77"/>
      <c r="AL58" s="77"/>
      <c r="AM58" s="77"/>
      <c r="AN58" s="77"/>
      <c r="AO58" s="77"/>
      <c r="AP58" s="77"/>
      <c r="AQ58" s="77"/>
    </row>
    <row r="59" spans="1:43" s="78" customFormat="1" ht="15.75" x14ac:dyDescent="0.25">
      <c r="A59" s="78">
        <v>58</v>
      </c>
      <c r="B59" s="78">
        <v>0.52525583855581726</v>
      </c>
      <c r="C59" s="227">
        <v>43831</v>
      </c>
      <c r="D59" s="77">
        <v>12</v>
      </c>
      <c r="Q59" s="129"/>
      <c r="U59" s="77"/>
      <c r="V59" s="77"/>
      <c r="W59" s="77"/>
      <c r="X59" s="77"/>
      <c r="Y59" s="77"/>
      <c r="Z59" s="77"/>
      <c r="AA59" s="77"/>
      <c r="AB59" s="77"/>
      <c r="AC59" s="77"/>
      <c r="AD59" s="77"/>
      <c r="AE59" s="77"/>
      <c r="AF59" s="77"/>
      <c r="AG59" s="77"/>
      <c r="AH59" s="77"/>
      <c r="AI59" s="77"/>
      <c r="AJ59" s="77"/>
      <c r="AK59" s="77"/>
      <c r="AL59" s="77"/>
      <c r="AM59" s="77"/>
      <c r="AN59" s="77"/>
      <c r="AO59" s="77"/>
      <c r="AP59" s="77"/>
      <c r="AQ59" s="77"/>
    </row>
    <row r="60" spans="1:43" s="78" customFormat="1" ht="15.75" x14ac:dyDescent="0.25">
      <c r="A60" s="78">
        <v>59</v>
      </c>
      <c r="B60" s="78">
        <v>0.38318926033298695</v>
      </c>
      <c r="C60" s="227">
        <v>43831</v>
      </c>
      <c r="D60" s="77">
        <v>12</v>
      </c>
      <c r="Q60" s="129"/>
      <c r="U60" s="77"/>
      <c r="V60" s="77"/>
      <c r="W60" s="77"/>
      <c r="X60" s="77"/>
      <c r="Y60" s="77"/>
      <c r="Z60" s="77"/>
      <c r="AA60" s="77"/>
      <c r="AB60" s="77"/>
      <c r="AC60" s="77"/>
      <c r="AD60" s="77"/>
      <c r="AE60" s="77"/>
      <c r="AF60" s="77"/>
      <c r="AG60" s="77"/>
      <c r="AH60" s="77"/>
      <c r="AI60" s="77"/>
      <c r="AJ60" s="77"/>
      <c r="AK60" s="77"/>
      <c r="AL60" s="77"/>
      <c r="AM60" s="77"/>
      <c r="AN60" s="77"/>
      <c r="AO60" s="77"/>
      <c r="AP60" s="77"/>
      <c r="AQ60" s="77"/>
    </row>
    <row r="61" spans="1:43" s="78" customFormat="1" ht="15.75" x14ac:dyDescent="0.25">
      <c r="A61" s="78">
        <v>60</v>
      </c>
      <c r="B61" s="78">
        <v>0.69971232843874254</v>
      </c>
      <c r="C61" s="227">
        <v>43831</v>
      </c>
      <c r="D61" s="77">
        <v>12</v>
      </c>
      <c r="Q61" s="129"/>
      <c r="U61" s="77"/>
      <c r="V61" s="77"/>
      <c r="W61" s="77"/>
      <c r="X61" s="77"/>
      <c r="Y61" s="77"/>
      <c r="Z61" s="77"/>
      <c r="AA61" s="77"/>
      <c r="AB61" s="77"/>
      <c r="AC61" s="77"/>
      <c r="AD61" s="77"/>
      <c r="AE61" s="77"/>
      <c r="AF61" s="77"/>
      <c r="AG61" s="77"/>
      <c r="AH61" s="77"/>
      <c r="AI61" s="77"/>
      <c r="AJ61" s="77"/>
      <c r="AK61" s="77"/>
      <c r="AL61" s="77"/>
      <c r="AM61" s="77"/>
      <c r="AN61" s="77"/>
      <c r="AO61" s="77"/>
      <c r="AP61" s="77"/>
      <c r="AQ61" s="77"/>
    </row>
    <row r="62" spans="1:43" s="78" customFormat="1" ht="15.75" x14ac:dyDescent="0.25">
      <c r="A62" s="78">
        <v>61</v>
      </c>
      <c r="B62" s="78">
        <v>0.48066907303229128</v>
      </c>
      <c r="C62" s="227">
        <v>43831</v>
      </c>
      <c r="D62" s="77">
        <v>12</v>
      </c>
      <c r="Q62" s="129"/>
      <c r="U62" s="77"/>
      <c r="V62" s="77"/>
      <c r="W62" s="77"/>
      <c r="X62" s="77"/>
      <c r="Y62" s="77"/>
      <c r="Z62" s="77"/>
      <c r="AA62" s="77"/>
      <c r="AB62" s="77"/>
      <c r="AC62" s="77"/>
      <c r="AD62" s="77"/>
      <c r="AE62" s="77"/>
      <c r="AF62" s="77"/>
      <c r="AG62" s="77"/>
      <c r="AH62" s="77"/>
      <c r="AI62" s="77"/>
      <c r="AJ62" s="77"/>
      <c r="AK62" s="77"/>
      <c r="AL62" s="77"/>
      <c r="AM62" s="77"/>
      <c r="AN62" s="77"/>
      <c r="AO62" s="77"/>
      <c r="AP62" s="77"/>
      <c r="AQ62" s="77"/>
    </row>
    <row r="63" spans="1:43" s="78" customFormat="1" ht="15.75" x14ac:dyDescent="0.25">
      <c r="A63" s="78">
        <v>62</v>
      </c>
      <c r="B63" s="78">
        <v>0.58003916537473177</v>
      </c>
      <c r="C63" s="227">
        <v>43831</v>
      </c>
      <c r="D63" s="77">
        <v>12</v>
      </c>
      <c r="Q63" s="129"/>
      <c r="U63" s="77"/>
      <c r="V63" s="77"/>
      <c r="W63" s="77"/>
      <c r="X63" s="77"/>
      <c r="Y63" s="77"/>
      <c r="Z63" s="77"/>
      <c r="AA63" s="77"/>
      <c r="AB63" s="77"/>
      <c r="AC63" s="77"/>
      <c r="AD63" s="77"/>
      <c r="AE63" s="77"/>
      <c r="AF63" s="77"/>
      <c r="AG63" s="77"/>
      <c r="AH63" s="77"/>
      <c r="AI63" s="77"/>
      <c r="AJ63" s="77"/>
      <c r="AK63" s="77"/>
      <c r="AL63" s="77"/>
      <c r="AM63" s="77"/>
      <c r="AN63" s="77"/>
      <c r="AO63" s="77"/>
      <c r="AP63" s="77"/>
      <c r="AQ63" s="77"/>
    </row>
    <row r="64" spans="1:43" s="78" customFormat="1" ht="15.75" x14ac:dyDescent="0.25">
      <c r="A64" s="78">
        <v>63</v>
      </c>
      <c r="B64" s="78">
        <v>0.65034429330667398</v>
      </c>
      <c r="C64" s="227">
        <v>43831</v>
      </c>
      <c r="D64" s="77">
        <v>12</v>
      </c>
      <c r="Q64" s="129"/>
      <c r="U64" s="77"/>
      <c r="V64" s="77"/>
      <c r="W64" s="77"/>
      <c r="X64" s="77"/>
      <c r="Y64" s="77"/>
      <c r="Z64" s="77"/>
      <c r="AA64" s="77"/>
      <c r="AB64" s="77"/>
      <c r="AC64" s="77"/>
      <c r="AD64" s="77"/>
      <c r="AE64" s="77"/>
      <c r="AF64" s="77"/>
      <c r="AG64" s="77"/>
      <c r="AH64" s="77"/>
      <c r="AI64" s="77"/>
      <c r="AJ64" s="77"/>
      <c r="AK64" s="77"/>
      <c r="AL64" s="77"/>
      <c r="AM64" s="77"/>
      <c r="AN64" s="77"/>
      <c r="AO64" s="77"/>
      <c r="AP64" s="77"/>
      <c r="AQ64" s="77"/>
    </row>
    <row r="65" spans="1:43" s="78" customFormat="1" ht="15.75" x14ac:dyDescent="0.25">
      <c r="A65" s="78">
        <v>64</v>
      </c>
      <c r="B65" s="78">
        <v>0.88878717850328592</v>
      </c>
      <c r="C65" s="227">
        <v>43831</v>
      </c>
      <c r="D65" s="77">
        <v>12</v>
      </c>
      <c r="Q65" s="129"/>
      <c r="U65" s="77"/>
      <c r="V65" s="77"/>
      <c r="W65" s="77"/>
      <c r="X65" s="77"/>
      <c r="Y65" s="77"/>
      <c r="Z65" s="77"/>
      <c r="AA65" s="77"/>
      <c r="AB65" s="77"/>
      <c r="AC65" s="77"/>
      <c r="AD65" s="77"/>
      <c r="AE65" s="77"/>
      <c r="AF65" s="77"/>
      <c r="AG65" s="77"/>
      <c r="AH65" s="77"/>
      <c r="AI65" s="77"/>
      <c r="AJ65" s="77"/>
      <c r="AK65" s="77"/>
      <c r="AL65" s="77"/>
      <c r="AM65" s="77"/>
      <c r="AN65" s="77"/>
      <c r="AO65" s="77"/>
      <c r="AP65" s="77"/>
      <c r="AQ65" s="77"/>
    </row>
    <row r="66" spans="1:43" s="78" customFormat="1" ht="15.75" x14ac:dyDescent="0.25">
      <c r="A66" s="78">
        <v>65</v>
      </c>
      <c r="B66" s="78">
        <v>0.57908693449201232</v>
      </c>
      <c r="C66" s="227">
        <v>43831</v>
      </c>
      <c r="D66" s="77">
        <v>12</v>
      </c>
      <c r="Q66" s="129"/>
      <c r="U66" s="77"/>
      <c r="V66" s="77"/>
      <c r="W66" s="77"/>
      <c r="X66" s="77"/>
      <c r="Y66" s="77"/>
      <c r="Z66" s="77"/>
      <c r="AA66" s="77"/>
      <c r="AB66" s="77"/>
      <c r="AC66" s="77"/>
      <c r="AD66" s="77"/>
      <c r="AE66" s="77"/>
      <c r="AF66" s="77"/>
      <c r="AG66" s="77"/>
      <c r="AH66" s="77"/>
      <c r="AI66" s="77"/>
      <c r="AJ66" s="77"/>
      <c r="AK66" s="77"/>
      <c r="AL66" s="77"/>
      <c r="AM66" s="77"/>
      <c r="AN66" s="77"/>
      <c r="AO66" s="77"/>
      <c r="AP66" s="77"/>
      <c r="AQ66" s="77"/>
    </row>
    <row r="67" spans="1:43" s="78" customFormat="1" ht="15.75" x14ac:dyDescent="0.25">
      <c r="A67" s="78">
        <v>66</v>
      </c>
      <c r="B67" s="78">
        <v>0.41173186256556921</v>
      </c>
      <c r="C67" s="227">
        <v>43831</v>
      </c>
      <c r="D67" s="77">
        <v>12</v>
      </c>
      <c r="Q67" s="129"/>
      <c r="U67" s="77"/>
      <c r="V67" s="77"/>
      <c r="W67" s="77"/>
      <c r="X67" s="77"/>
      <c r="Y67" s="77"/>
      <c r="Z67" s="77"/>
      <c r="AA67" s="77"/>
      <c r="AB67" s="77"/>
      <c r="AC67" s="77"/>
      <c r="AD67" s="77"/>
      <c r="AE67" s="77"/>
      <c r="AF67" s="77"/>
      <c r="AG67" s="77"/>
      <c r="AH67" s="77"/>
      <c r="AI67" s="77"/>
      <c r="AJ67" s="77"/>
      <c r="AK67" s="77"/>
      <c r="AL67" s="77"/>
      <c r="AM67" s="77"/>
      <c r="AN67" s="77"/>
      <c r="AO67" s="77"/>
      <c r="AP67" s="77"/>
      <c r="AQ67" s="77"/>
    </row>
    <row r="68" spans="1:43" s="78" customFormat="1" ht="15.75" x14ac:dyDescent="0.25">
      <c r="A68" s="78">
        <v>67</v>
      </c>
      <c r="B68" s="78">
        <v>0.32234257710989478</v>
      </c>
      <c r="C68" s="227">
        <v>43831</v>
      </c>
      <c r="D68" s="77">
        <v>12</v>
      </c>
      <c r="Q68" s="129"/>
      <c r="U68" s="77"/>
      <c r="V68" s="77"/>
      <c r="W68" s="77"/>
      <c r="X68" s="77"/>
      <c r="Y68" s="77"/>
      <c r="Z68" s="77"/>
      <c r="AA68" s="77"/>
      <c r="AB68" s="77"/>
      <c r="AC68" s="77"/>
      <c r="AD68" s="77"/>
      <c r="AE68" s="77"/>
      <c r="AF68" s="77"/>
      <c r="AG68" s="77"/>
      <c r="AH68" s="77"/>
      <c r="AI68" s="77"/>
      <c r="AJ68" s="77"/>
      <c r="AK68" s="77"/>
      <c r="AL68" s="77"/>
      <c r="AM68" s="77"/>
      <c r="AN68" s="77"/>
      <c r="AO68" s="77"/>
      <c r="AP68" s="77"/>
      <c r="AQ68" s="77"/>
    </row>
    <row r="69" spans="1:43" s="78" customFormat="1" ht="15.75" x14ac:dyDescent="0.25">
      <c r="A69" s="78">
        <v>68</v>
      </c>
      <c r="B69" s="78">
        <v>0.57369023221620052</v>
      </c>
      <c r="C69" s="227">
        <v>43831</v>
      </c>
      <c r="D69" s="77">
        <v>12</v>
      </c>
      <c r="Q69" s="129"/>
      <c r="U69" s="77"/>
      <c r="V69" s="77"/>
      <c r="W69" s="77"/>
      <c r="X69" s="77"/>
      <c r="Y69" s="77"/>
      <c r="Z69" s="77"/>
      <c r="AA69" s="77"/>
      <c r="AB69" s="77"/>
      <c r="AC69" s="77"/>
      <c r="AD69" s="77"/>
      <c r="AE69" s="77"/>
      <c r="AF69" s="77"/>
      <c r="AG69" s="77"/>
      <c r="AH69" s="77"/>
      <c r="AI69" s="77"/>
      <c r="AJ69" s="77"/>
      <c r="AK69" s="77"/>
      <c r="AL69" s="77"/>
      <c r="AM69" s="77"/>
      <c r="AN69" s="77"/>
      <c r="AO69" s="77"/>
      <c r="AP69" s="77"/>
      <c r="AQ69" s="77"/>
    </row>
    <row r="70" spans="1:43" s="78" customFormat="1" ht="15.75" x14ac:dyDescent="0.25">
      <c r="A70" s="78">
        <v>69</v>
      </c>
      <c r="B70" s="78">
        <v>2.5776893572978212E-2</v>
      </c>
      <c r="C70" s="227">
        <v>43831</v>
      </c>
      <c r="D70" s="77">
        <v>12</v>
      </c>
      <c r="Q70" s="129"/>
      <c r="U70" s="77"/>
      <c r="V70" s="77"/>
      <c r="W70" s="77"/>
      <c r="X70" s="77"/>
      <c r="Y70" s="77"/>
      <c r="Z70" s="77"/>
      <c r="AA70" s="77"/>
      <c r="AB70" s="77"/>
      <c r="AC70" s="77"/>
      <c r="AD70" s="77"/>
      <c r="AE70" s="77"/>
      <c r="AF70" s="77"/>
      <c r="AG70" s="77"/>
      <c r="AH70" s="77"/>
      <c r="AI70" s="77"/>
      <c r="AJ70" s="77"/>
      <c r="AK70" s="77"/>
      <c r="AL70" s="77"/>
      <c r="AM70" s="77"/>
      <c r="AN70" s="77"/>
      <c r="AO70" s="77"/>
      <c r="AP70" s="77"/>
      <c r="AQ70" s="77"/>
    </row>
    <row r="71" spans="1:43" s="78" customFormat="1" ht="15.75" x14ac:dyDescent="0.25">
      <c r="A71" s="78">
        <v>70</v>
      </c>
      <c r="B71" s="78">
        <v>0.46424168544495431</v>
      </c>
      <c r="C71" s="227">
        <v>43831</v>
      </c>
      <c r="D71" s="77">
        <v>12</v>
      </c>
      <c r="Q71" s="129"/>
      <c r="U71" s="77"/>
      <c r="V71" s="77"/>
      <c r="W71" s="77"/>
      <c r="X71" s="77"/>
      <c r="Y71" s="77"/>
      <c r="Z71" s="77"/>
      <c r="AA71" s="77"/>
      <c r="AB71" s="77"/>
      <c r="AC71" s="77"/>
      <c r="AD71" s="77"/>
      <c r="AE71" s="77"/>
      <c r="AF71" s="77"/>
      <c r="AG71" s="77"/>
      <c r="AH71" s="77"/>
      <c r="AI71" s="77"/>
      <c r="AJ71" s="77"/>
      <c r="AK71" s="77"/>
      <c r="AL71" s="77"/>
      <c r="AM71" s="77"/>
      <c r="AN71" s="77"/>
      <c r="AO71" s="77"/>
      <c r="AP71" s="77"/>
      <c r="AQ71" s="77"/>
    </row>
    <row r="72" spans="1:43" s="78" customFormat="1" ht="15.75" x14ac:dyDescent="0.25">
      <c r="A72" s="78">
        <v>71</v>
      </c>
      <c r="B72" s="78">
        <v>0.63401288729826411</v>
      </c>
      <c r="C72" s="227">
        <v>43831</v>
      </c>
      <c r="D72" s="77">
        <v>12</v>
      </c>
      <c r="Q72" s="129"/>
      <c r="U72" s="77"/>
      <c r="V72" s="77"/>
      <c r="W72" s="77"/>
      <c r="X72" s="77"/>
      <c r="Y72" s="77"/>
      <c r="Z72" s="77"/>
      <c r="AA72" s="77"/>
      <c r="AB72" s="77"/>
      <c r="AC72" s="77"/>
      <c r="AD72" s="77"/>
      <c r="AE72" s="77"/>
      <c r="AF72" s="77"/>
      <c r="AG72" s="77"/>
      <c r="AH72" s="77"/>
      <c r="AI72" s="77"/>
      <c r="AJ72" s="77"/>
      <c r="AK72" s="77"/>
      <c r="AL72" s="77"/>
      <c r="AM72" s="77"/>
      <c r="AN72" s="77"/>
      <c r="AO72" s="77"/>
      <c r="AP72" s="77"/>
      <c r="AQ72" s="77"/>
    </row>
    <row r="73" spans="1:43" s="78" customFormat="1" ht="15.75" x14ac:dyDescent="0.25">
      <c r="A73" s="78">
        <v>72</v>
      </c>
      <c r="B73" s="78">
        <v>2.6249136839816528E-2</v>
      </c>
      <c r="C73" s="227">
        <v>43831</v>
      </c>
      <c r="D73" s="77">
        <v>12</v>
      </c>
      <c r="Q73" s="129"/>
      <c r="U73" s="77"/>
      <c r="V73" s="77"/>
      <c r="W73" s="77"/>
      <c r="X73" s="77"/>
      <c r="Y73" s="77"/>
      <c r="Z73" s="77"/>
      <c r="AA73" s="77"/>
      <c r="AB73" s="77"/>
      <c r="AC73" s="77"/>
      <c r="AD73" s="77"/>
      <c r="AE73" s="77"/>
      <c r="AF73" s="77"/>
      <c r="AG73" s="77"/>
      <c r="AH73" s="77"/>
      <c r="AI73" s="77"/>
      <c r="AJ73" s="77"/>
      <c r="AK73" s="77"/>
      <c r="AL73" s="77"/>
      <c r="AM73" s="77"/>
      <c r="AN73" s="77"/>
      <c r="AO73" s="77"/>
      <c r="AP73" s="77"/>
      <c r="AQ73" s="77"/>
    </row>
    <row r="74" spans="1:43" s="78" customFormat="1" ht="15.75" x14ac:dyDescent="0.25">
      <c r="A74" s="78">
        <v>73</v>
      </c>
      <c r="B74" s="78">
        <v>0.47176879451028814</v>
      </c>
      <c r="C74" s="227">
        <v>43831</v>
      </c>
      <c r="D74" s="77">
        <v>12</v>
      </c>
      <c r="Q74" s="129"/>
      <c r="U74" s="77"/>
      <c r="V74" s="77"/>
      <c r="W74" s="77"/>
      <c r="X74" s="77"/>
      <c r="Y74" s="77"/>
      <c r="Z74" s="77"/>
      <c r="AA74" s="77"/>
      <c r="AB74" s="77"/>
      <c r="AC74" s="77"/>
      <c r="AD74" s="77"/>
      <c r="AE74" s="77"/>
      <c r="AF74" s="77"/>
      <c r="AG74" s="77"/>
      <c r="AH74" s="77"/>
      <c r="AI74" s="77"/>
      <c r="AJ74" s="77"/>
      <c r="AK74" s="77"/>
      <c r="AL74" s="77"/>
      <c r="AM74" s="77"/>
      <c r="AN74" s="77"/>
      <c r="AO74" s="77"/>
      <c r="AP74" s="77"/>
      <c r="AQ74" s="77"/>
    </row>
    <row r="75" spans="1:43" s="78" customFormat="1" ht="15.75" x14ac:dyDescent="0.25">
      <c r="A75" s="78">
        <v>74</v>
      </c>
      <c r="B75" s="78">
        <v>0.63280457391686629</v>
      </c>
      <c r="C75" s="227">
        <v>43831</v>
      </c>
      <c r="D75" s="77">
        <v>12</v>
      </c>
      <c r="Q75" s="129"/>
      <c r="U75" s="77"/>
      <c r="V75" s="77"/>
      <c r="W75" s="77"/>
      <c r="X75" s="77"/>
      <c r="Y75" s="77"/>
      <c r="Z75" s="77"/>
      <c r="AA75" s="77"/>
      <c r="AB75" s="77"/>
      <c r="AC75" s="77"/>
      <c r="AD75" s="77"/>
      <c r="AE75" s="77"/>
      <c r="AF75" s="77"/>
      <c r="AG75" s="77"/>
      <c r="AH75" s="77"/>
      <c r="AI75" s="77"/>
      <c r="AJ75" s="77"/>
      <c r="AK75" s="77"/>
      <c r="AL75" s="77"/>
      <c r="AM75" s="77"/>
      <c r="AN75" s="77"/>
      <c r="AO75" s="77"/>
      <c r="AP75" s="77"/>
      <c r="AQ75" s="77"/>
    </row>
    <row r="76" spans="1:43" s="78" customFormat="1" ht="15.75" x14ac:dyDescent="0.25">
      <c r="A76" s="78">
        <v>75</v>
      </c>
      <c r="B76" s="78">
        <v>0.31591317273957004</v>
      </c>
      <c r="C76" s="227">
        <v>43831</v>
      </c>
      <c r="D76" s="77">
        <v>12</v>
      </c>
      <c r="Q76" s="129"/>
      <c r="U76" s="77"/>
      <c r="V76" s="77"/>
      <c r="W76" s="77"/>
      <c r="X76" s="77"/>
      <c r="Y76" s="77"/>
      <c r="Z76" s="77"/>
      <c r="AA76" s="77"/>
      <c r="AB76" s="77"/>
      <c r="AC76" s="77"/>
      <c r="AD76" s="77"/>
      <c r="AE76" s="77"/>
      <c r="AF76" s="77"/>
      <c r="AG76" s="77"/>
      <c r="AH76" s="77"/>
      <c r="AI76" s="77"/>
      <c r="AJ76" s="77"/>
      <c r="AK76" s="77"/>
      <c r="AL76" s="77"/>
      <c r="AM76" s="77"/>
      <c r="AN76" s="77"/>
      <c r="AO76" s="77"/>
      <c r="AP76" s="77"/>
      <c r="AQ76" s="77"/>
    </row>
    <row r="77" spans="1:43" s="78" customFormat="1" ht="15.75" x14ac:dyDescent="0.25">
      <c r="A77" s="78">
        <v>76</v>
      </c>
      <c r="B77" s="78">
        <v>0.23782047403505238</v>
      </c>
      <c r="C77" s="227">
        <v>43831</v>
      </c>
      <c r="D77" s="77">
        <v>12</v>
      </c>
      <c r="Q77" s="129"/>
      <c r="U77" s="77"/>
      <c r="V77" s="77"/>
      <c r="W77" s="77"/>
      <c r="X77" s="77"/>
      <c r="Y77" s="77"/>
      <c r="Z77" s="77"/>
      <c r="AA77" s="77"/>
      <c r="AB77" s="77"/>
      <c r="AC77" s="77"/>
      <c r="AD77" s="77"/>
      <c r="AE77" s="77"/>
      <c r="AF77" s="77"/>
      <c r="AG77" s="77"/>
      <c r="AH77" s="77"/>
      <c r="AI77" s="77"/>
      <c r="AJ77" s="77"/>
      <c r="AK77" s="77"/>
      <c r="AL77" s="77"/>
      <c r="AM77" s="77"/>
      <c r="AN77" s="77"/>
      <c r="AO77" s="77"/>
      <c r="AP77" s="77"/>
      <c r="AQ77" s="77"/>
    </row>
    <row r="78" spans="1:43" s="78" customFormat="1" ht="15.75" x14ac:dyDescent="0.25">
      <c r="A78" s="78">
        <v>77</v>
      </c>
      <c r="B78" s="78">
        <v>5.031821695228475E-4</v>
      </c>
      <c r="C78" s="227">
        <v>43831</v>
      </c>
      <c r="D78" s="77">
        <v>12</v>
      </c>
      <c r="Q78" s="129"/>
      <c r="U78" s="77"/>
      <c r="V78" s="77"/>
      <c r="W78" s="77"/>
      <c r="X78" s="77"/>
      <c r="Y78" s="77"/>
      <c r="Z78" s="77"/>
      <c r="AA78" s="77"/>
      <c r="AB78" s="77"/>
      <c r="AC78" s="77"/>
      <c r="AD78" s="77"/>
      <c r="AE78" s="77"/>
      <c r="AF78" s="77"/>
      <c r="AG78" s="77"/>
      <c r="AH78" s="77"/>
      <c r="AI78" s="77"/>
      <c r="AJ78" s="77"/>
      <c r="AK78" s="77"/>
      <c r="AL78" s="77"/>
      <c r="AM78" s="77"/>
      <c r="AN78" s="77"/>
      <c r="AO78" s="77"/>
      <c r="AP78" s="77"/>
      <c r="AQ78" s="77"/>
    </row>
    <row r="79" spans="1:43" s="78" customFormat="1" ht="15.75" x14ac:dyDescent="0.25">
      <c r="A79" s="78">
        <v>78</v>
      </c>
      <c r="B79" s="78">
        <v>0</v>
      </c>
      <c r="C79" s="227">
        <v>43831</v>
      </c>
      <c r="D79" s="77">
        <v>12</v>
      </c>
      <c r="Q79" s="129"/>
      <c r="U79" s="77"/>
      <c r="V79" s="77"/>
      <c r="W79" s="77"/>
      <c r="X79" s="77"/>
      <c r="Y79" s="77"/>
      <c r="Z79" s="77"/>
      <c r="AA79" s="77"/>
      <c r="AB79" s="77"/>
      <c r="AC79" s="77"/>
      <c r="AD79" s="77"/>
      <c r="AE79" s="77"/>
      <c r="AF79" s="77"/>
      <c r="AG79" s="77"/>
      <c r="AH79" s="77"/>
      <c r="AI79" s="77"/>
      <c r="AJ79" s="77"/>
      <c r="AK79" s="77"/>
      <c r="AL79" s="77"/>
      <c r="AM79" s="77"/>
      <c r="AN79" s="77"/>
      <c r="AO79" s="77"/>
      <c r="AP79" s="77"/>
      <c r="AQ79" s="77"/>
    </row>
    <row r="80" spans="1:43" s="78" customFormat="1" ht="15.75" x14ac:dyDescent="0.25">
      <c r="A80" s="78">
        <v>79</v>
      </c>
      <c r="B80" s="78">
        <v>0</v>
      </c>
      <c r="C80" s="227">
        <v>43831</v>
      </c>
      <c r="D80" s="77">
        <v>12</v>
      </c>
      <c r="Q80" s="129"/>
      <c r="U80" s="77"/>
      <c r="V80" s="77"/>
      <c r="W80" s="77"/>
      <c r="X80" s="77"/>
      <c r="Y80" s="77"/>
      <c r="Z80" s="77"/>
      <c r="AA80" s="77"/>
      <c r="AB80" s="77"/>
      <c r="AC80" s="77"/>
      <c r="AD80" s="77"/>
      <c r="AE80" s="77"/>
      <c r="AF80" s="77"/>
      <c r="AG80" s="77"/>
      <c r="AH80" s="77"/>
      <c r="AI80" s="77"/>
      <c r="AJ80" s="77"/>
      <c r="AK80" s="77"/>
      <c r="AL80" s="77"/>
      <c r="AM80" s="77"/>
      <c r="AN80" s="77"/>
      <c r="AO80" s="77"/>
      <c r="AP80" s="77"/>
      <c r="AQ80" s="77"/>
    </row>
    <row r="81" spans="1:43" s="78" customFormat="1" ht="15.75" x14ac:dyDescent="0.25">
      <c r="A81" s="78">
        <v>80</v>
      </c>
      <c r="B81" s="78">
        <v>8.6471206938721096E-2</v>
      </c>
      <c r="C81" s="227">
        <v>43831</v>
      </c>
      <c r="D81" s="77">
        <v>12</v>
      </c>
      <c r="Q81" s="129"/>
      <c r="U81" s="77"/>
      <c r="V81" s="77"/>
      <c r="W81" s="77"/>
      <c r="X81" s="77"/>
      <c r="Y81" s="77"/>
      <c r="Z81" s="77"/>
      <c r="AA81" s="77"/>
      <c r="AB81" s="77"/>
      <c r="AC81" s="77"/>
      <c r="AD81" s="77"/>
      <c r="AE81" s="77"/>
      <c r="AF81" s="77"/>
      <c r="AG81" s="77"/>
      <c r="AH81" s="77"/>
      <c r="AI81" s="77"/>
      <c r="AJ81" s="77"/>
      <c r="AK81" s="77"/>
      <c r="AL81" s="77"/>
      <c r="AM81" s="77"/>
      <c r="AN81" s="77"/>
      <c r="AO81" s="77"/>
      <c r="AP81" s="77"/>
      <c r="AQ81" s="77"/>
    </row>
    <row r="82" spans="1:43" s="78" customFormat="1" ht="15.75" x14ac:dyDescent="0.25">
      <c r="A82" s="78">
        <v>81</v>
      </c>
      <c r="B82" s="78">
        <v>0</v>
      </c>
      <c r="C82" s="227">
        <v>43831</v>
      </c>
      <c r="D82" s="77">
        <v>12</v>
      </c>
      <c r="Q82" s="129"/>
      <c r="U82" s="77"/>
      <c r="V82" s="77"/>
      <c r="W82" s="77"/>
      <c r="X82" s="77"/>
      <c r="Y82" s="77"/>
      <c r="Z82" s="77"/>
      <c r="AA82" s="77"/>
      <c r="AB82" s="77"/>
      <c r="AC82" s="77"/>
      <c r="AD82" s="77"/>
      <c r="AE82" s="77"/>
      <c r="AF82" s="77"/>
      <c r="AG82" s="77"/>
      <c r="AH82" s="77"/>
      <c r="AI82" s="77"/>
      <c r="AJ82" s="77"/>
      <c r="AK82" s="77"/>
      <c r="AL82" s="77"/>
      <c r="AM82" s="77"/>
      <c r="AN82" s="77"/>
      <c r="AO82" s="77"/>
      <c r="AP82" s="77"/>
      <c r="AQ82" s="77"/>
    </row>
    <row r="83" spans="1:43" s="78" customFormat="1" ht="15.75" x14ac:dyDescent="0.25">
      <c r="A83" s="78">
        <v>82</v>
      </c>
      <c r="B83" s="78">
        <v>0</v>
      </c>
      <c r="C83" s="227">
        <v>43831</v>
      </c>
      <c r="D83" s="77">
        <v>12</v>
      </c>
      <c r="Q83" s="129"/>
      <c r="U83" s="77"/>
      <c r="V83" s="77"/>
      <c r="W83" s="77"/>
      <c r="X83" s="77"/>
      <c r="Y83" s="77"/>
      <c r="Z83" s="77"/>
      <c r="AA83" s="77"/>
      <c r="AB83" s="77"/>
      <c r="AC83" s="77"/>
      <c r="AD83" s="77"/>
      <c r="AE83" s="77"/>
      <c r="AF83" s="77"/>
      <c r="AG83" s="77"/>
      <c r="AH83" s="77"/>
      <c r="AI83" s="77"/>
      <c r="AJ83" s="77"/>
      <c r="AK83" s="77"/>
      <c r="AL83" s="77"/>
      <c r="AM83" s="77"/>
      <c r="AN83" s="77"/>
      <c r="AO83" s="77"/>
      <c r="AP83" s="77"/>
      <c r="AQ83" s="77"/>
    </row>
    <row r="84" spans="1:43" ht="20.100000000000001" customHeight="1" x14ac:dyDescent="0.25">
      <c r="R84" s="170"/>
    </row>
    <row r="86" spans="1:43" ht="15.75" x14ac:dyDescent="0.25">
      <c r="B86" s="51"/>
      <c r="C86" s="117"/>
      <c r="D86" s="117"/>
      <c r="E86" s="117"/>
      <c r="F86" s="117"/>
      <c r="G86" s="117"/>
      <c r="H86" s="117"/>
      <c r="I86" s="117"/>
      <c r="J86" s="117"/>
      <c r="K86" s="117"/>
      <c r="L86" s="117"/>
      <c r="M86" s="117"/>
      <c r="N86" s="117"/>
      <c r="O86" s="117"/>
      <c r="P86" s="117"/>
      <c r="Q86" s="130"/>
    </row>
    <row r="87" spans="1:43" x14ac:dyDescent="0.25">
      <c r="R87"/>
    </row>
    <row r="88" spans="1:43" x14ac:dyDescent="0.25">
      <c r="R88"/>
    </row>
    <row r="89" spans="1:43" x14ac:dyDescent="0.25">
      <c r="R89"/>
    </row>
    <row r="90" spans="1:43" x14ac:dyDescent="0.25">
      <c r="R90"/>
    </row>
    <row r="91" spans="1:43" x14ac:dyDescent="0.25">
      <c r="R91"/>
    </row>
    <row r="92" spans="1:43" x14ac:dyDescent="0.25">
      <c r="R92"/>
    </row>
    <row r="93" spans="1:43" x14ac:dyDescent="0.25">
      <c r="R93"/>
    </row>
    <row r="94" spans="1:43" x14ac:dyDescent="0.25">
      <c r="R94"/>
    </row>
    <row r="95" spans="1:43" x14ac:dyDescent="0.25">
      <c r="R95"/>
    </row>
    <row r="96" spans="1:43" x14ac:dyDescent="0.25">
      <c r="R96"/>
    </row>
    <row r="97" spans="18:18" x14ac:dyDescent="0.25">
      <c r="R97"/>
    </row>
    <row r="98" spans="18:18" x14ac:dyDescent="0.25">
      <c r="R98"/>
    </row>
    <row r="99" spans="18:18" x14ac:dyDescent="0.25">
      <c r="R99"/>
    </row>
    <row r="100" spans="18:18" x14ac:dyDescent="0.25">
      <c r="R100"/>
    </row>
    <row r="101" spans="18:18" x14ac:dyDescent="0.25">
      <c r="R101"/>
    </row>
    <row r="102" spans="18:18" x14ac:dyDescent="0.25">
      <c r="R102"/>
    </row>
    <row r="103" spans="18:18" x14ac:dyDescent="0.25">
      <c r="R103"/>
    </row>
    <row r="104" spans="18:18" x14ac:dyDescent="0.25">
      <c r="R104"/>
    </row>
    <row r="105" spans="18:18" x14ac:dyDescent="0.25">
      <c r="R105"/>
    </row>
    <row r="106" spans="18:18" x14ac:dyDescent="0.25">
      <c r="R106"/>
    </row>
    <row r="107" spans="18:18" x14ac:dyDescent="0.25">
      <c r="R107"/>
    </row>
    <row r="108" spans="18:18" x14ac:dyDescent="0.25">
      <c r="R108"/>
    </row>
    <row r="109" spans="18:18" x14ac:dyDescent="0.25">
      <c r="R109"/>
    </row>
    <row r="110" spans="18:18" x14ac:dyDescent="0.25">
      <c r="R110"/>
    </row>
    <row r="111" spans="18:18" x14ac:dyDescent="0.25">
      <c r="R111"/>
    </row>
    <row r="112" spans="18:18" x14ac:dyDescent="0.25">
      <c r="R112"/>
    </row>
    <row r="113" spans="18:18" x14ac:dyDescent="0.25">
      <c r="R113"/>
    </row>
    <row r="114" spans="18:18" x14ac:dyDescent="0.25">
      <c r="R114"/>
    </row>
    <row r="115" spans="18:18" x14ac:dyDescent="0.25">
      <c r="R115"/>
    </row>
    <row r="116" spans="18:18" x14ac:dyDescent="0.25">
      <c r="R116"/>
    </row>
    <row r="117" spans="18:18" x14ac:dyDescent="0.25">
      <c r="R117"/>
    </row>
    <row r="118" spans="18:18" x14ac:dyDescent="0.25">
      <c r="R118"/>
    </row>
    <row r="119" spans="18:18" x14ac:dyDescent="0.25">
      <c r="R119"/>
    </row>
    <row r="120" spans="18:18" x14ac:dyDescent="0.25">
      <c r="R120"/>
    </row>
    <row r="121" spans="18:18" x14ac:dyDescent="0.25">
      <c r="R121"/>
    </row>
    <row r="122" spans="18:18" x14ac:dyDescent="0.25">
      <c r="R122"/>
    </row>
    <row r="123" spans="18:18" x14ac:dyDescent="0.25">
      <c r="R123"/>
    </row>
    <row r="124" spans="18:18" x14ac:dyDescent="0.25">
      <c r="R124"/>
    </row>
    <row r="125" spans="18:18" x14ac:dyDescent="0.25">
      <c r="R125"/>
    </row>
    <row r="126" spans="18:18" x14ac:dyDescent="0.25">
      <c r="R126"/>
    </row>
    <row r="127" spans="18:18" x14ac:dyDescent="0.25">
      <c r="R127"/>
    </row>
    <row r="128" spans="18:18" x14ac:dyDescent="0.25">
      <c r="R128"/>
    </row>
    <row r="129" spans="18:18" x14ac:dyDescent="0.25">
      <c r="R129"/>
    </row>
    <row r="130" spans="18:18" x14ac:dyDescent="0.25">
      <c r="R130"/>
    </row>
    <row r="131" spans="18:18" x14ac:dyDescent="0.25">
      <c r="R131"/>
    </row>
    <row r="132" spans="18:18" x14ac:dyDescent="0.25">
      <c r="R132"/>
    </row>
    <row r="133" spans="18:18" x14ac:dyDescent="0.25">
      <c r="R133"/>
    </row>
    <row r="134" spans="18:18" x14ac:dyDescent="0.25">
      <c r="R134"/>
    </row>
    <row r="135" spans="18:18" x14ac:dyDescent="0.25">
      <c r="R135"/>
    </row>
    <row r="136" spans="18:18" x14ac:dyDescent="0.25">
      <c r="R136"/>
    </row>
    <row r="137" spans="18:18" x14ac:dyDescent="0.25">
      <c r="R137"/>
    </row>
    <row r="138" spans="18:18" x14ac:dyDescent="0.25">
      <c r="R138"/>
    </row>
    <row r="139" spans="18:18" x14ac:dyDescent="0.25">
      <c r="R139"/>
    </row>
    <row r="140" spans="18:18" x14ac:dyDescent="0.25">
      <c r="R140"/>
    </row>
    <row r="141" spans="18:18" x14ac:dyDescent="0.25">
      <c r="R141"/>
    </row>
    <row r="142" spans="18:18" x14ac:dyDescent="0.25">
      <c r="R142"/>
    </row>
    <row r="143" spans="18:18" x14ac:dyDescent="0.25">
      <c r="R143"/>
    </row>
    <row r="144" spans="18:18" x14ac:dyDescent="0.25">
      <c r="R144"/>
    </row>
    <row r="145" spans="18:18" x14ac:dyDescent="0.25">
      <c r="R145"/>
    </row>
    <row r="146" spans="18:18" x14ac:dyDescent="0.25">
      <c r="R146"/>
    </row>
    <row r="147" spans="18:18" x14ac:dyDescent="0.25">
      <c r="R147"/>
    </row>
    <row r="148" spans="18:18" x14ac:dyDescent="0.25">
      <c r="R148"/>
    </row>
    <row r="149" spans="18:18" x14ac:dyDescent="0.25">
      <c r="R149"/>
    </row>
    <row r="150" spans="18:18" x14ac:dyDescent="0.25">
      <c r="R150"/>
    </row>
    <row r="151" spans="18:18" x14ac:dyDescent="0.25">
      <c r="R151"/>
    </row>
    <row r="152" spans="18:18" x14ac:dyDescent="0.25">
      <c r="R152"/>
    </row>
    <row r="153" spans="18:18" x14ac:dyDescent="0.25">
      <c r="R153"/>
    </row>
    <row r="154" spans="18:18" x14ac:dyDescent="0.25">
      <c r="R154"/>
    </row>
    <row r="155" spans="18:18" x14ac:dyDescent="0.25">
      <c r="R155"/>
    </row>
    <row r="156" spans="18:18" x14ac:dyDescent="0.25">
      <c r="R156"/>
    </row>
    <row r="157" spans="18:18" x14ac:dyDescent="0.25">
      <c r="R157"/>
    </row>
    <row r="158" spans="18:18" x14ac:dyDescent="0.25">
      <c r="R158"/>
    </row>
    <row r="159" spans="18:18" x14ac:dyDescent="0.25">
      <c r="R159"/>
    </row>
    <row r="160" spans="18:18" x14ac:dyDescent="0.25">
      <c r="R160"/>
    </row>
    <row r="161" spans="18:18" x14ac:dyDescent="0.25">
      <c r="R161"/>
    </row>
    <row r="162" spans="18:18" x14ac:dyDescent="0.25">
      <c r="R162"/>
    </row>
    <row r="163" spans="18:18" x14ac:dyDescent="0.25">
      <c r="R163"/>
    </row>
    <row r="164" spans="18:18" x14ac:dyDescent="0.25">
      <c r="R164"/>
    </row>
    <row r="165" spans="18:18" x14ac:dyDescent="0.25">
      <c r="R165"/>
    </row>
    <row r="166" spans="18:18" x14ac:dyDescent="0.25">
      <c r="R166"/>
    </row>
    <row r="167" spans="18:18" x14ac:dyDescent="0.25">
      <c r="R167"/>
    </row>
    <row r="168" spans="18:18" x14ac:dyDescent="0.25">
      <c r="R168"/>
    </row>
    <row r="169" spans="18:18" x14ac:dyDescent="0.25">
      <c r="R169"/>
    </row>
    <row r="170" spans="18:18" x14ac:dyDescent="0.25">
      <c r="R170"/>
    </row>
    <row r="171" spans="18:18" x14ac:dyDescent="0.25">
      <c r="R171"/>
    </row>
    <row r="172" spans="18:18" x14ac:dyDescent="0.25">
      <c r="R172"/>
    </row>
    <row r="173" spans="18:18" x14ac:dyDescent="0.25">
      <c r="R173"/>
    </row>
    <row r="174" spans="18:18" x14ac:dyDescent="0.25">
      <c r="R174"/>
    </row>
    <row r="175" spans="18:18" x14ac:dyDescent="0.25">
      <c r="R175"/>
    </row>
    <row r="176" spans="18:18" x14ac:dyDescent="0.25">
      <c r="R176"/>
    </row>
    <row r="177" spans="18:18" x14ac:dyDescent="0.25">
      <c r="R177"/>
    </row>
    <row r="178" spans="18:18" x14ac:dyDescent="0.25">
      <c r="R178"/>
    </row>
    <row r="179" spans="18:18" x14ac:dyDescent="0.25">
      <c r="R179"/>
    </row>
    <row r="180" spans="18:18" x14ac:dyDescent="0.25">
      <c r="R180"/>
    </row>
    <row r="181" spans="18:18" x14ac:dyDescent="0.25">
      <c r="R181"/>
    </row>
    <row r="182" spans="18:18" x14ac:dyDescent="0.25">
      <c r="R182"/>
    </row>
    <row r="183" spans="18:18" x14ac:dyDescent="0.25">
      <c r="R183"/>
    </row>
    <row r="184" spans="18:18" x14ac:dyDescent="0.25">
      <c r="R184"/>
    </row>
    <row r="185" spans="18:18" x14ac:dyDescent="0.25">
      <c r="R185"/>
    </row>
    <row r="186" spans="18:18" x14ac:dyDescent="0.25">
      <c r="R186"/>
    </row>
    <row r="187" spans="18:18" x14ac:dyDescent="0.25">
      <c r="R187"/>
    </row>
    <row r="188" spans="18:18" x14ac:dyDescent="0.25">
      <c r="R188"/>
    </row>
    <row r="189" spans="18:18" x14ac:dyDescent="0.25">
      <c r="R189"/>
    </row>
    <row r="190" spans="18:18" x14ac:dyDescent="0.25">
      <c r="R190"/>
    </row>
    <row r="191" spans="18:18" x14ac:dyDescent="0.25">
      <c r="R191"/>
    </row>
    <row r="192" spans="18:18" x14ac:dyDescent="0.25">
      <c r="R192"/>
    </row>
    <row r="193" spans="18:18" x14ac:dyDescent="0.25">
      <c r="R193"/>
    </row>
    <row r="194" spans="18:18" x14ac:dyDescent="0.25">
      <c r="R194"/>
    </row>
    <row r="195" spans="18:18" x14ac:dyDescent="0.25">
      <c r="R195"/>
    </row>
    <row r="196" spans="18:18" x14ac:dyDescent="0.25">
      <c r="R196"/>
    </row>
    <row r="197" spans="18:18" x14ac:dyDescent="0.25">
      <c r="R197"/>
    </row>
    <row r="198" spans="18:18" x14ac:dyDescent="0.25">
      <c r="R198"/>
    </row>
    <row r="199" spans="18:18" x14ac:dyDescent="0.25">
      <c r="R199"/>
    </row>
    <row r="200" spans="18:18" x14ac:dyDescent="0.25">
      <c r="R200"/>
    </row>
    <row r="201" spans="18:18" x14ac:dyDescent="0.25">
      <c r="R201"/>
    </row>
    <row r="202" spans="18:18" x14ac:dyDescent="0.25">
      <c r="R202"/>
    </row>
    <row r="203" spans="18:18" x14ac:dyDescent="0.25">
      <c r="R203"/>
    </row>
    <row r="204" spans="18:18" x14ac:dyDescent="0.25">
      <c r="R204"/>
    </row>
    <row r="205" spans="18:18" x14ac:dyDescent="0.25">
      <c r="R205"/>
    </row>
    <row r="206" spans="18:18" x14ac:dyDescent="0.25">
      <c r="R206"/>
    </row>
    <row r="207" spans="18:18" x14ac:dyDescent="0.25">
      <c r="R207"/>
    </row>
    <row r="208" spans="18:18" x14ac:dyDescent="0.25">
      <c r="R208"/>
    </row>
    <row r="209" spans="18:18" x14ac:dyDescent="0.25">
      <c r="R209"/>
    </row>
    <row r="210" spans="18:18" x14ac:dyDescent="0.25">
      <c r="R210"/>
    </row>
    <row r="211" spans="18:18" x14ac:dyDescent="0.25">
      <c r="R211"/>
    </row>
    <row r="212" spans="18:18" x14ac:dyDescent="0.25">
      <c r="R212"/>
    </row>
    <row r="213" spans="18:18" x14ac:dyDescent="0.25">
      <c r="R213"/>
    </row>
    <row r="214" spans="18:18" x14ac:dyDescent="0.25">
      <c r="R214"/>
    </row>
    <row r="215" spans="18:18" x14ac:dyDescent="0.25">
      <c r="R215"/>
    </row>
    <row r="216" spans="18:18" x14ac:dyDescent="0.25">
      <c r="R216"/>
    </row>
    <row r="217" spans="18:18" x14ac:dyDescent="0.25">
      <c r="R217"/>
    </row>
    <row r="218" spans="18:18" x14ac:dyDescent="0.25">
      <c r="R218"/>
    </row>
    <row r="219" spans="18:18" x14ac:dyDescent="0.25">
      <c r="R219"/>
    </row>
    <row r="220" spans="18:18" x14ac:dyDescent="0.25">
      <c r="R220"/>
    </row>
    <row r="221" spans="18:18" x14ac:dyDescent="0.25">
      <c r="R221"/>
    </row>
    <row r="222" spans="18:18" x14ac:dyDescent="0.25">
      <c r="R222"/>
    </row>
  </sheetData>
  <phoneticPr fontId="13" type="noConversion"/>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1:AN264"/>
  <sheetViews>
    <sheetView topLeftCell="A220" zoomScale="50" zoomScaleNormal="50" workbookViewId="0">
      <selection activeCell="C229" sqref="C229"/>
    </sheetView>
  </sheetViews>
  <sheetFormatPr defaultRowHeight="15" x14ac:dyDescent="0.25"/>
  <cols>
    <col min="1" max="1" width="4.5703125" customWidth="1"/>
    <col min="2" max="2" width="25" customWidth="1"/>
    <col min="3" max="3" width="29.42578125" customWidth="1"/>
    <col min="4" max="4" width="29.140625" customWidth="1"/>
    <col min="5" max="5" width="24.5703125" customWidth="1"/>
    <col min="6" max="6" width="16.7109375" customWidth="1"/>
    <col min="7" max="7" width="17.28515625" customWidth="1"/>
    <col min="8" max="8" width="18.7109375" customWidth="1"/>
    <col min="9" max="10" width="17.85546875" customWidth="1"/>
    <col min="11" max="11" width="16.7109375" customWidth="1"/>
    <col min="12" max="12" width="17.5703125" customWidth="1"/>
    <col min="13" max="13" width="16.7109375" customWidth="1"/>
    <col min="14" max="14" width="16.42578125" customWidth="1"/>
    <col min="15" max="15" width="16.140625" customWidth="1"/>
    <col min="16" max="16" width="15.85546875" customWidth="1"/>
    <col min="17" max="17" width="16.7109375" customWidth="1"/>
    <col min="18" max="18" width="16.140625" customWidth="1"/>
    <col min="21" max="21" width="9.140625" customWidth="1"/>
  </cols>
  <sheetData>
    <row r="1" spans="1:5" ht="31.5" x14ac:dyDescent="0.25">
      <c r="A1" s="151" t="s">
        <v>0</v>
      </c>
      <c r="B1" s="79" t="s">
        <v>1</v>
      </c>
      <c r="C1" s="105" t="s">
        <v>206</v>
      </c>
      <c r="D1" s="105" t="s">
        <v>216</v>
      </c>
      <c r="E1" s="105" t="s">
        <v>105</v>
      </c>
    </row>
    <row r="2" spans="1:5" ht="15.75" x14ac:dyDescent="0.25">
      <c r="A2" s="138">
        <v>1</v>
      </c>
      <c r="B2" s="51" t="s">
        <v>2</v>
      </c>
      <c r="C2" s="155">
        <f>'1.1н'!B2</f>
        <v>0.8743436218633559</v>
      </c>
      <c r="D2" s="155">
        <f>'1.2н'!B2</f>
        <v>0.59244252186673985</v>
      </c>
      <c r="E2" s="155">
        <f>'1.3н'!B2</f>
        <v>0.67642350493464309</v>
      </c>
    </row>
    <row r="3" spans="1:5" ht="15.75" x14ac:dyDescent="0.25">
      <c r="A3" s="138">
        <v>2</v>
      </c>
      <c r="B3" s="51" t="s">
        <v>3</v>
      </c>
      <c r="C3" s="155">
        <f>'1.1н'!B3</f>
        <v>0.73641316420921621</v>
      </c>
      <c r="D3" s="155">
        <f>'1.2н'!B3</f>
        <v>0.33372830768499595</v>
      </c>
      <c r="E3" s="155">
        <f>'1.3н'!B3</f>
        <v>0.67642350493464309</v>
      </c>
    </row>
    <row r="4" spans="1:5" ht="15.75" x14ac:dyDescent="0.25">
      <c r="A4" s="138">
        <v>3</v>
      </c>
      <c r="B4" s="51" t="s">
        <v>4</v>
      </c>
      <c r="C4" s="155">
        <f>'1.1н'!B4</f>
        <v>0.35793710813155555</v>
      </c>
      <c r="D4" s="155">
        <f>'1.2н'!B4</f>
        <v>0.28488861746561522</v>
      </c>
      <c r="E4" s="155">
        <f>'1.3н'!B4</f>
        <v>0.41657765719988821</v>
      </c>
    </row>
    <row r="5" spans="1:5" ht="15.75" x14ac:dyDescent="0.25">
      <c r="A5" s="138">
        <v>4</v>
      </c>
      <c r="B5" s="51" t="s">
        <v>5</v>
      </c>
      <c r="C5" s="155">
        <f>'1.1н'!B5</f>
        <v>0.80155762025098731</v>
      </c>
      <c r="D5" s="155">
        <f>'1.2н'!B5</f>
        <v>4.7722836546827418E-43</v>
      </c>
      <c r="E5" s="155">
        <f>'1.3н'!B5</f>
        <v>0.6169958007673999</v>
      </c>
    </row>
    <row r="6" spans="1:5" ht="15.75" x14ac:dyDescent="0.25">
      <c r="A6" s="138">
        <v>5</v>
      </c>
      <c r="B6" s="51" t="s">
        <v>6</v>
      </c>
      <c r="C6" s="155">
        <f>'1.1н'!B6</f>
        <v>0.27671945676063875</v>
      </c>
      <c r="D6" s="155">
        <f>'1.2н'!B6</f>
        <v>0.3890476776617362</v>
      </c>
      <c r="E6" s="155">
        <f>'1.3н'!B6</f>
        <v>0.45393594171127949</v>
      </c>
    </row>
    <row r="7" spans="1:5" ht="15.75" x14ac:dyDescent="0.25">
      <c r="A7" s="138">
        <v>6</v>
      </c>
      <c r="B7" s="51" t="s">
        <v>7</v>
      </c>
      <c r="C7" s="155">
        <f>'1.1н'!B7</f>
        <v>0.62928252967067533</v>
      </c>
      <c r="D7" s="155">
        <f>'1.2н'!B7</f>
        <v>0.56069770817439746</v>
      </c>
      <c r="E7" s="155">
        <f>'1.3н'!B7</f>
        <v>0.36231460485710737</v>
      </c>
    </row>
    <row r="8" spans="1:5" ht="15.75" x14ac:dyDescent="0.25">
      <c r="A8" s="138">
        <v>7</v>
      </c>
      <c r="B8" s="51" t="s">
        <v>8</v>
      </c>
      <c r="C8" s="155">
        <f>'1.1н'!B8</f>
        <v>0.42085659692574584</v>
      </c>
      <c r="D8" s="155">
        <f>'1.2н'!B8</f>
        <v>0.18514730329026263</v>
      </c>
      <c r="E8" s="155">
        <f>'1.3н'!B8</f>
        <v>0.80702125610839348</v>
      </c>
    </row>
    <row r="9" spans="1:5" ht="15.75" x14ac:dyDescent="0.25">
      <c r="A9" s="138">
        <v>8</v>
      </c>
      <c r="B9" s="51" t="s">
        <v>9</v>
      </c>
      <c r="C9" s="155">
        <f>'1.1н'!B9</f>
        <v>0.8669843692477871</v>
      </c>
      <c r="D9" s="155">
        <f>'1.2н'!B9</f>
        <v>0.53948497534516282</v>
      </c>
      <c r="E9" s="155">
        <f>'1.3н'!B9</f>
        <v>0.42086743934843962</v>
      </c>
    </row>
    <row r="10" spans="1:5" ht="15.75" x14ac:dyDescent="0.25">
      <c r="A10" s="138">
        <v>9</v>
      </c>
      <c r="B10" s="51" t="s">
        <v>10</v>
      </c>
      <c r="C10" s="155">
        <f>'1.1н'!B10</f>
        <v>0.84074097773045775</v>
      </c>
      <c r="D10" s="155">
        <f>'1.2н'!B10</f>
        <v>0.55110717984867097</v>
      </c>
      <c r="E10" s="155">
        <f>'1.3н'!B10</f>
        <v>0.37250398082367842</v>
      </c>
    </row>
    <row r="11" spans="1:5" ht="15.75" x14ac:dyDescent="0.25">
      <c r="A11" s="138">
        <v>10</v>
      </c>
      <c r="B11" s="51" t="s">
        <v>11</v>
      </c>
      <c r="C11" s="155">
        <f>'1.1н'!B11</f>
        <v>0.18143268094449974</v>
      </c>
      <c r="D11" s="155">
        <f>'1.2н'!B11</f>
        <v>0.61148469450202592</v>
      </c>
      <c r="E11" s="155">
        <f>'1.3н'!B11</f>
        <v>0.74866148110180697</v>
      </c>
    </row>
    <row r="12" spans="1:5" ht="15.75" x14ac:dyDescent="0.25">
      <c r="A12" s="138">
        <v>11</v>
      </c>
      <c r="B12" s="51" t="s">
        <v>12</v>
      </c>
      <c r="C12" s="155">
        <f>'1.1н'!B12</f>
        <v>0.84156498151521253</v>
      </c>
      <c r="D12" s="155">
        <f>'1.2н'!B12</f>
        <v>0.39979105551074967</v>
      </c>
      <c r="E12" s="155">
        <f>'1.3н'!B12</f>
        <v>0.62610806458680934</v>
      </c>
    </row>
    <row r="13" spans="1:5" ht="15.75" x14ac:dyDescent="0.25">
      <c r="A13" s="138">
        <v>12</v>
      </c>
      <c r="B13" s="51" t="s">
        <v>13</v>
      </c>
      <c r="C13" s="155">
        <f>'1.1н'!B13</f>
        <v>0.72515890749111012</v>
      </c>
      <c r="D13" s="155">
        <f>'1.2н'!B13</f>
        <v>0.24816799698489131</v>
      </c>
      <c r="E13" s="155">
        <f>'1.3н'!B13</f>
        <v>0.35383917464672326</v>
      </c>
    </row>
    <row r="14" spans="1:5" ht="15.75" x14ac:dyDescent="0.25">
      <c r="A14" s="138">
        <v>13</v>
      </c>
      <c r="B14" s="51" t="s">
        <v>14</v>
      </c>
      <c r="C14" s="155">
        <f>'1.1н'!B14</f>
        <v>0.42068282564470322</v>
      </c>
      <c r="D14" s="155">
        <f>'1.2н'!B14</f>
        <v>0.23272396812448695</v>
      </c>
      <c r="E14" s="155">
        <f>'1.3н'!B14</f>
        <v>0.54386534053396507</v>
      </c>
    </row>
    <row r="15" spans="1:5" ht="15.75" x14ac:dyDescent="0.25">
      <c r="A15" s="138">
        <v>14</v>
      </c>
      <c r="B15" s="51" t="s">
        <v>15</v>
      </c>
      <c r="C15" s="155">
        <f>'1.1н'!B15</f>
        <v>0.8637086124746074</v>
      </c>
      <c r="D15" s="155">
        <f>'1.2н'!B15</f>
        <v>0.25907941104470639</v>
      </c>
      <c r="E15" s="155">
        <f>'1.3н'!B15</f>
        <v>0.45180637815387464</v>
      </c>
    </row>
    <row r="16" spans="1:5" ht="15.75" x14ac:dyDescent="0.25">
      <c r="A16" s="138">
        <v>15</v>
      </c>
      <c r="B16" s="51" t="s">
        <v>16</v>
      </c>
      <c r="C16" s="155">
        <f>'1.1н'!B16</f>
        <v>0.45201984615995117</v>
      </c>
      <c r="D16" s="155">
        <f>'1.2н'!B16</f>
        <v>0.22213200469631042</v>
      </c>
      <c r="E16" s="155">
        <f>'1.3н'!B16</f>
        <v>0.36778131095348277</v>
      </c>
    </row>
    <row r="17" spans="1:5" ht="15.75" x14ac:dyDescent="0.25">
      <c r="A17" s="138">
        <v>16</v>
      </c>
      <c r="B17" s="51" t="s">
        <v>17</v>
      </c>
      <c r="C17" s="155">
        <f>'1.1н'!B17</f>
        <v>0.67538905598599397</v>
      </c>
      <c r="D17" s="155">
        <f>'1.2н'!B17</f>
        <v>0.50577346556610248</v>
      </c>
      <c r="E17" s="155">
        <f>'1.3н'!B17</f>
        <v>0.50135524947123156</v>
      </c>
    </row>
    <row r="18" spans="1:5" ht="15.75" x14ac:dyDescent="0.25">
      <c r="A18" s="138">
        <v>17</v>
      </c>
      <c r="B18" s="51" t="s">
        <v>18</v>
      </c>
      <c r="C18" s="155">
        <f>'1.1н'!B18</f>
        <v>0.45260419449570904</v>
      </c>
      <c r="D18" s="155">
        <f>'1.2н'!B18</f>
        <v>0.36184942297712985</v>
      </c>
      <c r="E18" s="155">
        <f>'1.3н'!B18</f>
        <v>0.724361323454354</v>
      </c>
    </row>
    <row r="19" spans="1:5" ht="15.75" x14ac:dyDescent="0.25">
      <c r="A19" s="138">
        <v>18</v>
      </c>
      <c r="B19" s="51" t="s">
        <v>19</v>
      </c>
      <c r="C19" s="155">
        <f>'1.1н'!B19</f>
        <v>2.9219082961309698E-27</v>
      </c>
      <c r="D19" s="155">
        <f>'1.2н'!B19</f>
        <v>0.60661266732067176</v>
      </c>
      <c r="E19" s="155">
        <f>'1.3н'!B19</f>
        <v>0.57208014735476242</v>
      </c>
    </row>
    <row r="20" spans="1:5" ht="47.25" x14ac:dyDescent="0.25">
      <c r="A20" s="151" t="s">
        <v>0</v>
      </c>
      <c r="B20" s="79" t="s">
        <v>1</v>
      </c>
      <c r="C20" s="105" t="s">
        <v>217</v>
      </c>
      <c r="D20" s="105" t="s">
        <v>211</v>
      </c>
      <c r="E20" s="105" t="s">
        <v>212</v>
      </c>
    </row>
    <row r="21" spans="1:5" ht="15.75" x14ac:dyDescent="0.25">
      <c r="A21" s="138">
        <v>1</v>
      </c>
      <c r="B21" s="51" t="s">
        <v>2</v>
      </c>
      <c r="C21" s="155">
        <f>'2.1н'!B2</f>
        <v>0.5285667897248385</v>
      </c>
      <c r="D21" s="155">
        <f>'2.2н'!B2</f>
        <v>0.45490473724858332</v>
      </c>
      <c r="E21" s="155">
        <f>'2.3н'!B2</f>
        <v>0.39928663528210528</v>
      </c>
    </row>
    <row r="22" spans="1:5" ht="15.75" x14ac:dyDescent="0.25">
      <c r="A22" s="138">
        <v>2</v>
      </c>
      <c r="B22" s="51" t="s">
        <v>3</v>
      </c>
      <c r="C22" s="155">
        <f>'2.1н'!B3</f>
        <v>0.52274205064853163</v>
      </c>
      <c r="D22" s="155">
        <f>'2.2н'!B3</f>
        <v>0.44873344990220615</v>
      </c>
      <c r="E22" s="155">
        <f>'2.3н'!B3</f>
        <v>0.24826447628042625</v>
      </c>
    </row>
    <row r="23" spans="1:5" ht="15.75" x14ac:dyDescent="0.25">
      <c r="A23" s="138">
        <v>3</v>
      </c>
      <c r="B23" s="51" t="s">
        <v>4</v>
      </c>
      <c r="C23" s="155">
        <f>'2.1н'!B4</f>
        <v>0.5646781014408111</v>
      </c>
      <c r="D23" s="155">
        <f>'2.2н'!B4</f>
        <v>0.43382368420798834</v>
      </c>
      <c r="E23" s="155">
        <f>'2.3н'!B4</f>
        <v>0.23950776415964978</v>
      </c>
    </row>
    <row r="24" spans="1:5" ht="15.75" x14ac:dyDescent="0.25">
      <c r="A24" s="138">
        <v>4</v>
      </c>
      <c r="B24" s="51" t="s">
        <v>5</v>
      </c>
      <c r="C24" s="155">
        <f>'2.1н'!B5</f>
        <v>0.51162163260472837</v>
      </c>
      <c r="D24" s="155">
        <f>'2.2н'!B5</f>
        <v>0.41121041720714535</v>
      </c>
      <c r="E24" s="155">
        <f>'2.3н'!B5</f>
        <v>0.46881928611050921</v>
      </c>
    </row>
    <row r="25" spans="1:5" ht="15.75" x14ac:dyDescent="0.25">
      <c r="A25" s="138">
        <v>5</v>
      </c>
      <c r="B25" s="51" t="s">
        <v>6</v>
      </c>
      <c r="C25" s="155">
        <f>'2.1н'!B6</f>
        <v>0.5596820663122658</v>
      </c>
      <c r="D25" s="155">
        <f>'2.2н'!B6</f>
        <v>0.41816330288748782</v>
      </c>
      <c r="E25" s="155">
        <f>'2.3н'!B6</f>
        <v>0.32546330577487109</v>
      </c>
    </row>
    <row r="26" spans="1:5" ht="15.75" x14ac:dyDescent="0.25">
      <c r="A26" s="138">
        <v>6</v>
      </c>
      <c r="B26" s="51" t="s">
        <v>7</v>
      </c>
      <c r="C26" s="155">
        <f>'2.1н'!B7</f>
        <v>0.52945090141865236</v>
      </c>
      <c r="D26" s="155">
        <f>'2.2н'!B7</f>
        <v>0.45080477833455063</v>
      </c>
      <c r="E26" s="155">
        <f>'2.3н'!B7</f>
        <v>0.22342117613587362</v>
      </c>
    </row>
    <row r="27" spans="1:5" ht="15.75" x14ac:dyDescent="0.25">
      <c r="A27" s="138">
        <v>7</v>
      </c>
      <c r="B27" s="51" t="s">
        <v>8</v>
      </c>
      <c r="C27" s="155">
        <f>'2.1н'!B8</f>
        <v>0.55655237748421471</v>
      </c>
      <c r="D27" s="155">
        <f>'2.2н'!B8</f>
        <v>0.47836051388547446</v>
      </c>
      <c r="E27" s="155">
        <f>'2.3н'!B8</f>
        <v>0.1805992989298871</v>
      </c>
    </row>
    <row r="28" spans="1:5" ht="15.75" x14ac:dyDescent="0.25">
      <c r="A28" s="138">
        <v>8</v>
      </c>
      <c r="B28" s="51" t="s">
        <v>9</v>
      </c>
      <c r="C28" s="155">
        <f>'2.1н'!B9</f>
        <v>0.43999737927646038</v>
      </c>
      <c r="D28" s="155">
        <f>'2.2н'!B9</f>
        <v>0.50684195016134281</v>
      </c>
      <c r="E28" s="155">
        <f>'2.3н'!B9</f>
        <v>0.43053264204663827</v>
      </c>
    </row>
    <row r="29" spans="1:5" ht="15.75" x14ac:dyDescent="0.25">
      <c r="A29" s="138">
        <v>9</v>
      </c>
      <c r="B29" s="51" t="s">
        <v>10</v>
      </c>
      <c r="C29" s="155">
        <f>'2.1н'!B10</f>
        <v>0.51816752828713308</v>
      </c>
      <c r="D29" s="155">
        <f>'2.2н'!B10</f>
        <v>0.43382368420798834</v>
      </c>
      <c r="E29" s="155">
        <f>'2.3н'!B10</f>
        <v>0.20878833187701576</v>
      </c>
    </row>
    <row r="30" spans="1:5" ht="15.75" x14ac:dyDescent="0.25">
      <c r="A30" s="138">
        <v>10</v>
      </c>
      <c r="B30" s="51" t="s">
        <v>11</v>
      </c>
      <c r="C30" s="155">
        <f>'2.1н'!B11</f>
        <v>0.52544732054188903</v>
      </c>
      <c r="D30" s="155">
        <f>'2.2н'!B11</f>
        <v>0.29003234654004068</v>
      </c>
      <c r="E30" s="155">
        <f>'2.3н'!B11</f>
        <v>7.1321269374625823E-2</v>
      </c>
    </row>
    <row r="31" spans="1:5" ht="15.75" x14ac:dyDescent="0.25">
      <c r="A31" s="138">
        <v>11</v>
      </c>
      <c r="B31" s="51" t="s">
        <v>12</v>
      </c>
      <c r="C31" s="155">
        <f>'2.1н'!B12</f>
        <v>0.5125670599674117</v>
      </c>
      <c r="D31" s="155">
        <f>'2.2н'!B12</f>
        <v>0.46094980557449705</v>
      </c>
      <c r="E31" s="155">
        <f>'2.3н'!B12</f>
        <v>0.49029513959124033</v>
      </c>
    </row>
    <row r="32" spans="1:5" ht="15.75" x14ac:dyDescent="0.25">
      <c r="A32" s="138">
        <v>12</v>
      </c>
      <c r="B32" s="51" t="s">
        <v>13</v>
      </c>
      <c r="C32" s="155">
        <f>'2.1н'!B13</f>
        <v>0.49500233865333859</v>
      </c>
      <c r="D32" s="155">
        <f>'2.2н'!B13</f>
        <v>0.48939530459501729</v>
      </c>
      <c r="E32" s="155">
        <f>'2.3н'!B13</f>
        <v>0.35675638424054146</v>
      </c>
    </row>
    <row r="33" spans="1:5" ht="15.75" x14ac:dyDescent="0.25">
      <c r="A33" s="138">
        <v>13</v>
      </c>
      <c r="B33" s="51" t="s">
        <v>14</v>
      </c>
      <c r="C33" s="155">
        <f>'2.1н'!B14</f>
        <v>0.52499847098336827</v>
      </c>
      <c r="D33" s="155">
        <f>'2.2н'!B14</f>
        <v>0.47075341907444546</v>
      </c>
      <c r="E33" s="155">
        <f>'2.3н'!B14</f>
        <v>0.30267933149043275</v>
      </c>
    </row>
    <row r="34" spans="1:5" ht="15.75" x14ac:dyDescent="0.25">
      <c r="A34" s="138">
        <v>14</v>
      </c>
      <c r="B34" s="51" t="s">
        <v>15</v>
      </c>
      <c r="C34" s="155">
        <f>'2.1н'!B15</f>
        <v>0.56769864353269217</v>
      </c>
      <c r="D34" s="155">
        <f>'2.2н'!B15</f>
        <v>0.48576597057680293</v>
      </c>
      <c r="E34" s="155">
        <f>'2.3н'!B15</f>
        <v>0.36753579755313959</v>
      </c>
    </row>
    <row r="35" spans="1:5" ht="15.75" x14ac:dyDescent="0.25">
      <c r="A35" s="138">
        <v>15</v>
      </c>
      <c r="B35" s="51" t="s">
        <v>16</v>
      </c>
      <c r="C35" s="155">
        <f>'2.1н'!B16</f>
        <v>0.53033185754047318</v>
      </c>
      <c r="D35" s="155">
        <f>'2.2н'!B16</f>
        <v>0.46094980557449705</v>
      </c>
      <c r="E35" s="155">
        <f>'2.3н'!B16</f>
        <v>0.22703121364636383</v>
      </c>
    </row>
    <row r="36" spans="1:5" ht="15.75" x14ac:dyDescent="0.25">
      <c r="A36" s="138">
        <v>16</v>
      </c>
      <c r="B36" s="51" t="s">
        <v>17</v>
      </c>
      <c r="C36" s="155">
        <f>'2.1н'!B17</f>
        <v>0.52634260131947785</v>
      </c>
      <c r="D36" s="155">
        <f>'2.2н'!B17</f>
        <v>0.4316335128482629</v>
      </c>
      <c r="E36" s="155">
        <f>'2.3н'!B17</f>
        <v>0.29797745988939389</v>
      </c>
    </row>
    <row r="37" spans="1:5" ht="15.75" x14ac:dyDescent="0.25">
      <c r="A37" s="138">
        <v>17</v>
      </c>
      <c r="B37" s="51" t="s">
        <v>18</v>
      </c>
      <c r="C37" s="155">
        <f>'2.1н'!B18</f>
        <v>0.56543704395323569</v>
      </c>
      <c r="D37" s="155">
        <f>'2.2н'!B18</f>
        <v>0.48758666316880672</v>
      </c>
      <c r="E37" s="155">
        <f>'2.3н'!B18</f>
        <v>0.32249460672472935</v>
      </c>
    </row>
    <row r="38" spans="1:5" ht="15.75" x14ac:dyDescent="0.25">
      <c r="A38" s="138">
        <v>18</v>
      </c>
      <c r="B38" s="51" t="s">
        <v>19</v>
      </c>
      <c r="C38" s="155">
        <f>'2.1н'!B19</f>
        <v>0.41453981447620047</v>
      </c>
      <c r="D38" s="155">
        <f>'2.2н'!B19</f>
        <v>0.26706042270360059</v>
      </c>
      <c r="E38" s="155">
        <f>'2.3н'!B19</f>
        <v>0.60514900281914497</v>
      </c>
    </row>
    <row r="39" spans="1:5" ht="39" customHeight="1" x14ac:dyDescent="0.25">
      <c r="A39" s="151" t="s">
        <v>0</v>
      </c>
      <c r="B39" s="79" t="s">
        <v>1</v>
      </c>
      <c r="C39" s="105" t="s">
        <v>122</v>
      </c>
      <c r="D39" s="110" t="s">
        <v>213</v>
      </c>
      <c r="E39" s="110" t="s">
        <v>214</v>
      </c>
    </row>
    <row r="40" spans="1:5" ht="15.75" x14ac:dyDescent="0.25">
      <c r="A40" s="138">
        <v>1</v>
      </c>
      <c r="B40" s="51" t="s">
        <v>2</v>
      </c>
      <c r="C40" s="155">
        <f>'3.1н'!B2</f>
        <v>0.42779751284130108</v>
      </c>
      <c r="D40" s="155">
        <f>'3.2н'!B2</f>
        <v>0.54628537054734561</v>
      </c>
      <c r="E40" s="155">
        <f>'3.3н'!B2</f>
        <v>0.28237331771687846</v>
      </c>
    </row>
    <row r="41" spans="1:5" ht="15.75" x14ac:dyDescent="0.25">
      <c r="A41" s="138">
        <v>2</v>
      </c>
      <c r="B41" s="51" t="s">
        <v>3</v>
      </c>
      <c r="C41" s="155">
        <f>'3.1н'!B3</f>
        <v>0.5</v>
      </c>
      <c r="D41" s="155">
        <f>'3.2н'!B3</f>
        <v>0.49231735958706024</v>
      </c>
      <c r="E41" s="155">
        <f>'3.3н'!B3</f>
        <v>0.21295124082450712</v>
      </c>
    </row>
    <row r="42" spans="1:5" ht="15.75" x14ac:dyDescent="0.25">
      <c r="A42" s="138">
        <v>3</v>
      </c>
      <c r="B42" s="51" t="s">
        <v>4</v>
      </c>
      <c r="C42" s="155">
        <f>'3.1н'!B4</f>
        <v>0.37892914162759955</v>
      </c>
      <c r="D42" s="155">
        <f>'3.2н'!B4</f>
        <v>0.52603182407951155</v>
      </c>
      <c r="E42" s="155">
        <f>'3.3н'!B4</f>
        <v>0.25511101203719216</v>
      </c>
    </row>
    <row r="43" spans="1:5" ht="15.75" x14ac:dyDescent="0.25">
      <c r="A43" s="138">
        <v>4</v>
      </c>
      <c r="B43" s="51" t="s">
        <v>5</v>
      </c>
      <c r="C43" s="155">
        <f>'3.1н'!B5</f>
        <v>0.47467106047525964</v>
      </c>
      <c r="D43" s="155">
        <f>'3.2н'!B5</f>
        <v>0.53614906926158767</v>
      </c>
      <c r="E43" s="155">
        <f>'3.3н'!B5</f>
        <v>0.27995470003304435</v>
      </c>
    </row>
    <row r="44" spans="1:5" ht="15.75" x14ac:dyDescent="0.25">
      <c r="A44" s="138">
        <v>5</v>
      </c>
      <c r="B44" s="51" t="s">
        <v>6</v>
      </c>
      <c r="C44" s="155">
        <f>'3.1н'!B6</f>
        <v>0.39229204894837533</v>
      </c>
      <c r="D44" s="155">
        <f>'3.2н'!B6</f>
        <v>0.45914412006796623</v>
      </c>
      <c r="E44" s="155">
        <f>'3.3н'!B6</f>
        <v>0.25</v>
      </c>
    </row>
    <row r="45" spans="1:5" ht="15.75" x14ac:dyDescent="0.25">
      <c r="A45" s="138">
        <v>6</v>
      </c>
      <c r="B45" s="51" t="s">
        <v>7</v>
      </c>
      <c r="C45" s="155">
        <f>'3.1н'!B7</f>
        <v>0.44288375955118031</v>
      </c>
      <c r="D45" s="155">
        <f>'3.2н'!B7</f>
        <v>0.5977581636308017</v>
      </c>
      <c r="E45" s="155">
        <f>'3.3н'!B7</f>
        <v>0.30360233193181757</v>
      </c>
    </row>
    <row r="46" spans="1:5" ht="15.75" x14ac:dyDescent="0.25">
      <c r="A46" s="138">
        <v>7</v>
      </c>
      <c r="B46" s="51" t="s">
        <v>8</v>
      </c>
      <c r="C46" s="155">
        <f>'3.1н'!B8</f>
        <v>0.38555270635198519</v>
      </c>
      <c r="D46" s="155">
        <f>'3.2н'!B8</f>
        <v>0.49529313401596153</v>
      </c>
      <c r="E46" s="155">
        <f>'3.3н'!B8</f>
        <v>0.23701937858479283</v>
      </c>
    </row>
    <row r="47" spans="1:5" ht="15.75" x14ac:dyDescent="0.25">
      <c r="A47" s="138">
        <v>8</v>
      </c>
      <c r="B47" s="51" t="s">
        <v>9</v>
      </c>
      <c r="C47" s="155">
        <f>'3.1н'!B9</f>
        <v>0.42779751284130108</v>
      </c>
      <c r="D47" s="155">
        <f>'3.2н'!B9</f>
        <v>0.53139128408893554</v>
      </c>
      <c r="E47" s="155">
        <f>'3.3н'!B9</f>
        <v>0.22643091606597668</v>
      </c>
    </row>
    <row r="48" spans="1:5" ht="15.75" x14ac:dyDescent="0.25">
      <c r="A48" s="138">
        <v>9</v>
      </c>
      <c r="B48" s="51" t="s">
        <v>10</v>
      </c>
      <c r="C48" s="155">
        <f>'3.1н'!B10</f>
        <v>0.47467106047525964</v>
      </c>
      <c r="D48" s="155">
        <f>'3.2н'!B10</f>
        <v>0.54046312192474366</v>
      </c>
      <c r="E48" s="155">
        <f>'3.3н'!B10</f>
        <v>0.27508150223635208</v>
      </c>
    </row>
    <row r="49" spans="1:5" ht="15.75" x14ac:dyDescent="0.25">
      <c r="A49" s="138">
        <v>10</v>
      </c>
      <c r="B49" s="51" t="s">
        <v>11</v>
      </c>
      <c r="C49" s="155">
        <f>'3.1н'!B11</f>
        <v>0.53588673126814657</v>
      </c>
      <c r="D49" s="155">
        <f>'3.2н'!B11</f>
        <v>0.67714772152504676</v>
      </c>
      <c r="E49" s="155">
        <f>'3.3н'!B11</f>
        <v>0.33257801454953045</v>
      </c>
    </row>
    <row r="50" spans="1:5" ht="15.75" x14ac:dyDescent="0.25">
      <c r="A50" s="138">
        <v>11</v>
      </c>
      <c r="B50" s="51" t="s">
        <v>12</v>
      </c>
      <c r="C50" s="155">
        <f>'3.1н'!B12</f>
        <v>0.3474795549605843</v>
      </c>
      <c r="D50" s="155">
        <f>'3.2н'!B12</f>
        <v>0.49139846354084854</v>
      </c>
      <c r="E50" s="155">
        <f>'3.3н'!B12</f>
        <v>0.1824350132101808</v>
      </c>
    </row>
    <row r="51" spans="1:5" ht="15.75" x14ac:dyDescent="0.25">
      <c r="A51" s="138">
        <v>12</v>
      </c>
      <c r="B51" s="51" t="s">
        <v>13</v>
      </c>
      <c r="C51" s="155">
        <f>'3.1н'!B13</f>
        <v>0.39229204894837533</v>
      </c>
      <c r="D51" s="155">
        <f>'3.2н'!B13</f>
        <v>0.53745230673281652</v>
      </c>
      <c r="E51" s="155">
        <f>'3.3н'!B13</f>
        <v>0.22375626773199309</v>
      </c>
    </row>
    <row r="52" spans="1:5" ht="15.75" x14ac:dyDescent="0.25">
      <c r="A52" s="138">
        <v>13</v>
      </c>
      <c r="B52" s="51" t="s">
        <v>14</v>
      </c>
      <c r="C52" s="155">
        <f>'3.1н'!B14</f>
        <v>0.39914919317832503</v>
      </c>
      <c r="D52" s="155">
        <f>'3.2н'!B14</f>
        <v>0.50503826825282438</v>
      </c>
      <c r="E52" s="155">
        <f>'3.3н'!B14</f>
        <v>0.25256136749060448</v>
      </c>
    </row>
    <row r="53" spans="1:5" ht="15.75" x14ac:dyDescent="0.25">
      <c r="A53" s="138">
        <v>14</v>
      </c>
      <c r="B53" s="51" t="s">
        <v>15</v>
      </c>
      <c r="C53" s="155">
        <f>'3.1н'!B15</f>
        <v>0.45062523130541521</v>
      </c>
      <c r="D53" s="155">
        <f>'3.2н'!B15</f>
        <v>0.48249951261104773</v>
      </c>
      <c r="E53" s="155">
        <f>'3.3н'!B15</f>
        <v>0.23701937858479283</v>
      </c>
    </row>
    <row r="54" spans="1:5" ht="15.75" x14ac:dyDescent="0.25">
      <c r="A54" s="138">
        <v>15</v>
      </c>
      <c r="B54" s="51" t="s">
        <v>16</v>
      </c>
      <c r="C54" s="155">
        <f>'3.1н'!B16</f>
        <v>0.46651649576840371</v>
      </c>
      <c r="D54" s="155">
        <f>'3.2н'!B16</f>
        <v>0.53393039597879866</v>
      </c>
      <c r="E54" s="155">
        <f>'3.3н'!B16</f>
        <v>0.26017494776941819</v>
      </c>
    </row>
    <row r="55" spans="1:5" ht="15.75" x14ac:dyDescent="0.25">
      <c r="A55" s="138">
        <v>16</v>
      </c>
      <c r="B55" s="51" t="s">
        <v>17</v>
      </c>
      <c r="C55" s="155">
        <f>'3.1н'!B17</f>
        <v>0.46651649576840371</v>
      </c>
      <c r="D55" s="155">
        <f>'3.2н'!B17</f>
        <v>0.57485123471083155</v>
      </c>
      <c r="E55" s="155">
        <f>'3.3н'!B17</f>
        <v>0.24742696252662535</v>
      </c>
    </row>
    <row r="56" spans="1:5" ht="15.75" x14ac:dyDescent="0.25">
      <c r="A56" s="138">
        <v>17</v>
      </c>
      <c r="B56" s="51" t="s">
        <v>18</v>
      </c>
      <c r="C56" s="155">
        <f>'3.1н'!B18</f>
        <v>0.28224110120153284</v>
      </c>
      <c r="D56" s="155">
        <f>'3.2н'!B18</f>
        <v>0.54959653505078698</v>
      </c>
      <c r="E56" s="155">
        <f>'3.3н'!B18</f>
        <v>0.28237331771687846</v>
      </c>
    </row>
    <row r="57" spans="1:5" ht="15.75" x14ac:dyDescent="0.25">
      <c r="A57" s="138">
        <v>18</v>
      </c>
      <c r="B57" s="51" t="s">
        <v>19</v>
      </c>
      <c r="C57" s="155">
        <f>'3.1н'!B19</f>
        <v>0.637280313659631</v>
      </c>
      <c r="D57" s="155">
        <f>'3.2н'!B19</f>
        <v>0.79754171548756203</v>
      </c>
      <c r="E57" s="155">
        <f>'3.3н'!B19</f>
        <v>0.51253210598293719</v>
      </c>
    </row>
    <row r="58" spans="1:5" ht="63.75" customHeight="1" x14ac:dyDescent="0.25">
      <c r="A58" s="151" t="s">
        <v>0</v>
      </c>
      <c r="B58" s="79"/>
      <c r="C58" s="105" t="s">
        <v>136</v>
      </c>
      <c r="D58" s="105" t="s">
        <v>140</v>
      </c>
      <c r="E58" s="105" t="s">
        <v>215</v>
      </c>
    </row>
    <row r="59" spans="1:5" ht="15.75" x14ac:dyDescent="0.25">
      <c r="A59" s="138">
        <v>1</v>
      </c>
      <c r="B59" s="51" t="s">
        <v>2</v>
      </c>
      <c r="C59" s="155">
        <f>'4.1н'!B2</f>
        <v>0.30821308136595166</v>
      </c>
      <c r="D59" s="155">
        <f>'4.2н'!B2</f>
        <v>0.29235769139942175</v>
      </c>
      <c r="E59" s="155">
        <f>'4.3н'!B2</f>
        <v>0.24177899148300408</v>
      </c>
    </row>
    <row r="60" spans="1:5" ht="15.75" x14ac:dyDescent="0.25">
      <c r="A60" s="138">
        <v>2</v>
      </c>
      <c r="B60" s="51" t="s">
        <v>3</v>
      </c>
      <c r="C60" s="155">
        <f>'4.1н'!B3</f>
        <v>0.28204553436412788</v>
      </c>
      <c r="D60" s="155">
        <f>'4.2н'!B3</f>
        <v>0.31221476851705487</v>
      </c>
      <c r="E60" s="155">
        <f>'4.3н'!B3</f>
        <v>0.49773398727838947</v>
      </c>
    </row>
    <row r="61" spans="1:5" ht="15.75" x14ac:dyDescent="0.25">
      <c r="A61" s="138">
        <v>3</v>
      </c>
      <c r="B61" s="51" t="s">
        <v>4</v>
      </c>
      <c r="C61" s="155">
        <f>'4.1н'!B4</f>
        <v>0.3747499004388869</v>
      </c>
      <c r="D61" s="155">
        <f>'4.2н'!B4</f>
        <v>0.30097520308772507</v>
      </c>
      <c r="E61" s="155">
        <f>'4.3н'!B4</f>
        <v>0.24099490811936489</v>
      </c>
    </row>
    <row r="62" spans="1:5" ht="15.75" x14ac:dyDescent="0.25">
      <c r="A62" s="138">
        <v>4</v>
      </c>
      <c r="B62" s="51" t="s">
        <v>5</v>
      </c>
      <c r="C62" s="155">
        <f>'4.1н'!B5</f>
        <v>0.33079285997703001</v>
      </c>
      <c r="D62" s="155">
        <f>'4.2н'!B5</f>
        <v>0.30097520308772507</v>
      </c>
      <c r="E62" s="155">
        <f>'4.3н'!B5</f>
        <v>0.444768959308873</v>
      </c>
    </row>
    <row r="63" spans="1:5" ht="15.75" x14ac:dyDescent="0.25">
      <c r="A63" s="138">
        <v>5</v>
      </c>
      <c r="B63" s="51" t="s">
        <v>6</v>
      </c>
      <c r="C63" s="155">
        <f>'4.1н'!B6</f>
        <v>0.31251557564630228</v>
      </c>
      <c r="D63" s="155">
        <f>'4.2н'!B6</f>
        <v>0.29235769139942175</v>
      </c>
      <c r="E63" s="155">
        <f>'4.3н'!B6</f>
        <v>0.15148442550319283</v>
      </c>
    </row>
    <row r="64" spans="1:5" ht="15.75" x14ac:dyDescent="0.25">
      <c r="A64" s="138">
        <v>6</v>
      </c>
      <c r="B64" s="51" t="s">
        <v>7</v>
      </c>
      <c r="C64" s="155">
        <f>'4.1н'!B7</f>
        <v>0.33263226027017156</v>
      </c>
      <c r="D64" s="155">
        <f>'4.2н'!B7</f>
        <v>0.35688063207556719</v>
      </c>
      <c r="E64" s="155">
        <f>'4.3н'!B7</f>
        <v>0.35775331417306339</v>
      </c>
    </row>
    <row r="65" spans="1:18" ht="15.75" x14ac:dyDescent="0.25">
      <c r="A65" s="138">
        <v>7</v>
      </c>
      <c r="B65" s="51" t="s">
        <v>8</v>
      </c>
      <c r="C65" s="155">
        <f>'4.1н'!B8</f>
        <v>0.30608409810005116</v>
      </c>
      <c r="D65" s="155">
        <f>'4.2н'!B8</f>
        <v>0.35187884454383445</v>
      </c>
      <c r="E65" s="155">
        <f>'4.3н'!B8</f>
        <v>0.53673642905541707</v>
      </c>
    </row>
    <row r="66" spans="1:18" ht="15.75" x14ac:dyDescent="0.25">
      <c r="A66" s="138">
        <v>8</v>
      </c>
      <c r="B66" s="51" t="s">
        <v>9</v>
      </c>
      <c r="C66" s="155">
        <f>'4.1н'!B9</f>
        <v>0.30650871501328913</v>
      </c>
      <c r="D66" s="155">
        <f>'4.2н'!B9</f>
        <v>0.32317116189223505</v>
      </c>
      <c r="E66" s="155">
        <f>'4.3н'!B9</f>
        <v>8.659332735210151E-5</v>
      </c>
    </row>
    <row r="67" spans="1:18" ht="15.75" x14ac:dyDescent="0.25">
      <c r="A67" s="138">
        <v>9</v>
      </c>
      <c r="B67" s="51" t="s">
        <v>10</v>
      </c>
      <c r="C67" s="155">
        <f>'4.1н'!B10</f>
        <v>0.30864065172338462</v>
      </c>
      <c r="D67" s="155">
        <f>'4.2н'!B10</f>
        <v>0.33120517076791794</v>
      </c>
      <c r="E67" s="155">
        <f>'4.3н'!B10</f>
        <v>0.64003998919739713</v>
      </c>
    </row>
    <row r="68" spans="1:18" ht="15.75" x14ac:dyDescent="0.25">
      <c r="A68" s="138">
        <v>10</v>
      </c>
      <c r="B68" s="51" t="s">
        <v>11</v>
      </c>
      <c r="C68" s="155">
        <f>'4.1н'!B11</f>
        <v>0.38103620758494239</v>
      </c>
      <c r="D68" s="155">
        <f>'4.2н'!B11</f>
        <v>0.36910201105907942</v>
      </c>
      <c r="E68" s="155">
        <f>'4.3н'!B11</f>
        <v>0.38284300365888785</v>
      </c>
    </row>
    <row r="69" spans="1:18" ht="15.75" x14ac:dyDescent="0.25">
      <c r="A69" s="138">
        <v>11</v>
      </c>
      <c r="B69" s="51" t="s">
        <v>12</v>
      </c>
      <c r="C69" s="155">
        <f>'4.1н'!B12</f>
        <v>0.31121855884554261</v>
      </c>
      <c r="D69" s="155">
        <f>'4.2н'!B12</f>
        <v>0.30097520308772507</v>
      </c>
      <c r="E69" s="155">
        <f>'4.3н'!B12</f>
        <v>7.4822340386024574E-2</v>
      </c>
    </row>
    <row r="70" spans="1:18" ht="15.75" x14ac:dyDescent="0.25">
      <c r="A70" s="138">
        <v>12</v>
      </c>
      <c r="B70" s="51" t="s">
        <v>13</v>
      </c>
      <c r="C70" s="155">
        <f>'4.1н'!B13</f>
        <v>0.30439150466574655</v>
      </c>
      <c r="D70" s="155">
        <f>'4.2н'!B13</f>
        <v>0.31221476851705487</v>
      </c>
      <c r="E70" s="155">
        <f>'4.3н'!B13</f>
        <v>0.47147698703593166</v>
      </c>
    </row>
    <row r="71" spans="1:18" ht="15.75" x14ac:dyDescent="0.25">
      <c r="A71" s="138">
        <v>13</v>
      </c>
      <c r="B71" s="51" t="s">
        <v>14</v>
      </c>
      <c r="C71" s="155">
        <f>'4.1н'!B14</f>
        <v>0.29524816535738263</v>
      </c>
      <c r="D71" s="155">
        <f>'4.2н'!B14</f>
        <v>0.26858455984405388</v>
      </c>
      <c r="E71" s="155">
        <f>'4.3н'!B14</f>
        <v>3.320321304074407E-2</v>
      </c>
    </row>
    <row r="72" spans="1:18" ht="15.75" x14ac:dyDescent="0.25">
      <c r="A72" s="138">
        <v>14</v>
      </c>
      <c r="B72" s="51" t="s">
        <v>15</v>
      </c>
      <c r="C72" s="155">
        <f>'4.1н'!B15</f>
        <v>0.34723878394127761</v>
      </c>
      <c r="D72" s="155">
        <f>'4.2н'!B15</f>
        <v>0.30381183999511724</v>
      </c>
      <c r="E72" s="155">
        <f>'4.3н'!B15</f>
        <v>0.47466216820970752</v>
      </c>
    </row>
    <row r="73" spans="1:18" ht="15.75" x14ac:dyDescent="0.25">
      <c r="A73" s="138">
        <v>15</v>
      </c>
      <c r="B73" s="51" t="s">
        <v>16</v>
      </c>
      <c r="C73" s="155">
        <f>'4.1н'!B16</f>
        <v>0.33079285997703001</v>
      </c>
      <c r="D73" s="155">
        <f>'4.2н'!B16</f>
        <v>0.32586649762934006</v>
      </c>
      <c r="E73" s="155">
        <f>'4.3н'!B16</f>
        <v>0.13897663747882683</v>
      </c>
    </row>
    <row r="74" spans="1:18" ht="15.75" x14ac:dyDescent="0.25">
      <c r="A74" s="138">
        <v>16</v>
      </c>
      <c r="B74" s="51" t="s">
        <v>17</v>
      </c>
      <c r="C74" s="155">
        <f>'4.1н'!B17</f>
        <v>0.32805281364799022</v>
      </c>
      <c r="D74" s="155">
        <f>'4.2н'!B17</f>
        <v>0.29524816535738252</v>
      </c>
      <c r="E74" s="155">
        <f>'4.3н'!B17</f>
        <v>0.46655331292439001</v>
      </c>
    </row>
    <row r="75" spans="1:18" ht="15.75" x14ac:dyDescent="0.25">
      <c r="A75" s="138">
        <v>17</v>
      </c>
      <c r="B75" s="51" t="s">
        <v>18</v>
      </c>
      <c r="C75" s="155">
        <f>'4.1н'!B18</f>
        <v>0.37216131379163492</v>
      </c>
      <c r="D75" s="155">
        <f>'4.2н'!B18</f>
        <v>0.32586649762934006</v>
      </c>
      <c r="E75" s="155">
        <f>'4.3н'!B18</f>
        <v>0.54670789141002429</v>
      </c>
    </row>
    <row r="76" spans="1:18" ht="15.75" x14ac:dyDescent="0.25">
      <c r="A76" s="138">
        <v>18</v>
      </c>
      <c r="B76" s="51" t="s">
        <v>19</v>
      </c>
      <c r="C76" s="155">
        <f>'4.1н'!B19</f>
        <v>0.43527528164806206</v>
      </c>
      <c r="D76" s="155">
        <f>'4.2н'!B19</f>
        <v>0.3543879268192387</v>
      </c>
      <c r="E76" s="155">
        <f>'4.3н'!B19</f>
        <v>0.26218568371820589</v>
      </c>
    </row>
    <row r="78" spans="1:18" ht="15.75" x14ac:dyDescent="0.25">
      <c r="A78" s="80" t="s">
        <v>0</v>
      </c>
      <c r="B78" s="79"/>
      <c r="C78" s="81">
        <v>2005</v>
      </c>
      <c r="D78" s="81">
        <v>2006</v>
      </c>
      <c r="E78" s="81">
        <v>2007</v>
      </c>
      <c r="F78" s="81">
        <v>2008</v>
      </c>
      <c r="G78" s="81">
        <v>2009</v>
      </c>
      <c r="H78" s="81">
        <v>2010</v>
      </c>
      <c r="I78" s="81">
        <v>2011</v>
      </c>
      <c r="J78" s="81">
        <v>2012</v>
      </c>
      <c r="K78" s="81">
        <v>2013</v>
      </c>
      <c r="L78" s="81">
        <v>2014</v>
      </c>
      <c r="M78" s="81">
        <v>2015</v>
      </c>
      <c r="N78" s="81">
        <v>2016</v>
      </c>
      <c r="O78" s="81">
        <v>2017</v>
      </c>
      <c r="P78" s="81">
        <v>2018</v>
      </c>
      <c r="Q78" s="81">
        <v>2019</v>
      </c>
      <c r="R78" s="81">
        <v>2020</v>
      </c>
    </row>
    <row r="79" spans="1:18" ht="15.75" x14ac:dyDescent="0.25">
      <c r="A79" s="13">
        <v>1</v>
      </c>
      <c r="B79" s="51" t="s">
        <v>2</v>
      </c>
      <c r="C79" s="182" t="e">
        <f>ОИ1!C2</f>
        <v>#REF!</v>
      </c>
      <c r="D79" s="182" t="e">
        <f>ОИ1!D2</f>
        <v>#REF!</v>
      </c>
      <c r="E79" s="182">
        <f>ОИ1!E2</f>
        <v>0</v>
      </c>
      <c r="F79" s="182">
        <f>ОИ1!F2</f>
        <v>0</v>
      </c>
      <c r="G79" s="182">
        <f>ОИ1!G2</f>
        <v>0</v>
      </c>
      <c r="H79" s="182">
        <f>ОИ1!H2</f>
        <v>0</v>
      </c>
      <c r="I79" s="182">
        <f>ОИ1!I2</f>
        <v>0</v>
      </c>
      <c r="J79" s="182">
        <f>ОИ1!J2</f>
        <v>0</v>
      </c>
      <c r="K79" s="182">
        <f>ОИ1!K2</f>
        <v>0</v>
      </c>
      <c r="L79" s="182">
        <f>ОИ1!L2</f>
        <v>0</v>
      </c>
      <c r="M79" s="182">
        <f>ОИ1!M2</f>
        <v>0</v>
      </c>
      <c r="N79" s="182">
        <f>ОИ1!N2</f>
        <v>0</v>
      </c>
      <c r="O79" s="182">
        <f>ОИ1!O2</f>
        <v>0</v>
      </c>
      <c r="P79" s="182">
        <f>ОИ1!P2</f>
        <v>0</v>
      </c>
      <c r="Q79" s="182">
        <f>ОИ1!Q2</f>
        <v>0</v>
      </c>
      <c r="R79" s="182">
        <f>ОИ1!R2</f>
        <v>0.71440321622157965</v>
      </c>
    </row>
    <row r="80" spans="1:18" ht="15.75" x14ac:dyDescent="0.25">
      <c r="A80" s="13">
        <v>2</v>
      </c>
      <c r="B80" s="51" t="s">
        <v>3</v>
      </c>
      <c r="C80" s="182" t="e">
        <f>ОИ1!C3</f>
        <v>#REF!</v>
      </c>
      <c r="D80" s="182" t="e">
        <f>ОИ1!D3</f>
        <v>#REF!</v>
      </c>
      <c r="E80" s="182">
        <f>ОИ1!E3</f>
        <v>0</v>
      </c>
      <c r="F80" s="182">
        <f>ОИ1!F3</f>
        <v>0</v>
      </c>
      <c r="G80" s="182">
        <f>ОИ1!G3</f>
        <v>0</v>
      </c>
      <c r="H80" s="182">
        <f>ОИ1!H3</f>
        <v>0</v>
      </c>
      <c r="I80" s="182">
        <f>ОИ1!I3</f>
        <v>0</v>
      </c>
      <c r="J80" s="182">
        <f>ОИ1!J3</f>
        <v>0</v>
      </c>
      <c r="K80" s="182">
        <f>ОИ1!K3</f>
        <v>0</v>
      </c>
      <c r="L80" s="182">
        <f>ОИ1!L3</f>
        <v>0</v>
      </c>
      <c r="M80" s="182">
        <f>ОИ1!M3</f>
        <v>0</v>
      </c>
      <c r="N80" s="182">
        <f>ОИ1!N3</f>
        <v>0</v>
      </c>
      <c r="O80" s="182">
        <f>ОИ1!O3</f>
        <v>0</v>
      </c>
      <c r="P80" s="182">
        <f>ОИ1!P3</f>
        <v>0</v>
      </c>
      <c r="Q80" s="182">
        <f>ОИ1!Q3</f>
        <v>0</v>
      </c>
      <c r="R80" s="182">
        <f>ОИ1!R3</f>
        <v>0.58218832560961842</v>
      </c>
    </row>
    <row r="81" spans="1:18" ht="15.75" x14ac:dyDescent="0.25">
      <c r="A81" s="13">
        <v>3</v>
      </c>
      <c r="B81" s="51" t="s">
        <v>4</v>
      </c>
      <c r="C81" s="182" t="e">
        <f>ОИ1!C4</f>
        <v>#REF!</v>
      </c>
      <c r="D81" s="182" t="e">
        <f>ОИ1!D4</f>
        <v>#REF!</v>
      </c>
      <c r="E81" s="182">
        <f>ОИ1!E4</f>
        <v>0</v>
      </c>
      <c r="F81" s="182">
        <f>ОИ1!F4</f>
        <v>0</v>
      </c>
      <c r="G81" s="182">
        <f>ОИ1!G4</f>
        <v>0</v>
      </c>
      <c r="H81" s="182">
        <f>ОИ1!H4</f>
        <v>0</v>
      </c>
      <c r="I81" s="182">
        <f>ОИ1!I4</f>
        <v>0</v>
      </c>
      <c r="J81" s="182">
        <f>ОИ1!J4</f>
        <v>0</v>
      </c>
      <c r="K81" s="182">
        <f>ОИ1!K4</f>
        <v>0</v>
      </c>
      <c r="L81" s="182">
        <f>ОИ1!L4</f>
        <v>0</v>
      </c>
      <c r="M81" s="182">
        <f>ОИ1!M4</f>
        <v>0</v>
      </c>
      <c r="N81" s="182">
        <f>ОИ1!N4</f>
        <v>0</v>
      </c>
      <c r="O81" s="182">
        <f>ОИ1!O4</f>
        <v>0</v>
      </c>
      <c r="P81" s="182">
        <f>ОИ1!P4</f>
        <v>0</v>
      </c>
      <c r="Q81" s="182">
        <f>ОИ1!Q4</f>
        <v>0</v>
      </c>
      <c r="R81" s="182">
        <f>ОИ1!R4</f>
        <v>0.35313446093235301</v>
      </c>
    </row>
    <row r="82" spans="1:18" ht="15.75" x14ac:dyDescent="0.25">
      <c r="A82" s="13">
        <v>4</v>
      </c>
      <c r="B82" s="51" t="s">
        <v>5</v>
      </c>
      <c r="C82" s="182" t="e">
        <f>ОИ1!C5</f>
        <v>#REF!</v>
      </c>
      <c r="D82" s="182" t="e">
        <f>ОИ1!D5</f>
        <v>#REF!</v>
      </c>
      <c r="E82" s="182">
        <f>ОИ1!E5</f>
        <v>0</v>
      </c>
      <c r="F82" s="182">
        <f>ОИ1!F5</f>
        <v>0</v>
      </c>
      <c r="G82" s="182">
        <f>ОИ1!G5</f>
        <v>0</v>
      </c>
      <c r="H82" s="182">
        <f>ОИ1!H5</f>
        <v>0</v>
      </c>
      <c r="I82" s="182">
        <f>ОИ1!I5</f>
        <v>0</v>
      </c>
      <c r="J82" s="182">
        <f>ОИ1!J5</f>
        <v>0</v>
      </c>
      <c r="K82" s="182">
        <f>ОИ1!K5</f>
        <v>0</v>
      </c>
      <c r="L82" s="182">
        <f>ОИ1!L5</f>
        <v>0</v>
      </c>
      <c r="M82" s="182">
        <f>ОИ1!M5</f>
        <v>0</v>
      </c>
      <c r="N82" s="182">
        <f>ОИ1!N5</f>
        <v>0</v>
      </c>
      <c r="O82" s="182">
        <f>ОИ1!O5</f>
        <v>0</v>
      </c>
      <c r="P82" s="182">
        <f>ОИ1!P5</f>
        <v>0</v>
      </c>
      <c r="Q82" s="182">
        <f>ОИ1!Q5</f>
        <v>0</v>
      </c>
      <c r="R82" s="182">
        <f>ОИ1!R5</f>
        <v>0.47285114033946241</v>
      </c>
    </row>
    <row r="83" spans="1:18" ht="15.75" x14ac:dyDescent="0.25">
      <c r="A83" s="13">
        <v>5</v>
      </c>
      <c r="B83" s="51" t="s">
        <v>6</v>
      </c>
      <c r="C83" s="182" t="e">
        <f>ОИ1!C6</f>
        <v>#REF!</v>
      </c>
      <c r="D83" s="182" t="e">
        <f>ОИ1!D6</f>
        <v>#REF!</v>
      </c>
      <c r="E83" s="182">
        <f>ОИ1!E6</f>
        <v>0</v>
      </c>
      <c r="F83" s="182">
        <f>ОИ1!F6</f>
        <v>0</v>
      </c>
      <c r="G83" s="182">
        <f>ОИ1!G6</f>
        <v>0</v>
      </c>
      <c r="H83" s="182">
        <f>ОИ1!H6</f>
        <v>0</v>
      </c>
      <c r="I83" s="182">
        <f>ОИ1!I6</f>
        <v>0</v>
      </c>
      <c r="J83" s="182">
        <f>ОИ1!J6</f>
        <v>0</v>
      </c>
      <c r="K83" s="182">
        <f>ОИ1!K6</f>
        <v>0</v>
      </c>
      <c r="L83" s="182">
        <f>ОИ1!L6</f>
        <v>0</v>
      </c>
      <c r="M83" s="182">
        <f>ОИ1!M6</f>
        <v>0</v>
      </c>
      <c r="N83" s="182">
        <f>ОИ1!N6</f>
        <v>0</v>
      </c>
      <c r="O83" s="182">
        <f>ОИ1!O6</f>
        <v>0</v>
      </c>
      <c r="P83" s="182">
        <f>ОИ1!P6</f>
        <v>0</v>
      </c>
      <c r="Q83" s="182">
        <f>ОИ1!Q6</f>
        <v>0</v>
      </c>
      <c r="R83" s="182">
        <f>ОИ1!R6</f>
        <v>0.37323435871121813</v>
      </c>
    </row>
    <row r="84" spans="1:18" ht="15.75" x14ac:dyDescent="0.25">
      <c r="A84" s="13">
        <v>6</v>
      </c>
      <c r="B84" s="51" t="s">
        <v>7</v>
      </c>
      <c r="C84" s="182" t="e">
        <f>ОИ1!C7</f>
        <v>#REF!</v>
      </c>
      <c r="D84" s="182" t="e">
        <f>ОИ1!D7</f>
        <v>#REF!</v>
      </c>
      <c r="E84" s="182">
        <f>ОИ1!E7</f>
        <v>0</v>
      </c>
      <c r="F84" s="182">
        <f>ОИ1!F7</f>
        <v>0</v>
      </c>
      <c r="G84" s="182">
        <f>ОИ1!G7</f>
        <v>0</v>
      </c>
      <c r="H84" s="182">
        <f>ОИ1!H7</f>
        <v>0</v>
      </c>
      <c r="I84" s="182">
        <f>ОИ1!I7</f>
        <v>0</v>
      </c>
      <c r="J84" s="182">
        <f>ОИ1!J7</f>
        <v>0</v>
      </c>
      <c r="K84" s="182">
        <f>ОИ1!K7</f>
        <v>0</v>
      </c>
      <c r="L84" s="182">
        <f>ОИ1!L7</f>
        <v>0</v>
      </c>
      <c r="M84" s="182">
        <f>ОИ1!M7</f>
        <v>0</v>
      </c>
      <c r="N84" s="182">
        <f>ОИ1!N7</f>
        <v>0</v>
      </c>
      <c r="O84" s="182">
        <f>ОИ1!O7</f>
        <v>0</v>
      </c>
      <c r="P84" s="182">
        <f>ОИ1!P7</f>
        <v>0</v>
      </c>
      <c r="Q84" s="182">
        <f>ОИ1!Q7</f>
        <v>0</v>
      </c>
      <c r="R84" s="182">
        <f>ОИ1!R7</f>
        <v>0.51743161423406003</v>
      </c>
    </row>
    <row r="85" spans="1:18" ht="15.75" x14ac:dyDescent="0.25">
      <c r="A85" s="13">
        <v>7</v>
      </c>
      <c r="B85" s="51" t="s">
        <v>8</v>
      </c>
      <c r="C85" s="182" t="e">
        <f>ОИ1!C8</f>
        <v>#REF!</v>
      </c>
      <c r="D85" s="182" t="e">
        <f>ОИ1!D8</f>
        <v>#REF!</v>
      </c>
      <c r="E85" s="182">
        <f>ОИ1!E8</f>
        <v>0</v>
      </c>
      <c r="F85" s="182">
        <f>ОИ1!F8</f>
        <v>0</v>
      </c>
      <c r="G85" s="182">
        <f>ОИ1!G8</f>
        <v>0</v>
      </c>
      <c r="H85" s="182">
        <f>ОИ1!H8</f>
        <v>0</v>
      </c>
      <c r="I85" s="182">
        <f>ОИ1!I8</f>
        <v>0</v>
      </c>
      <c r="J85" s="182">
        <f>ОИ1!J8</f>
        <v>0</v>
      </c>
      <c r="K85" s="182">
        <f>ОИ1!K8</f>
        <v>0</v>
      </c>
      <c r="L85" s="182">
        <f>ОИ1!L8</f>
        <v>0</v>
      </c>
      <c r="M85" s="182">
        <f>ОИ1!M8</f>
        <v>0</v>
      </c>
      <c r="N85" s="182">
        <f>ОИ1!N8</f>
        <v>0</v>
      </c>
      <c r="O85" s="182">
        <f>ОИ1!O8</f>
        <v>0</v>
      </c>
      <c r="P85" s="182">
        <f>ОИ1!P8</f>
        <v>0</v>
      </c>
      <c r="Q85" s="182">
        <f>ОИ1!Q8</f>
        <v>0</v>
      </c>
      <c r="R85" s="182">
        <f>ОИ1!R8</f>
        <v>0.47100838544146734</v>
      </c>
    </row>
    <row r="86" spans="1:18" ht="15.75" x14ac:dyDescent="0.25">
      <c r="A86" s="13">
        <v>8</v>
      </c>
      <c r="B86" s="51" t="s">
        <v>9</v>
      </c>
      <c r="C86" s="182" t="e">
        <f>ОИ1!C9</f>
        <v>#REF!</v>
      </c>
      <c r="D86" s="182" t="e">
        <f>ОИ1!D9</f>
        <v>#REF!</v>
      </c>
      <c r="E86" s="182">
        <f>ОИ1!E9</f>
        <v>0</v>
      </c>
      <c r="F86" s="182">
        <f>ОИ1!F9</f>
        <v>0</v>
      </c>
      <c r="G86" s="182">
        <f>ОИ1!G9</f>
        <v>0</v>
      </c>
      <c r="H86" s="182">
        <f>ОИ1!H9</f>
        <v>0</v>
      </c>
      <c r="I86" s="182">
        <f>ОИ1!I9</f>
        <v>0</v>
      </c>
      <c r="J86" s="182">
        <f>ОИ1!J9</f>
        <v>0</v>
      </c>
      <c r="K86" s="182">
        <f>ОИ1!K9</f>
        <v>0</v>
      </c>
      <c r="L86" s="182">
        <f>ОИ1!L9</f>
        <v>0</v>
      </c>
      <c r="M86" s="182">
        <f>ОИ1!M9</f>
        <v>0</v>
      </c>
      <c r="N86" s="182">
        <f>ОИ1!N9</f>
        <v>0</v>
      </c>
      <c r="O86" s="182">
        <f>ОИ1!O9</f>
        <v>0</v>
      </c>
      <c r="P86" s="182">
        <f>ОИ1!P9</f>
        <v>0</v>
      </c>
      <c r="Q86" s="182">
        <f>ОИ1!Q9</f>
        <v>0</v>
      </c>
      <c r="R86" s="182">
        <f>ОИ1!R9</f>
        <v>0.60911226131379648</v>
      </c>
    </row>
    <row r="87" spans="1:18" ht="15.75" x14ac:dyDescent="0.25">
      <c r="A87" s="13">
        <v>9</v>
      </c>
      <c r="B87" s="51" t="s">
        <v>10</v>
      </c>
      <c r="C87" s="182" t="e">
        <f>ОИ1!C10</f>
        <v>#REF!</v>
      </c>
      <c r="D87" s="182" t="e">
        <f>ОИ1!D10</f>
        <v>#REF!</v>
      </c>
      <c r="E87" s="182">
        <f>ОИ1!E10</f>
        <v>0</v>
      </c>
      <c r="F87" s="182">
        <f>ОИ1!F10</f>
        <v>0</v>
      </c>
      <c r="G87" s="182">
        <f>ОИ1!G10</f>
        <v>0</v>
      </c>
      <c r="H87" s="182">
        <f>ОИ1!H10</f>
        <v>0</v>
      </c>
      <c r="I87" s="182">
        <f>ОИ1!I10</f>
        <v>0</v>
      </c>
      <c r="J87" s="182">
        <f>ОИ1!J10</f>
        <v>0</v>
      </c>
      <c r="K87" s="182">
        <f>ОИ1!K10</f>
        <v>0</v>
      </c>
      <c r="L87" s="182">
        <f>ОИ1!L10</f>
        <v>0</v>
      </c>
      <c r="M87" s="182">
        <f>ОИ1!M10</f>
        <v>0</v>
      </c>
      <c r="N87" s="182">
        <f>ОИ1!N10</f>
        <v>0</v>
      </c>
      <c r="O87" s="182">
        <f>ОИ1!O10</f>
        <v>0</v>
      </c>
      <c r="P87" s="182">
        <f>ОИ1!P10</f>
        <v>0</v>
      </c>
      <c r="Q87" s="182">
        <f>ОИ1!Q10</f>
        <v>0</v>
      </c>
      <c r="R87" s="182">
        <f>ОИ1!R10</f>
        <v>0.58811737946760234</v>
      </c>
    </row>
    <row r="88" spans="1:18" ht="15.75" x14ac:dyDescent="0.25">
      <c r="A88" s="13">
        <v>10</v>
      </c>
      <c r="B88" s="51" t="s">
        <v>11</v>
      </c>
      <c r="C88" s="182" t="e">
        <f>ОИ1!C11</f>
        <v>#REF!</v>
      </c>
      <c r="D88" s="182" t="e">
        <f>ОИ1!D11</f>
        <v>#REF!</v>
      </c>
      <c r="E88" s="182">
        <f>ОИ1!E11</f>
        <v>0</v>
      </c>
      <c r="F88" s="182">
        <f>ОИ1!F11</f>
        <v>0</v>
      </c>
      <c r="G88" s="182">
        <f>ОИ1!G11</f>
        <v>0</v>
      </c>
      <c r="H88" s="182">
        <f>ОИ1!H11</f>
        <v>0</v>
      </c>
      <c r="I88" s="182">
        <f>ОИ1!I11</f>
        <v>0</v>
      </c>
      <c r="J88" s="182">
        <f>ОИ1!J11</f>
        <v>0</v>
      </c>
      <c r="K88" s="182">
        <f>ОИ1!K11</f>
        <v>0</v>
      </c>
      <c r="L88" s="182">
        <f>ОИ1!L11</f>
        <v>0</v>
      </c>
      <c r="M88" s="182">
        <f>ОИ1!M11</f>
        <v>0</v>
      </c>
      <c r="N88" s="182">
        <f>ОИ1!N11</f>
        <v>0</v>
      </c>
      <c r="O88" s="182">
        <f>ОИ1!O11</f>
        <v>0</v>
      </c>
      <c r="P88" s="182">
        <f>ОИ1!P11</f>
        <v>0</v>
      </c>
      <c r="Q88" s="182">
        <f>ОИ1!Q11</f>
        <v>0</v>
      </c>
      <c r="R88" s="182">
        <f>ОИ1!R11</f>
        <v>0.5138596188494442</v>
      </c>
    </row>
    <row r="89" spans="1:18" ht="15.75" x14ac:dyDescent="0.25">
      <c r="A89" s="13">
        <v>11</v>
      </c>
      <c r="B89" s="51" t="s">
        <v>12</v>
      </c>
      <c r="C89" s="182" t="e">
        <f>ОИ1!C12</f>
        <v>#REF!</v>
      </c>
      <c r="D89" s="182" t="e">
        <f>ОИ1!D12</f>
        <v>#REF!</v>
      </c>
      <c r="E89" s="182">
        <f>ОИ1!E12</f>
        <v>0</v>
      </c>
      <c r="F89" s="182">
        <f>ОИ1!F12</f>
        <v>0</v>
      </c>
      <c r="G89" s="182">
        <f>ОИ1!G12</f>
        <v>0</v>
      </c>
      <c r="H89" s="182">
        <f>ОИ1!H12</f>
        <v>0</v>
      </c>
      <c r="I89" s="182">
        <f>ОИ1!I12</f>
        <v>0</v>
      </c>
      <c r="J89" s="182">
        <f>ОИ1!J12</f>
        <v>0</v>
      </c>
      <c r="K89" s="182">
        <f>ОИ1!K12</f>
        <v>0</v>
      </c>
      <c r="L89" s="182">
        <f>ОИ1!L12</f>
        <v>0</v>
      </c>
      <c r="M89" s="182">
        <f>ОИ1!M12</f>
        <v>0</v>
      </c>
      <c r="N89" s="182">
        <f>ОИ1!N12</f>
        <v>0</v>
      </c>
      <c r="O89" s="182">
        <f>ОИ1!O12</f>
        <v>0</v>
      </c>
      <c r="P89" s="182">
        <f>ОИ1!P12</f>
        <v>0</v>
      </c>
      <c r="Q89" s="182">
        <f>ОИ1!Q12</f>
        <v>0</v>
      </c>
      <c r="R89" s="182">
        <f>ОИ1!R12</f>
        <v>0.62248803387092388</v>
      </c>
    </row>
    <row r="90" spans="1:18" ht="15.75" x14ac:dyDescent="0.25">
      <c r="A90" s="13">
        <v>12</v>
      </c>
      <c r="B90" s="51" t="s">
        <v>13</v>
      </c>
      <c r="C90" s="182" t="e">
        <f>ОИ1!C13</f>
        <v>#REF!</v>
      </c>
      <c r="D90" s="182" t="e">
        <f>ОИ1!D13</f>
        <v>#REF!</v>
      </c>
      <c r="E90" s="182">
        <f>ОИ1!E13</f>
        <v>0</v>
      </c>
      <c r="F90" s="182">
        <f>ОИ1!F13</f>
        <v>0</v>
      </c>
      <c r="G90" s="182">
        <f>ОИ1!G13</f>
        <v>0</v>
      </c>
      <c r="H90" s="182">
        <f>ОИ1!H13</f>
        <v>0</v>
      </c>
      <c r="I90" s="182">
        <f>ОИ1!I13</f>
        <v>0</v>
      </c>
      <c r="J90" s="182">
        <f>ОИ1!J13</f>
        <v>0</v>
      </c>
      <c r="K90" s="182">
        <f>ОИ1!K13</f>
        <v>0</v>
      </c>
      <c r="L90" s="182">
        <f>ОИ1!L13</f>
        <v>0</v>
      </c>
      <c r="M90" s="182">
        <f>ОИ1!M13</f>
        <v>0</v>
      </c>
      <c r="N90" s="182">
        <f>ОИ1!N13</f>
        <v>0</v>
      </c>
      <c r="O90" s="182">
        <f>ОИ1!O13</f>
        <v>0</v>
      </c>
      <c r="P90" s="182">
        <f>ОИ1!P13</f>
        <v>0</v>
      </c>
      <c r="Q90" s="182">
        <f>ОИ1!Q13</f>
        <v>0</v>
      </c>
      <c r="R90" s="182">
        <f>ОИ1!R13</f>
        <v>0.44238869304090822</v>
      </c>
    </row>
    <row r="91" spans="1:18" ht="15.75" x14ac:dyDescent="0.25">
      <c r="A91" s="13">
        <v>13</v>
      </c>
      <c r="B91" s="51" t="s">
        <v>14</v>
      </c>
      <c r="C91" s="182" t="e">
        <f>ОИ1!C14</f>
        <v>#REF!</v>
      </c>
      <c r="D91" s="182" t="e">
        <f>ОИ1!D14</f>
        <v>#REF!</v>
      </c>
      <c r="E91" s="182">
        <f>ОИ1!E14</f>
        <v>0</v>
      </c>
      <c r="F91" s="182">
        <f>ОИ1!F14</f>
        <v>0</v>
      </c>
      <c r="G91" s="182">
        <f>ОИ1!G14</f>
        <v>0</v>
      </c>
      <c r="H91" s="182">
        <f>ОИ1!H14</f>
        <v>0</v>
      </c>
      <c r="I91" s="182">
        <f>ОИ1!I14</f>
        <v>0</v>
      </c>
      <c r="J91" s="182">
        <f>ОИ1!J14</f>
        <v>0</v>
      </c>
      <c r="K91" s="182">
        <f>ОИ1!K14</f>
        <v>0</v>
      </c>
      <c r="L91" s="182">
        <f>ОИ1!L14</f>
        <v>0</v>
      </c>
      <c r="M91" s="182">
        <f>ОИ1!M14</f>
        <v>0</v>
      </c>
      <c r="N91" s="182">
        <f>ОИ1!N14</f>
        <v>0</v>
      </c>
      <c r="O91" s="182">
        <f>ОИ1!O14</f>
        <v>0</v>
      </c>
      <c r="P91" s="182">
        <f>ОИ1!P14</f>
        <v>0</v>
      </c>
      <c r="Q91" s="182">
        <f>ОИ1!Q14</f>
        <v>0</v>
      </c>
      <c r="R91" s="182">
        <f>ОИ1!R14</f>
        <v>0.39909071143438507</v>
      </c>
    </row>
    <row r="92" spans="1:18" ht="15.75" x14ac:dyDescent="0.25">
      <c r="A92" s="13">
        <v>14</v>
      </c>
      <c r="B92" s="51" t="s">
        <v>15</v>
      </c>
      <c r="C92" s="182" t="e">
        <f>ОИ1!C15</f>
        <v>#REF!</v>
      </c>
      <c r="D92" s="182" t="e">
        <f>ОИ1!D15</f>
        <v>#REF!</v>
      </c>
      <c r="E92" s="182">
        <f>ОИ1!E15</f>
        <v>0</v>
      </c>
      <c r="F92" s="182">
        <f>ОИ1!F15</f>
        <v>0</v>
      </c>
      <c r="G92" s="182">
        <f>ОИ1!G15</f>
        <v>0</v>
      </c>
      <c r="H92" s="182">
        <f>ОИ1!H15</f>
        <v>0</v>
      </c>
      <c r="I92" s="182">
        <f>ОИ1!I15</f>
        <v>0</v>
      </c>
      <c r="J92" s="182">
        <f>ОИ1!J15</f>
        <v>0</v>
      </c>
      <c r="K92" s="182">
        <f>ОИ1!K15</f>
        <v>0</v>
      </c>
      <c r="L92" s="182">
        <f>ОИ1!L15</f>
        <v>0</v>
      </c>
      <c r="M92" s="182">
        <f>ОИ1!M15</f>
        <v>0</v>
      </c>
      <c r="N92" s="182">
        <f>ОИ1!N15</f>
        <v>0</v>
      </c>
      <c r="O92" s="182">
        <f>ОИ1!O15</f>
        <v>0</v>
      </c>
      <c r="P92" s="182">
        <f>ОИ1!P15</f>
        <v>0</v>
      </c>
      <c r="Q92" s="182">
        <f>ОИ1!Q15</f>
        <v>0</v>
      </c>
      <c r="R92" s="182">
        <f>ОИ1!R15</f>
        <v>0.52486480055772944</v>
      </c>
    </row>
    <row r="93" spans="1:18" ht="15.75" x14ac:dyDescent="0.25">
      <c r="A93" s="13">
        <v>15</v>
      </c>
      <c r="B93" s="51" t="s">
        <v>16</v>
      </c>
      <c r="C93" s="182" t="e">
        <f>ОИ1!C16</f>
        <v>#REF!</v>
      </c>
      <c r="D93" s="182" t="e">
        <f>ОИ1!D16</f>
        <v>#REF!</v>
      </c>
      <c r="E93" s="182">
        <f>ОИ1!E16</f>
        <v>0</v>
      </c>
      <c r="F93" s="182">
        <f>ОИ1!F16</f>
        <v>0</v>
      </c>
      <c r="G93" s="182">
        <f>ОИ1!G16</f>
        <v>0</v>
      </c>
      <c r="H93" s="182">
        <f>ОИ1!H16</f>
        <v>0</v>
      </c>
      <c r="I93" s="182">
        <f>ОИ1!I16</f>
        <v>0</v>
      </c>
      <c r="J93" s="182">
        <f>ОИ1!J16</f>
        <v>0</v>
      </c>
      <c r="K93" s="182">
        <f>ОИ1!K16</f>
        <v>0</v>
      </c>
      <c r="L93" s="182">
        <f>ОИ1!L16</f>
        <v>0</v>
      </c>
      <c r="M93" s="182">
        <f>ОИ1!M16</f>
        <v>0</v>
      </c>
      <c r="N93" s="182">
        <f>ОИ1!N16</f>
        <v>0</v>
      </c>
      <c r="O93" s="182">
        <f>ОИ1!O16</f>
        <v>0</v>
      </c>
      <c r="P93" s="182">
        <f>ОИ1!P16</f>
        <v>0</v>
      </c>
      <c r="Q93" s="182">
        <f>ОИ1!Q16</f>
        <v>0</v>
      </c>
      <c r="R93" s="182">
        <f>ОИ1!R16</f>
        <v>0.34731105393658152</v>
      </c>
    </row>
    <row r="94" spans="1:18" ht="15.75" x14ac:dyDescent="0.25">
      <c r="A94" s="13">
        <v>16</v>
      </c>
      <c r="B94" s="51" t="s">
        <v>17</v>
      </c>
      <c r="C94" s="182" t="e">
        <f>ОИ1!C17</f>
        <v>#REF!</v>
      </c>
      <c r="D94" s="182" t="e">
        <f>ОИ1!D17</f>
        <v>#REF!</v>
      </c>
      <c r="E94" s="182">
        <f>ОИ1!E17</f>
        <v>0</v>
      </c>
      <c r="F94" s="182">
        <f>ОИ1!F17</f>
        <v>0</v>
      </c>
      <c r="G94" s="182">
        <f>ОИ1!G17</f>
        <v>0</v>
      </c>
      <c r="H94" s="182">
        <f>ОИ1!H17</f>
        <v>0</v>
      </c>
      <c r="I94" s="182">
        <f>ОИ1!I17</f>
        <v>0</v>
      </c>
      <c r="J94" s="182">
        <f>ОИ1!J17</f>
        <v>0</v>
      </c>
      <c r="K94" s="182">
        <f>ОИ1!K17</f>
        <v>0</v>
      </c>
      <c r="L94" s="182">
        <f>ОИ1!L17</f>
        <v>0</v>
      </c>
      <c r="M94" s="182">
        <f>ОИ1!M17</f>
        <v>0</v>
      </c>
      <c r="N94" s="182">
        <f>ОИ1!N17</f>
        <v>0</v>
      </c>
      <c r="O94" s="182">
        <f>ОИ1!O17</f>
        <v>0</v>
      </c>
      <c r="P94" s="182">
        <f>ОИ1!P17</f>
        <v>0</v>
      </c>
      <c r="Q94" s="182">
        <f>ОИ1!Q17</f>
        <v>0</v>
      </c>
      <c r="R94" s="182">
        <f>ОИ1!R17</f>
        <v>0.56083925700777604</v>
      </c>
    </row>
    <row r="95" spans="1:18" ht="15.75" x14ac:dyDescent="0.25">
      <c r="A95" s="13">
        <v>17</v>
      </c>
      <c r="B95" s="51" t="s">
        <v>18</v>
      </c>
      <c r="C95" s="182" t="e">
        <f>ОИ1!C18</f>
        <v>#REF!</v>
      </c>
      <c r="D95" s="182" t="e">
        <f>ОИ1!D18</f>
        <v>#REF!</v>
      </c>
      <c r="E95" s="182">
        <f>ОИ1!E18</f>
        <v>0</v>
      </c>
      <c r="F95" s="182">
        <f>ОИ1!F18</f>
        <v>0</v>
      </c>
      <c r="G95" s="182">
        <f>ОИ1!G18</f>
        <v>0</v>
      </c>
      <c r="H95" s="182">
        <f>ОИ1!H18</f>
        <v>0</v>
      </c>
      <c r="I95" s="182">
        <f>ОИ1!I18</f>
        <v>0</v>
      </c>
      <c r="J95" s="182">
        <f>ОИ1!J18</f>
        <v>0</v>
      </c>
      <c r="K95" s="182">
        <f>ОИ1!K18</f>
        <v>0</v>
      </c>
      <c r="L95" s="182">
        <f>ОИ1!L18</f>
        <v>0</v>
      </c>
      <c r="M95" s="182">
        <f>ОИ1!M18</f>
        <v>0</v>
      </c>
      <c r="N95" s="182">
        <f>ОИ1!N18</f>
        <v>0</v>
      </c>
      <c r="O95" s="182">
        <f>ОИ1!O18</f>
        <v>0</v>
      </c>
      <c r="P95" s="182">
        <f>ОИ1!P18</f>
        <v>0</v>
      </c>
      <c r="Q95" s="182">
        <f>ОИ1!Q18</f>
        <v>0</v>
      </c>
      <c r="R95" s="182">
        <f>ОИ1!R18</f>
        <v>0.51293831364239761</v>
      </c>
    </row>
    <row r="96" spans="1:18" ht="15.75" x14ac:dyDescent="0.25">
      <c r="A96" s="13">
        <v>18</v>
      </c>
      <c r="B96" s="51" t="s">
        <v>19</v>
      </c>
      <c r="C96" s="182" t="e">
        <f>ОИ1!C19</f>
        <v>#REF!</v>
      </c>
      <c r="D96" s="182" t="e">
        <f>ОИ1!D19</f>
        <v>#REF!</v>
      </c>
      <c r="E96" s="182">
        <f>ОИ1!E19</f>
        <v>0</v>
      </c>
      <c r="F96" s="182">
        <f>ОИ1!F19</f>
        <v>0</v>
      </c>
      <c r="G96" s="182">
        <f>ОИ1!G19</f>
        <v>0</v>
      </c>
      <c r="H96" s="182">
        <f>ОИ1!H19</f>
        <v>0</v>
      </c>
      <c r="I96" s="182">
        <f>ОИ1!I19</f>
        <v>0</v>
      </c>
      <c r="J96" s="182">
        <f>ОИ1!J19</f>
        <v>0</v>
      </c>
      <c r="K96" s="182">
        <f>ОИ1!K19</f>
        <v>0</v>
      </c>
      <c r="L96" s="182">
        <f>ОИ1!L19</f>
        <v>0</v>
      </c>
      <c r="M96" s="182">
        <f>ОИ1!M19</f>
        <v>0</v>
      </c>
      <c r="N96" s="182">
        <f>ОИ1!N19</f>
        <v>0</v>
      </c>
      <c r="O96" s="182">
        <f>ОИ1!O19</f>
        <v>0</v>
      </c>
      <c r="P96" s="182">
        <f>ОИ1!P19</f>
        <v>0</v>
      </c>
      <c r="Q96" s="182">
        <f>ОИ1!Q19</f>
        <v>0</v>
      </c>
      <c r="R96" s="182">
        <f>ОИ1!R19</f>
        <v>0.39289760489181136</v>
      </c>
    </row>
    <row r="98" spans="21:40" ht="409.5" customHeight="1" x14ac:dyDescent="0.25">
      <c r="U98" s="136"/>
      <c r="V98" s="136"/>
      <c r="W98" s="136"/>
      <c r="X98" s="136"/>
      <c r="Y98" s="136"/>
      <c r="Z98" s="136"/>
      <c r="AA98" s="136"/>
      <c r="AB98" s="136"/>
      <c r="AC98" s="136"/>
      <c r="AD98" s="136"/>
      <c r="AE98" s="136"/>
      <c r="AF98" s="136"/>
      <c r="AG98" s="136"/>
      <c r="AH98" s="136"/>
      <c r="AI98" s="136"/>
      <c r="AJ98" s="136"/>
      <c r="AK98" s="136"/>
      <c r="AL98" s="136"/>
      <c r="AM98" s="136"/>
      <c r="AN98" s="136"/>
    </row>
    <row r="99" spans="21:40" x14ac:dyDescent="0.25">
      <c r="U99" s="136"/>
      <c r="V99" s="136"/>
      <c r="W99" s="136"/>
      <c r="X99" s="136"/>
      <c r="Y99" s="136"/>
      <c r="Z99" s="136"/>
      <c r="AA99" s="136"/>
      <c r="AB99" s="136"/>
      <c r="AC99" s="136"/>
      <c r="AD99" s="136"/>
      <c r="AE99" s="136"/>
      <c r="AF99" s="136"/>
      <c r="AG99" s="136"/>
      <c r="AH99" s="136"/>
      <c r="AI99" s="136"/>
      <c r="AJ99" s="136"/>
      <c r="AK99" s="136"/>
      <c r="AL99" s="136"/>
      <c r="AM99" s="136"/>
      <c r="AN99" s="136"/>
    </row>
    <row r="100" spans="21:40" x14ac:dyDescent="0.25">
      <c r="U100" s="136"/>
      <c r="V100" s="136"/>
      <c r="W100" s="136"/>
      <c r="X100" s="136"/>
      <c r="Y100" s="136"/>
      <c r="Z100" s="136"/>
      <c r="AA100" s="136"/>
      <c r="AB100" s="136"/>
      <c r="AC100" s="136"/>
      <c r="AD100" s="136"/>
      <c r="AE100" s="136"/>
      <c r="AF100" s="136"/>
      <c r="AG100" s="136"/>
      <c r="AH100" s="136"/>
      <c r="AI100" s="136"/>
      <c r="AJ100" s="136"/>
      <c r="AK100" s="136"/>
      <c r="AL100" s="136"/>
      <c r="AM100" s="136"/>
      <c r="AN100" s="136"/>
    </row>
    <row r="101" spans="21:40" x14ac:dyDescent="0.25">
      <c r="U101" s="136"/>
      <c r="V101" s="136"/>
      <c r="W101" s="136"/>
      <c r="X101" s="136"/>
      <c r="Y101" s="136"/>
      <c r="Z101" s="136"/>
      <c r="AA101" s="136"/>
      <c r="AB101" s="136"/>
      <c r="AC101" s="136"/>
      <c r="AD101" s="136"/>
      <c r="AE101" s="136"/>
      <c r="AF101" s="136"/>
      <c r="AG101" s="136"/>
      <c r="AH101" s="136"/>
      <c r="AI101" s="136"/>
      <c r="AJ101" s="136"/>
      <c r="AK101" s="136"/>
      <c r="AL101" s="136"/>
      <c r="AM101" s="136"/>
      <c r="AN101" s="136"/>
    </row>
    <row r="102" spans="21:40" x14ac:dyDescent="0.25">
      <c r="U102" s="136"/>
      <c r="V102" s="136"/>
      <c r="W102" s="136"/>
      <c r="X102" s="136"/>
      <c r="Y102" s="136"/>
      <c r="Z102" s="136"/>
      <c r="AA102" s="136"/>
      <c r="AB102" s="136"/>
      <c r="AC102" s="136"/>
      <c r="AD102" s="136"/>
      <c r="AE102" s="136"/>
      <c r="AF102" s="136"/>
      <c r="AG102" s="136"/>
      <c r="AH102" s="136"/>
      <c r="AI102" s="136"/>
      <c r="AJ102" s="136"/>
      <c r="AK102" s="136"/>
      <c r="AL102" s="136"/>
      <c r="AM102" s="136"/>
      <c r="AN102" s="136"/>
    </row>
    <row r="103" spans="21:40" x14ac:dyDescent="0.25">
      <c r="U103" s="136"/>
      <c r="V103" s="136"/>
      <c r="W103" s="136"/>
      <c r="X103" s="136"/>
      <c r="Y103" s="136"/>
      <c r="Z103" s="136"/>
      <c r="AA103" s="136"/>
      <c r="AB103" s="136"/>
      <c r="AC103" s="136"/>
      <c r="AD103" s="136"/>
      <c r="AE103" s="136"/>
      <c r="AF103" s="136"/>
      <c r="AG103" s="136"/>
      <c r="AH103" s="136"/>
      <c r="AI103" s="136"/>
      <c r="AJ103" s="136"/>
      <c r="AK103" s="136"/>
      <c r="AL103" s="136"/>
      <c r="AM103" s="136"/>
      <c r="AN103" s="136"/>
    </row>
    <row r="104" spans="21:40" x14ac:dyDescent="0.25">
      <c r="U104" s="136"/>
      <c r="V104" s="136"/>
      <c r="W104" s="136"/>
      <c r="X104" s="136"/>
      <c r="Y104" s="136"/>
      <c r="Z104" s="136"/>
      <c r="AA104" s="136"/>
      <c r="AB104" s="136"/>
      <c r="AC104" s="136"/>
      <c r="AD104" s="136"/>
      <c r="AE104" s="136"/>
      <c r="AF104" s="136"/>
      <c r="AG104" s="136"/>
      <c r="AH104" s="136"/>
      <c r="AI104" s="136"/>
      <c r="AJ104" s="136"/>
      <c r="AK104" s="136"/>
      <c r="AL104" s="136"/>
      <c r="AM104" s="136"/>
      <c r="AN104" s="136"/>
    </row>
    <row r="105" spans="21:40" x14ac:dyDescent="0.25">
      <c r="U105" s="136"/>
      <c r="V105" s="136"/>
      <c r="W105" s="136"/>
      <c r="X105" s="136"/>
      <c r="Y105" s="136"/>
      <c r="Z105" s="136"/>
      <c r="AA105" s="136"/>
      <c r="AB105" s="136"/>
      <c r="AC105" s="136"/>
      <c r="AD105" s="136"/>
      <c r="AE105" s="136"/>
      <c r="AF105" s="136"/>
      <c r="AG105" s="136"/>
      <c r="AH105" s="136"/>
      <c r="AI105" s="136"/>
      <c r="AJ105" s="136"/>
      <c r="AK105" s="136"/>
      <c r="AL105" s="136"/>
      <c r="AM105" s="136"/>
      <c r="AN105" s="136"/>
    </row>
    <row r="106" spans="21:40" x14ac:dyDescent="0.25">
      <c r="U106" s="136"/>
      <c r="V106" s="136"/>
      <c r="W106" s="136"/>
      <c r="X106" s="136"/>
      <c r="Y106" s="136"/>
      <c r="Z106" s="136"/>
      <c r="AA106" s="136"/>
      <c r="AB106" s="136"/>
      <c r="AC106" s="136"/>
      <c r="AD106" s="136"/>
      <c r="AE106" s="136"/>
      <c r="AF106" s="136"/>
      <c r="AG106" s="136"/>
      <c r="AH106" s="136"/>
      <c r="AI106" s="136"/>
      <c r="AJ106" s="136"/>
      <c r="AK106" s="136"/>
      <c r="AL106" s="136"/>
      <c r="AM106" s="136"/>
      <c r="AN106" s="136"/>
    </row>
    <row r="116" spans="1:18" ht="15.75" x14ac:dyDescent="0.25">
      <c r="A116" s="138" t="s">
        <v>0</v>
      </c>
      <c r="B116" s="79"/>
      <c r="C116" s="81">
        <v>2005</v>
      </c>
      <c r="D116" s="81">
        <v>2006</v>
      </c>
      <c r="E116" s="81">
        <v>2007</v>
      </c>
      <c r="F116" s="81">
        <v>2008</v>
      </c>
      <c r="G116" s="81">
        <v>2009</v>
      </c>
      <c r="H116" s="81">
        <v>2010</v>
      </c>
      <c r="I116" s="81">
        <v>2011</v>
      </c>
      <c r="J116" s="81">
        <v>2012</v>
      </c>
      <c r="K116" s="81">
        <v>2013</v>
      </c>
      <c r="L116" s="81">
        <v>2014</v>
      </c>
      <c r="M116" s="81">
        <v>2015</v>
      </c>
      <c r="N116" s="81">
        <v>2016</v>
      </c>
      <c r="O116" s="81">
        <v>2017</v>
      </c>
      <c r="P116" s="81">
        <v>2018</v>
      </c>
      <c r="Q116" s="81">
        <v>2019</v>
      </c>
      <c r="R116" s="81">
        <v>2020</v>
      </c>
    </row>
    <row r="117" spans="1:18" ht="15.75" x14ac:dyDescent="0.25">
      <c r="A117" s="138">
        <v>1</v>
      </c>
      <c r="B117" s="138" t="s">
        <v>2</v>
      </c>
      <c r="C117" s="203" t="e">
        <f>ОИ2!C2</f>
        <v>#REF!</v>
      </c>
      <c r="D117" s="203" t="e">
        <f>ОИ2!D2</f>
        <v>#REF!</v>
      </c>
      <c r="E117" s="203">
        <f>ОИ2!E2</f>
        <v>0</v>
      </c>
      <c r="F117" s="203">
        <f>ОИ2!F2</f>
        <v>0</v>
      </c>
      <c r="G117" s="203">
        <f>ОИ2!G2</f>
        <v>0</v>
      </c>
      <c r="H117" s="203">
        <f>ОИ2!H2</f>
        <v>0</v>
      </c>
      <c r="I117" s="203">
        <f>ОИ2!I2</f>
        <v>0</v>
      </c>
      <c r="J117" s="203">
        <f>ОИ2!J2</f>
        <v>0</v>
      </c>
      <c r="K117" s="203">
        <f>ОИ2!K2</f>
        <v>0</v>
      </c>
      <c r="L117" s="203">
        <f>ОИ2!L2</f>
        <v>0</v>
      </c>
      <c r="M117" s="203">
        <f>ОИ2!M2</f>
        <v>0</v>
      </c>
      <c r="N117" s="203">
        <f>ОИ2!N2</f>
        <v>0</v>
      </c>
      <c r="O117" s="203">
        <f>ОИ2!O2</f>
        <v>0</v>
      </c>
      <c r="P117" s="203">
        <f>ОИ2!P2</f>
        <v>0</v>
      </c>
      <c r="Q117" s="203">
        <f>ОИ2!Q2</f>
        <v>0</v>
      </c>
      <c r="R117" s="203">
        <f>ОИ2!R2</f>
        <v>0.46091938741850907</v>
      </c>
    </row>
    <row r="118" spans="1:18" ht="15.75" x14ac:dyDescent="0.25">
      <c r="A118" s="138">
        <v>2</v>
      </c>
      <c r="B118" s="138" t="s">
        <v>3</v>
      </c>
      <c r="C118" s="203" t="e">
        <f>ОИ2!C3</f>
        <v>#REF!</v>
      </c>
      <c r="D118" s="203" t="e">
        <f>ОИ2!D3</f>
        <v>#REF!</v>
      </c>
      <c r="E118" s="203">
        <f>ОИ2!E3</f>
        <v>0</v>
      </c>
      <c r="F118" s="203">
        <f>ОИ2!F3</f>
        <v>0</v>
      </c>
      <c r="G118" s="203">
        <f>ОИ2!G3</f>
        <v>0</v>
      </c>
      <c r="H118" s="203">
        <f>ОИ2!H3</f>
        <v>0</v>
      </c>
      <c r="I118" s="203">
        <f>ОИ2!I3</f>
        <v>0</v>
      </c>
      <c r="J118" s="203">
        <f>ОИ2!J3</f>
        <v>0</v>
      </c>
      <c r="K118" s="203">
        <f>ОИ2!K3</f>
        <v>0</v>
      </c>
      <c r="L118" s="203">
        <f>ОИ2!L3</f>
        <v>0</v>
      </c>
      <c r="M118" s="203">
        <f>ОИ2!M3</f>
        <v>0</v>
      </c>
      <c r="N118" s="203">
        <f>ОИ2!N3</f>
        <v>0</v>
      </c>
      <c r="O118" s="203">
        <f>ОИ2!O3</f>
        <v>0</v>
      </c>
      <c r="P118" s="203">
        <f>ОИ2!P3</f>
        <v>0</v>
      </c>
      <c r="Q118" s="203">
        <f>ОИ2!Q3</f>
        <v>0</v>
      </c>
      <c r="R118" s="203">
        <f>ОИ2!R3</f>
        <v>0.40657999227705471</v>
      </c>
    </row>
    <row r="119" spans="1:18" ht="15.75" x14ac:dyDescent="0.25">
      <c r="A119" s="138">
        <v>3</v>
      </c>
      <c r="B119" s="138" t="s">
        <v>4</v>
      </c>
      <c r="C119" s="203" t="e">
        <f>ОИ2!C4</f>
        <v>#REF!</v>
      </c>
      <c r="D119" s="203" t="e">
        <f>ОИ2!D4</f>
        <v>#REF!</v>
      </c>
      <c r="E119" s="203">
        <f>ОИ2!E4</f>
        <v>0</v>
      </c>
      <c r="F119" s="203">
        <f>ОИ2!F4</f>
        <v>0</v>
      </c>
      <c r="G119" s="203">
        <f>ОИ2!G4</f>
        <v>0</v>
      </c>
      <c r="H119" s="203">
        <f>ОИ2!H4</f>
        <v>0</v>
      </c>
      <c r="I119" s="203">
        <f>ОИ2!I4</f>
        <v>0</v>
      </c>
      <c r="J119" s="203">
        <f>ОИ2!J4</f>
        <v>0</v>
      </c>
      <c r="K119" s="203">
        <f>ОИ2!K4</f>
        <v>0</v>
      </c>
      <c r="L119" s="203">
        <f>ОИ2!L4</f>
        <v>0</v>
      </c>
      <c r="M119" s="203">
        <f>ОИ2!M4</f>
        <v>0</v>
      </c>
      <c r="N119" s="203">
        <f>ОИ2!N4</f>
        <v>0</v>
      </c>
      <c r="O119" s="203">
        <f>ОИ2!O4</f>
        <v>0</v>
      </c>
      <c r="P119" s="203">
        <f>ОИ2!P4</f>
        <v>0</v>
      </c>
      <c r="Q119" s="203">
        <f>ОИ2!Q4</f>
        <v>0</v>
      </c>
      <c r="R119" s="203">
        <f>ОИ2!R4</f>
        <v>0.41266984993614969</v>
      </c>
    </row>
    <row r="120" spans="1:18" ht="15.75" x14ac:dyDescent="0.25">
      <c r="A120" s="138">
        <v>4</v>
      </c>
      <c r="B120" s="138" t="s">
        <v>5</v>
      </c>
      <c r="C120" s="203" t="e">
        <f>ОИ2!C5</f>
        <v>#REF!</v>
      </c>
      <c r="D120" s="203" t="e">
        <f>ОИ2!D5</f>
        <v>#REF!</v>
      </c>
      <c r="E120" s="203">
        <f>ОИ2!E5</f>
        <v>0</v>
      </c>
      <c r="F120" s="203">
        <f>ОИ2!F5</f>
        <v>0</v>
      </c>
      <c r="G120" s="203">
        <f>ОИ2!G5</f>
        <v>0</v>
      </c>
      <c r="H120" s="203">
        <f>ОИ2!H5</f>
        <v>0</v>
      </c>
      <c r="I120" s="203">
        <f>ОИ2!I5</f>
        <v>0</v>
      </c>
      <c r="J120" s="203">
        <f>ОИ2!J5</f>
        <v>0</v>
      </c>
      <c r="K120" s="203">
        <f>ОИ2!K5</f>
        <v>0</v>
      </c>
      <c r="L120" s="203">
        <f>ОИ2!L5</f>
        <v>0</v>
      </c>
      <c r="M120" s="203">
        <f>ОИ2!M5</f>
        <v>0</v>
      </c>
      <c r="N120" s="203">
        <f>ОИ2!N5</f>
        <v>0</v>
      </c>
      <c r="O120" s="203">
        <f>ОИ2!O5</f>
        <v>0</v>
      </c>
      <c r="P120" s="203">
        <f>ОИ2!P5</f>
        <v>0</v>
      </c>
      <c r="Q120" s="203">
        <f>ОИ2!Q5</f>
        <v>0</v>
      </c>
      <c r="R120" s="203">
        <f>ОИ2!R5</f>
        <v>0.46388377864079433</v>
      </c>
    </row>
    <row r="121" spans="1:18" ht="15.75" x14ac:dyDescent="0.25">
      <c r="A121" s="138">
        <v>5</v>
      </c>
      <c r="B121" s="138" t="s">
        <v>6</v>
      </c>
      <c r="C121" s="203" t="e">
        <f>ОИ2!C6</f>
        <v>#REF!</v>
      </c>
      <c r="D121" s="203" t="e">
        <f>ОИ2!D6</f>
        <v>#REF!</v>
      </c>
      <c r="E121" s="203">
        <f>ОИ2!E6</f>
        <v>0</v>
      </c>
      <c r="F121" s="203">
        <f>ОИ2!F6</f>
        <v>0</v>
      </c>
      <c r="G121" s="203">
        <f>ОИ2!G6</f>
        <v>0</v>
      </c>
      <c r="H121" s="203">
        <f>ОИ2!H6</f>
        <v>0</v>
      </c>
      <c r="I121" s="203">
        <f>ОИ2!I6</f>
        <v>0</v>
      </c>
      <c r="J121" s="203">
        <f>ОИ2!J6</f>
        <v>0</v>
      </c>
      <c r="K121" s="203">
        <f>ОИ2!K6</f>
        <v>0</v>
      </c>
      <c r="L121" s="203">
        <f>ОИ2!L6</f>
        <v>0</v>
      </c>
      <c r="M121" s="203">
        <f>ОИ2!M6</f>
        <v>0</v>
      </c>
      <c r="N121" s="203">
        <f>ОИ2!N6</f>
        <v>0</v>
      </c>
      <c r="O121" s="203">
        <f>ОИ2!O6</f>
        <v>0</v>
      </c>
      <c r="P121" s="203">
        <f>ОИ2!P6</f>
        <v>0</v>
      </c>
      <c r="Q121" s="203">
        <f>ОИ2!Q6</f>
        <v>0</v>
      </c>
      <c r="R121" s="203">
        <f>ОИ2!R6</f>
        <v>0.43443622499154161</v>
      </c>
    </row>
    <row r="122" spans="1:18" ht="15.75" x14ac:dyDescent="0.25">
      <c r="A122" s="138">
        <v>6</v>
      </c>
      <c r="B122" s="138" t="s">
        <v>7</v>
      </c>
      <c r="C122" s="203" t="e">
        <f>ОИ2!C7</f>
        <v>#REF!</v>
      </c>
      <c r="D122" s="203" t="e">
        <f>ОИ2!D7</f>
        <v>#REF!</v>
      </c>
      <c r="E122" s="203">
        <f>ОИ2!E7</f>
        <v>0</v>
      </c>
      <c r="F122" s="203">
        <f>ОИ2!F7</f>
        <v>0</v>
      </c>
      <c r="G122" s="203">
        <f>ОИ2!G7</f>
        <v>0</v>
      </c>
      <c r="H122" s="203">
        <f>ОИ2!H7</f>
        <v>0</v>
      </c>
      <c r="I122" s="203">
        <f>ОИ2!I7</f>
        <v>0</v>
      </c>
      <c r="J122" s="203">
        <f>ОИ2!J7</f>
        <v>0</v>
      </c>
      <c r="K122" s="203">
        <f>ОИ2!K7</f>
        <v>0</v>
      </c>
      <c r="L122" s="203">
        <f>ОИ2!L7</f>
        <v>0</v>
      </c>
      <c r="M122" s="203">
        <f>ОИ2!M7</f>
        <v>0</v>
      </c>
      <c r="N122" s="203">
        <f>ОИ2!N7</f>
        <v>0</v>
      </c>
      <c r="O122" s="203">
        <f>ОИ2!O7</f>
        <v>0</v>
      </c>
      <c r="P122" s="203">
        <f>ОИ2!P7</f>
        <v>0</v>
      </c>
      <c r="Q122" s="203">
        <f>ОИ2!Q7</f>
        <v>0</v>
      </c>
      <c r="R122" s="203">
        <f>ОИ2!R7</f>
        <v>0.40122561862969214</v>
      </c>
    </row>
    <row r="123" spans="1:18" ht="15.75" x14ac:dyDescent="0.25">
      <c r="A123" s="138">
        <v>7</v>
      </c>
      <c r="B123" s="138" t="s">
        <v>8</v>
      </c>
      <c r="C123" s="203" t="e">
        <f>ОИ2!C8</f>
        <v>#REF!</v>
      </c>
      <c r="D123" s="203" t="e">
        <f>ОИ2!D8</f>
        <v>#REF!</v>
      </c>
      <c r="E123" s="203">
        <f>ОИ2!E8</f>
        <v>0</v>
      </c>
      <c r="F123" s="203">
        <f>ОИ2!F8</f>
        <v>0</v>
      </c>
      <c r="G123" s="203">
        <f>ОИ2!G8</f>
        <v>0</v>
      </c>
      <c r="H123" s="203">
        <f>ОИ2!H8</f>
        <v>0</v>
      </c>
      <c r="I123" s="203">
        <f>ОИ2!I8</f>
        <v>0</v>
      </c>
      <c r="J123" s="203">
        <f>ОИ2!J8</f>
        <v>0</v>
      </c>
      <c r="K123" s="203">
        <f>ОИ2!K8</f>
        <v>0</v>
      </c>
      <c r="L123" s="203">
        <f>ОИ2!L8</f>
        <v>0</v>
      </c>
      <c r="M123" s="203">
        <f>ОИ2!M8</f>
        <v>0</v>
      </c>
      <c r="N123" s="203">
        <f>ОИ2!N8</f>
        <v>0</v>
      </c>
      <c r="O123" s="203">
        <f>ОИ2!O8</f>
        <v>0</v>
      </c>
      <c r="P123" s="203">
        <f>ОИ2!P8</f>
        <v>0</v>
      </c>
      <c r="Q123" s="203">
        <f>ОИ2!Q8</f>
        <v>0</v>
      </c>
      <c r="R123" s="203">
        <f>ОИ2!R8</f>
        <v>0.40517073009985877</v>
      </c>
    </row>
    <row r="124" spans="1:18" ht="15.75" x14ac:dyDescent="0.25">
      <c r="A124" s="138">
        <v>8</v>
      </c>
      <c r="B124" s="138" t="s">
        <v>9</v>
      </c>
      <c r="C124" s="203" t="e">
        <f>ОИ2!C9</f>
        <v>#REF!</v>
      </c>
      <c r="D124" s="203" t="e">
        <f>ОИ2!D9</f>
        <v>#REF!</v>
      </c>
      <c r="E124" s="203">
        <f>ОИ2!E9</f>
        <v>0</v>
      </c>
      <c r="F124" s="203">
        <f>ОИ2!F9</f>
        <v>0</v>
      </c>
      <c r="G124" s="203">
        <f>ОИ2!G9</f>
        <v>0</v>
      </c>
      <c r="H124" s="203">
        <f>ОИ2!H9</f>
        <v>0</v>
      </c>
      <c r="I124" s="203">
        <f>ОИ2!I9</f>
        <v>0</v>
      </c>
      <c r="J124" s="203">
        <f>ОИ2!J9</f>
        <v>0</v>
      </c>
      <c r="K124" s="203">
        <f>ОИ2!K9</f>
        <v>0</v>
      </c>
      <c r="L124" s="203">
        <f>ОИ2!L9</f>
        <v>0</v>
      </c>
      <c r="M124" s="203">
        <f>ОИ2!M9</f>
        <v>0</v>
      </c>
      <c r="N124" s="203">
        <f>ОИ2!N9</f>
        <v>0</v>
      </c>
      <c r="O124" s="203">
        <f>ОИ2!O9</f>
        <v>0</v>
      </c>
      <c r="P124" s="203">
        <f>ОИ2!P9</f>
        <v>0</v>
      </c>
      <c r="Q124" s="203">
        <f>ОИ2!Q9</f>
        <v>0</v>
      </c>
      <c r="R124" s="203">
        <f>ОИ2!R9</f>
        <v>0.45912399049481384</v>
      </c>
    </row>
    <row r="125" spans="1:18" ht="15.75" x14ac:dyDescent="0.25">
      <c r="A125" s="138">
        <v>9</v>
      </c>
      <c r="B125" s="138" t="s">
        <v>10</v>
      </c>
      <c r="C125" s="203" t="e">
        <f>ОИ2!C10</f>
        <v>#REF!</v>
      </c>
      <c r="D125" s="203" t="e">
        <f>ОИ2!D10</f>
        <v>#REF!</v>
      </c>
      <c r="E125" s="203">
        <f>ОИ2!E10</f>
        <v>0</v>
      </c>
      <c r="F125" s="203">
        <f>ОИ2!F10</f>
        <v>0</v>
      </c>
      <c r="G125" s="203">
        <f>ОИ2!G10</f>
        <v>0</v>
      </c>
      <c r="H125" s="203">
        <f>ОИ2!H10</f>
        <v>0</v>
      </c>
      <c r="I125" s="203">
        <f>ОИ2!I10</f>
        <v>0</v>
      </c>
      <c r="J125" s="203">
        <f>ОИ2!J10</f>
        <v>0</v>
      </c>
      <c r="K125" s="203">
        <f>ОИ2!K10</f>
        <v>0</v>
      </c>
      <c r="L125" s="203">
        <f>ОИ2!L10</f>
        <v>0</v>
      </c>
      <c r="M125" s="203">
        <f>ОИ2!M10</f>
        <v>0</v>
      </c>
      <c r="N125" s="203">
        <f>ОИ2!N10</f>
        <v>0</v>
      </c>
      <c r="O125" s="203">
        <f>ОИ2!O10</f>
        <v>0</v>
      </c>
      <c r="P125" s="203">
        <f>ОИ2!P10</f>
        <v>0</v>
      </c>
      <c r="Q125" s="203">
        <f>ОИ2!Q10</f>
        <v>0</v>
      </c>
      <c r="R125" s="203">
        <f>ОИ2!R10</f>
        <v>0.38692651479071238</v>
      </c>
    </row>
    <row r="126" spans="1:18" ht="15.75" x14ac:dyDescent="0.25">
      <c r="A126" s="138">
        <v>10</v>
      </c>
      <c r="B126" s="138" t="s">
        <v>11</v>
      </c>
      <c r="C126" s="203" t="e">
        <f>ОИ2!C11</f>
        <v>#REF!</v>
      </c>
      <c r="D126" s="203" t="e">
        <f>ОИ2!D11</f>
        <v>#REF!</v>
      </c>
      <c r="E126" s="203">
        <f>ОИ2!E11</f>
        <v>0</v>
      </c>
      <c r="F126" s="203">
        <f>ОИ2!F11</f>
        <v>0</v>
      </c>
      <c r="G126" s="203">
        <f>ОИ2!G11</f>
        <v>0</v>
      </c>
      <c r="H126" s="203">
        <f>ОИ2!H11</f>
        <v>0</v>
      </c>
      <c r="I126" s="203">
        <f>ОИ2!I11</f>
        <v>0</v>
      </c>
      <c r="J126" s="203">
        <f>ОИ2!J11</f>
        <v>0</v>
      </c>
      <c r="K126" s="203">
        <f>ОИ2!K11</f>
        <v>0</v>
      </c>
      <c r="L126" s="203">
        <f>ОИ2!L11</f>
        <v>0</v>
      </c>
      <c r="M126" s="203">
        <f>ОИ2!M11</f>
        <v>0</v>
      </c>
      <c r="N126" s="203">
        <f>ОИ2!N11</f>
        <v>0</v>
      </c>
      <c r="O126" s="203">
        <f>ОИ2!O11</f>
        <v>0</v>
      </c>
      <c r="P126" s="203">
        <f>ОИ2!P11</f>
        <v>0</v>
      </c>
      <c r="Q126" s="203">
        <f>ОИ2!Q11</f>
        <v>0</v>
      </c>
      <c r="R126" s="203">
        <f>ОИ2!R11</f>
        <v>0.29560031215218519</v>
      </c>
    </row>
    <row r="127" spans="1:18" ht="15.75" x14ac:dyDescent="0.25">
      <c r="A127" s="138">
        <v>11</v>
      </c>
      <c r="B127" s="138" t="s">
        <v>12</v>
      </c>
      <c r="C127" s="203" t="e">
        <f>ОИ2!C12</f>
        <v>#REF!</v>
      </c>
      <c r="D127" s="203" t="e">
        <f>ОИ2!D12</f>
        <v>#REF!</v>
      </c>
      <c r="E127" s="203">
        <f>ОИ2!E12</f>
        <v>0</v>
      </c>
      <c r="F127" s="203">
        <f>ОИ2!F12</f>
        <v>0</v>
      </c>
      <c r="G127" s="203">
        <f>ОИ2!G12</f>
        <v>0</v>
      </c>
      <c r="H127" s="203">
        <f>ОИ2!H12</f>
        <v>0</v>
      </c>
      <c r="I127" s="203">
        <f>ОИ2!I12</f>
        <v>0</v>
      </c>
      <c r="J127" s="203">
        <f>ОИ2!J12</f>
        <v>0</v>
      </c>
      <c r="K127" s="203">
        <f>ОИ2!K12</f>
        <v>0</v>
      </c>
      <c r="L127" s="203">
        <f>ОИ2!L12</f>
        <v>0</v>
      </c>
      <c r="M127" s="203">
        <f>ОИ2!M12</f>
        <v>0</v>
      </c>
      <c r="N127" s="203">
        <f>ОИ2!N12</f>
        <v>0</v>
      </c>
      <c r="O127" s="203">
        <f>ОИ2!O12</f>
        <v>0</v>
      </c>
      <c r="P127" s="203">
        <f>ОИ2!P12</f>
        <v>0</v>
      </c>
      <c r="Q127" s="203">
        <f>ОИ2!Q12</f>
        <v>0</v>
      </c>
      <c r="R127" s="203">
        <f>ОИ2!R12</f>
        <v>0.48793733504438302</v>
      </c>
    </row>
    <row r="128" spans="1:18" ht="15.75" x14ac:dyDescent="0.25">
      <c r="A128" s="138">
        <v>12</v>
      </c>
      <c r="B128" s="138" t="s">
        <v>13</v>
      </c>
      <c r="C128" s="203" t="e">
        <f>ОИ2!C13</f>
        <v>#REF!</v>
      </c>
      <c r="D128" s="203" t="e">
        <f>ОИ2!D13</f>
        <v>#REF!</v>
      </c>
      <c r="E128" s="203">
        <f>ОИ2!E13</f>
        <v>0</v>
      </c>
      <c r="F128" s="203">
        <f>ОИ2!F13</f>
        <v>0</v>
      </c>
      <c r="G128" s="203">
        <f>ОИ2!G13</f>
        <v>0</v>
      </c>
      <c r="H128" s="203">
        <f>ОИ2!H13</f>
        <v>0</v>
      </c>
      <c r="I128" s="203">
        <f>ОИ2!I13</f>
        <v>0</v>
      </c>
      <c r="J128" s="203">
        <f>ОИ2!J13</f>
        <v>0</v>
      </c>
      <c r="K128" s="203">
        <f>ОИ2!K13</f>
        <v>0</v>
      </c>
      <c r="L128" s="203">
        <f>ОИ2!L13</f>
        <v>0</v>
      </c>
      <c r="M128" s="203">
        <f>ОИ2!M13</f>
        <v>0</v>
      </c>
      <c r="N128" s="203">
        <f>ОИ2!N13</f>
        <v>0</v>
      </c>
      <c r="O128" s="203">
        <f>ОИ2!O13</f>
        <v>0</v>
      </c>
      <c r="P128" s="203">
        <f>ОИ2!P13</f>
        <v>0</v>
      </c>
      <c r="Q128" s="203">
        <f>ОИ2!Q13</f>
        <v>0</v>
      </c>
      <c r="R128" s="203">
        <f>ОИ2!R13</f>
        <v>0.44705134249629913</v>
      </c>
    </row>
    <row r="129" spans="1:39" ht="15.75" x14ac:dyDescent="0.25">
      <c r="A129" s="138">
        <v>13</v>
      </c>
      <c r="B129" s="138" t="s">
        <v>14</v>
      </c>
      <c r="C129" s="203" t="e">
        <f>ОИ2!C14</f>
        <v>#REF!</v>
      </c>
      <c r="D129" s="203" t="e">
        <f>ОИ2!D14</f>
        <v>#REF!</v>
      </c>
      <c r="E129" s="203">
        <f>ОИ2!E14</f>
        <v>0</v>
      </c>
      <c r="F129" s="203">
        <f>ОИ2!F14</f>
        <v>0</v>
      </c>
      <c r="G129" s="203">
        <f>ОИ2!G14</f>
        <v>0</v>
      </c>
      <c r="H129" s="203">
        <f>ОИ2!H14</f>
        <v>0</v>
      </c>
      <c r="I129" s="203">
        <f>ОИ2!I14</f>
        <v>0</v>
      </c>
      <c r="J129" s="203">
        <f>ОИ2!J14</f>
        <v>0</v>
      </c>
      <c r="K129" s="203">
        <f>ОИ2!K14</f>
        <v>0</v>
      </c>
      <c r="L129" s="203">
        <f>ОИ2!L14</f>
        <v>0</v>
      </c>
      <c r="M129" s="203">
        <f>ОИ2!M14</f>
        <v>0</v>
      </c>
      <c r="N129" s="203">
        <f>ОИ2!N14</f>
        <v>0</v>
      </c>
      <c r="O129" s="203">
        <f>ОИ2!O14</f>
        <v>0</v>
      </c>
      <c r="P129" s="203">
        <f>ОИ2!P14</f>
        <v>0</v>
      </c>
      <c r="Q129" s="203">
        <f>ОИ2!Q14</f>
        <v>0</v>
      </c>
      <c r="R129" s="203">
        <f>ОИ2!R14</f>
        <v>0.43281040718274882</v>
      </c>
    </row>
    <row r="130" spans="1:39" ht="15.75" x14ac:dyDescent="0.25">
      <c r="A130" s="138">
        <v>14</v>
      </c>
      <c r="B130" s="138" t="s">
        <v>15</v>
      </c>
      <c r="C130" s="203" t="e">
        <f>ОИ2!C15</f>
        <v>#REF!</v>
      </c>
      <c r="D130" s="203" t="e">
        <f>ОИ2!D15</f>
        <v>#REF!</v>
      </c>
      <c r="E130" s="203">
        <f>ОИ2!E15</f>
        <v>0</v>
      </c>
      <c r="F130" s="203">
        <f>ОИ2!F15</f>
        <v>0</v>
      </c>
      <c r="G130" s="203">
        <f>ОИ2!G15</f>
        <v>0</v>
      </c>
      <c r="H130" s="203">
        <f>ОИ2!H15</f>
        <v>0</v>
      </c>
      <c r="I130" s="203">
        <f>ОИ2!I15</f>
        <v>0</v>
      </c>
      <c r="J130" s="203">
        <f>ОИ2!J15</f>
        <v>0</v>
      </c>
      <c r="K130" s="203">
        <f>ОИ2!K15</f>
        <v>0</v>
      </c>
      <c r="L130" s="203">
        <f>ОИ2!L15</f>
        <v>0</v>
      </c>
      <c r="M130" s="203">
        <f>ОИ2!M15</f>
        <v>0</v>
      </c>
      <c r="N130" s="203">
        <f>ОИ2!N15</f>
        <v>0</v>
      </c>
      <c r="O130" s="203">
        <f>ОИ2!O15</f>
        <v>0</v>
      </c>
      <c r="P130" s="203">
        <f>ОИ2!P15</f>
        <v>0</v>
      </c>
      <c r="Q130" s="203">
        <f>ОИ2!Q15</f>
        <v>0</v>
      </c>
      <c r="R130" s="203">
        <f>ОИ2!R15</f>
        <v>0.47366680388754495</v>
      </c>
    </row>
    <row r="131" spans="1:39" ht="15.75" x14ac:dyDescent="0.25">
      <c r="A131" s="138">
        <v>15</v>
      </c>
      <c r="B131" s="138" t="s">
        <v>16</v>
      </c>
      <c r="C131" s="203" t="e">
        <f>ОИ2!C16</f>
        <v>#REF!</v>
      </c>
      <c r="D131" s="203" t="e">
        <f>ОИ2!D16</f>
        <v>#REF!</v>
      </c>
      <c r="E131" s="203">
        <f>ОИ2!E16</f>
        <v>0</v>
      </c>
      <c r="F131" s="203">
        <f>ОИ2!F16</f>
        <v>0</v>
      </c>
      <c r="G131" s="203">
        <f>ОИ2!G16</f>
        <v>0</v>
      </c>
      <c r="H131" s="203">
        <f>ОИ2!H16</f>
        <v>0</v>
      </c>
      <c r="I131" s="203">
        <f>ОИ2!I16</f>
        <v>0</v>
      </c>
      <c r="J131" s="203">
        <f>ОИ2!J16</f>
        <v>0</v>
      </c>
      <c r="K131" s="203">
        <f>ОИ2!K16</f>
        <v>0</v>
      </c>
      <c r="L131" s="203">
        <f>ОИ2!L16</f>
        <v>0</v>
      </c>
      <c r="M131" s="203">
        <f>ОИ2!M16</f>
        <v>0</v>
      </c>
      <c r="N131" s="203">
        <f>ОИ2!N16</f>
        <v>0</v>
      </c>
      <c r="O131" s="203">
        <f>ОИ2!O16</f>
        <v>0</v>
      </c>
      <c r="P131" s="203">
        <f>ОИ2!P16</f>
        <v>0</v>
      </c>
      <c r="Q131" s="203">
        <f>ОИ2!Q16</f>
        <v>0</v>
      </c>
      <c r="R131" s="203">
        <f>ОИ2!R16</f>
        <v>0.40610429225377803</v>
      </c>
    </row>
    <row r="132" spans="1:39" ht="15.75" x14ac:dyDescent="0.25">
      <c r="A132" s="138">
        <v>16</v>
      </c>
      <c r="B132" s="138" t="s">
        <v>17</v>
      </c>
      <c r="C132" s="203" t="e">
        <f>ОИ2!C17</f>
        <v>#REF!</v>
      </c>
      <c r="D132" s="203" t="e">
        <f>ОИ2!D17</f>
        <v>#REF!</v>
      </c>
      <c r="E132" s="203">
        <f>ОИ2!E17</f>
        <v>0</v>
      </c>
      <c r="F132" s="203">
        <f>ОИ2!F17</f>
        <v>0</v>
      </c>
      <c r="G132" s="203">
        <f>ОИ2!G17</f>
        <v>0</v>
      </c>
      <c r="H132" s="203">
        <f>ОИ2!H17</f>
        <v>0</v>
      </c>
      <c r="I132" s="203">
        <f>ОИ2!I17</f>
        <v>0</v>
      </c>
      <c r="J132" s="203">
        <f>ОИ2!J17</f>
        <v>0</v>
      </c>
      <c r="K132" s="203">
        <f>ОИ2!K17</f>
        <v>0</v>
      </c>
      <c r="L132" s="203">
        <f>ОИ2!L17</f>
        <v>0</v>
      </c>
      <c r="M132" s="203">
        <f>ОИ2!M17</f>
        <v>0</v>
      </c>
      <c r="N132" s="203">
        <f>ОИ2!N17</f>
        <v>0</v>
      </c>
      <c r="O132" s="203">
        <f>ОИ2!O17</f>
        <v>0</v>
      </c>
      <c r="P132" s="203">
        <f>ОИ2!P17</f>
        <v>0</v>
      </c>
      <c r="Q132" s="203">
        <f>ОИ2!Q17</f>
        <v>0</v>
      </c>
      <c r="R132" s="203">
        <f>ОИ2!R17</f>
        <v>0.41865119135237822</v>
      </c>
    </row>
    <row r="133" spans="1:39" ht="15.75" x14ac:dyDescent="0.25">
      <c r="A133" s="138">
        <v>17</v>
      </c>
      <c r="B133" s="138" t="s">
        <v>18</v>
      </c>
      <c r="C133" s="203" t="e">
        <f>ОИ2!C18</f>
        <v>#REF!</v>
      </c>
      <c r="D133" s="203" t="e">
        <f>ОИ2!D18</f>
        <v>#REF!</v>
      </c>
      <c r="E133" s="203">
        <f>ОИ2!E18</f>
        <v>0</v>
      </c>
      <c r="F133" s="203">
        <f>ОИ2!F18</f>
        <v>0</v>
      </c>
      <c r="G133" s="203">
        <f>ОИ2!G18</f>
        <v>0</v>
      </c>
      <c r="H133" s="203">
        <f>ОИ2!H18</f>
        <v>0</v>
      </c>
      <c r="I133" s="203">
        <f>ОИ2!I18</f>
        <v>0</v>
      </c>
      <c r="J133" s="203">
        <f>ОИ2!J18</f>
        <v>0</v>
      </c>
      <c r="K133" s="203">
        <f>ОИ2!K18</f>
        <v>0</v>
      </c>
      <c r="L133" s="203">
        <f>ОИ2!L18</f>
        <v>0</v>
      </c>
      <c r="M133" s="203">
        <f>ОИ2!M18</f>
        <v>0</v>
      </c>
      <c r="N133" s="203">
        <f>ОИ2!N18</f>
        <v>0</v>
      </c>
      <c r="O133" s="203">
        <f>ОИ2!O18</f>
        <v>0</v>
      </c>
      <c r="P133" s="203">
        <f>ОИ2!P18</f>
        <v>0</v>
      </c>
      <c r="Q133" s="203">
        <f>ОИ2!Q18</f>
        <v>0</v>
      </c>
      <c r="R133" s="203">
        <f>ОИ2!R18</f>
        <v>0.45850610461559055</v>
      </c>
    </row>
    <row r="134" spans="1:39" ht="15.75" x14ac:dyDescent="0.25">
      <c r="A134" s="138">
        <v>18</v>
      </c>
      <c r="B134" s="138" t="s">
        <v>19</v>
      </c>
      <c r="C134" s="203" t="e">
        <f>ОИ2!C19</f>
        <v>#REF!</v>
      </c>
      <c r="D134" s="203" t="e">
        <f>ОИ2!D19</f>
        <v>#REF!</v>
      </c>
      <c r="E134" s="203">
        <f>ОИ2!E19</f>
        <v>0</v>
      </c>
      <c r="F134" s="203">
        <f>ОИ2!F19</f>
        <v>0</v>
      </c>
      <c r="G134" s="203">
        <f>ОИ2!G19</f>
        <v>0</v>
      </c>
      <c r="H134" s="203">
        <f>ОИ2!H19</f>
        <v>0</v>
      </c>
      <c r="I134" s="203">
        <f>ОИ2!I19</f>
        <v>0</v>
      </c>
      <c r="J134" s="203">
        <f>ОИ2!J19</f>
        <v>0</v>
      </c>
      <c r="K134" s="203">
        <f>ОИ2!K19</f>
        <v>0</v>
      </c>
      <c r="L134" s="203">
        <f>ОИ2!L19</f>
        <v>0</v>
      </c>
      <c r="M134" s="203">
        <f>ОИ2!M19</f>
        <v>0</v>
      </c>
      <c r="N134" s="203">
        <f>ОИ2!N19</f>
        <v>0</v>
      </c>
      <c r="O134" s="203">
        <f>ОИ2!O19</f>
        <v>0</v>
      </c>
      <c r="P134" s="203">
        <f>ОИ2!P19</f>
        <v>0</v>
      </c>
      <c r="Q134" s="203">
        <f>ОИ2!Q19</f>
        <v>0</v>
      </c>
      <c r="R134" s="203">
        <f>ОИ2!R19</f>
        <v>0.42891641333298197</v>
      </c>
    </row>
    <row r="135" spans="1:39" ht="18.75" x14ac:dyDescent="0.25">
      <c r="U135" s="183"/>
      <c r="V135" s="183"/>
      <c r="W135" s="183"/>
      <c r="X135" s="183"/>
      <c r="Y135" s="183"/>
      <c r="Z135" s="183"/>
      <c r="AA135" s="183"/>
      <c r="AB135" s="183"/>
      <c r="AC135" s="183"/>
      <c r="AD135" s="183"/>
      <c r="AE135" s="183"/>
      <c r="AF135" s="183"/>
      <c r="AG135" s="183"/>
      <c r="AH135" s="183"/>
      <c r="AI135" s="183"/>
      <c r="AJ135" s="183"/>
      <c r="AK135" s="183"/>
      <c r="AL135" s="183"/>
      <c r="AM135" s="183"/>
    </row>
    <row r="136" spans="1:39" ht="15" customHeight="1" x14ac:dyDescent="0.25">
      <c r="T136" s="183"/>
      <c r="U136" s="183"/>
      <c r="V136" s="183"/>
      <c r="W136" s="183"/>
      <c r="X136" s="183"/>
      <c r="Y136" s="183"/>
      <c r="Z136" s="183"/>
      <c r="AA136" s="183"/>
      <c r="AB136" s="183"/>
      <c r="AC136" s="183"/>
      <c r="AD136" s="183"/>
      <c r="AE136" s="183"/>
      <c r="AF136" s="183"/>
      <c r="AG136" s="183"/>
      <c r="AH136" s="183"/>
      <c r="AI136" s="183"/>
      <c r="AJ136" s="183"/>
      <c r="AK136" s="183"/>
      <c r="AL136" s="183"/>
      <c r="AM136" s="183"/>
    </row>
    <row r="137" spans="1:39" ht="15" customHeight="1" x14ac:dyDescent="0.25">
      <c r="T137" s="183"/>
      <c r="U137" s="183"/>
      <c r="V137" s="183"/>
      <c r="W137" s="183"/>
      <c r="X137" s="183"/>
      <c r="Y137" s="183"/>
      <c r="Z137" s="183"/>
      <c r="AA137" s="183"/>
      <c r="AB137" s="183"/>
      <c r="AC137" s="183"/>
      <c r="AD137" s="183"/>
      <c r="AE137" s="183"/>
      <c r="AF137" s="183"/>
      <c r="AG137" s="183"/>
      <c r="AH137" s="183"/>
      <c r="AI137" s="183"/>
      <c r="AJ137" s="183"/>
      <c r="AK137" s="183"/>
      <c r="AL137" s="183"/>
      <c r="AM137" s="183"/>
    </row>
    <row r="138" spans="1:39" ht="15" customHeight="1" x14ac:dyDescent="0.25">
      <c r="T138" s="183"/>
      <c r="U138" s="183"/>
      <c r="V138" s="183"/>
      <c r="W138" s="183"/>
      <c r="X138" s="183"/>
      <c r="Y138" s="183"/>
      <c r="Z138" s="183"/>
      <c r="AA138" s="183"/>
      <c r="AB138" s="183"/>
      <c r="AC138" s="183"/>
      <c r="AD138" s="183"/>
      <c r="AE138" s="183"/>
      <c r="AF138" s="183"/>
      <c r="AG138" s="183"/>
      <c r="AH138" s="183"/>
      <c r="AI138" s="183"/>
      <c r="AJ138" s="183"/>
      <c r="AK138" s="183"/>
      <c r="AL138" s="183"/>
      <c r="AM138" s="183"/>
    </row>
    <row r="139" spans="1:39" ht="15" customHeight="1" x14ac:dyDescent="0.25">
      <c r="T139" s="183"/>
      <c r="U139" s="183"/>
      <c r="V139" s="183"/>
      <c r="W139" s="183"/>
      <c r="X139" s="183"/>
      <c r="Y139" s="183"/>
      <c r="Z139" s="183"/>
      <c r="AA139" s="183"/>
      <c r="AB139" s="183"/>
      <c r="AC139" s="183"/>
      <c r="AD139" s="183"/>
      <c r="AE139" s="183"/>
      <c r="AF139" s="183"/>
      <c r="AG139" s="183"/>
      <c r="AH139" s="183"/>
      <c r="AI139" s="183"/>
      <c r="AJ139" s="183"/>
      <c r="AK139" s="183"/>
      <c r="AL139" s="183"/>
      <c r="AM139" s="183"/>
    </row>
    <row r="140" spans="1:39" ht="15" customHeight="1" x14ac:dyDescent="0.25">
      <c r="T140" s="183"/>
      <c r="U140" s="183"/>
      <c r="V140" s="183"/>
      <c r="W140" s="183"/>
      <c r="X140" s="183"/>
      <c r="Y140" s="183"/>
      <c r="Z140" s="183"/>
      <c r="AA140" s="183"/>
      <c r="AB140" s="183"/>
      <c r="AC140" s="183"/>
      <c r="AD140" s="183"/>
      <c r="AE140" s="183"/>
      <c r="AF140" s="183"/>
      <c r="AG140" s="183"/>
      <c r="AH140" s="183"/>
      <c r="AI140" s="183"/>
      <c r="AJ140" s="183"/>
      <c r="AK140" s="183"/>
      <c r="AL140" s="183"/>
      <c r="AM140" s="183"/>
    </row>
    <row r="141" spans="1:39" ht="15" customHeight="1" x14ac:dyDescent="0.25">
      <c r="T141" s="183"/>
      <c r="U141" s="183"/>
      <c r="V141" s="183"/>
      <c r="W141" s="183"/>
      <c r="X141" s="183"/>
      <c r="Y141" s="183"/>
      <c r="Z141" s="183"/>
      <c r="AA141" s="183"/>
      <c r="AB141" s="183"/>
      <c r="AC141" s="183"/>
      <c r="AD141" s="183"/>
      <c r="AE141" s="183"/>
      <c r="AF141" s="183"/>
      <c r="AG141" s="183"/>
      <c r="AH141" s="183"/>
      <c r="AI141" s="183"/>
      <c r="AJ141" s="183"/>
      <c r="AK141" s="183"/>
      <c r="AL141" s="183"/>
      <c r="AM141" s="183"/>
    </row>
    <row r="142" spans="1:39" ht="15" customHeight="1" x14ac:dyDescent="0.25">
      <c r="T142" s="183"/>
      <c r="U142" s="183"/>
      <c r="V142" s="183"/>
      <c r="W142" s="183"/>
      <c r="X142" s="183"/>
      <c r="Y142" s="183"/>
      <c r="Z142" s="183"/>
      <c r="AA142" s="183"/>
      <c r="AB142" s="183"/>
      <c r="AC142" s="183"/>
      <c r="AD142" s="183"/>
      <c r="AE142" s="183"/>
      <c r="AF142" s="183"/>
      <c r="AG142" s="183"/>
      <c r="AH142" s="183"/>
      <c r="AI142" s="183"/>
      <c r="AJ142" s="183"/>
      <c r="AK142" s="183"/>
      <c r="AL142" s="183"/>
      <c r="AM142" s="183"/>
    </row>
    <row r="143" spans="1:39" ht="15" customHeight="1" x14ac:dyDescent="0.25">
      <c r="T143" s="183"/>
      <c r="U143" s="183"/>
      <c r="V143" s="183"/>
      <c r="W143" s="183"/>
      <c r="X143" s="183"/>
      <c r="Y143" s="183"/>
      <c r="Z143" s="183"/>
      <c r="AA143" s="183"/>
      <c r="AB143" s="183"/>
      <c r="AC143" s="183"/>
      <c r="AD143" s="183"/>
      <c r="AE143" s="183"/>
      <c r="AF143" s="183"/>
      <c r="AG143" s="183"/>
      <c r="AH143" s="183"/>
      <c r="AI143" s="183"/>
      <c r="AJ143" s="183"/>
      <c r="AK143" s="183"/>
      <c r="AL143" s="183"/>
      <c r="AM143" s="183"/>
    </row>
    <row r="144" spans="1:39" ht="15" customHeight="1" x14ac:dyDescent="0.25">
      <c r="T144" s="183"/>
      <c r="U144" s="183"/>
      <c r="V144" s="183"/>
      <c r="W144" s="183"/>
      <c r="X144" s="183"/>
      <c r="Y144" s="183"/>
      <c r="Z144" s="183"/>
      <c r="AA144" s="183"/>
      <c r="AB144" s="183"/>
      <c r="AC144" s="183"/>
      <c r="AD144" s="183"/>
      <c r="AE144" s="183"/>
      <c r="AF144" s="183"/>
      <c r="AG144" s="183"/>
      <c r="AH144" s="183"/>
      <c r="AI144" s="183"/>
      <c r="AJ144" s="183"/>
      <c r="AK144" s="183"/>
      <c r="AL144" s="183"/>
      <c r="AM144" s="183"/>
    </row>
    <row r="145" spans="20:39" ht="15" customHeight="1" x14ac:dyDescent="0.25">
      <c r="T145" s="183"/>
      <c r="U145" s="183"/>
      <c r="V145" s="183"/>
      <c r="W145" s="183"/>
      <c r="X145" s="183"/>
      <c r="Y145" s="183"/>
      <c r="Z145" s="183"/>
      <c r="AA145" s="183"/>
      <c r="AB145" s="183"/>
      <c r="AC145" s="183"/>
      <c r="AD145" s="183"/>
      <c r="AE145" s="183"/>
      <c r="AF145" s="183"/>
      <c r="AG145" s="183"/>
      <c r="AH145" s="183"/>
      <c r="AI145" s="183"/>
      <c r="AJ145" s="183"/>
      <c r="AK145" s="183"/>
      <c r="AL145" s="183"/>
      <c r="AM145" s="183"/>
    </row>
    <row r="146" spans="20:39" ht="15" customHeight="1" x14ac:dyDescent="0.25">
      <c r="T146" s="183"/>
      <c r="U146" s="183"/>
      <c r="V146" s="183"/>
      <c r="W146" s="183"/>
      <c r="X146" s="183"/>
      <c r="Y146" s="183"/>
      <c r="Z146" s="183"/>
      <c r="AA146" s="183"/>
      <c r="AB146" s="183"/>
      <c r="AC146" s="183"/>
      <c r="AD146" s="183"/>
      <c r="AE146" s="183"/>
      <c r="AF146" s="183"/>
      <c r="AG146" s="183"/>
      <c r="AH146" s="183"/>
      <c r="AI146" s="183"/>
      <c r="AJ146" s="183"/>
      <c r="AK146" s="183"/>
      <c r="AL146" s="183"/>
      <c r="AM146" s="183"/>
    </row>
    <row r="147" spans="20:39" ht="15" customHeight="1" x14ac:dyDescent="0.25">
      <c r="T147" s="183"/>
      <c r="U147" s="183"/>
      <c r="V147" s="183"/>
      <c r="W147" s="183"/>
      <c r="X147" s="183"/>
      <c r="Y147" s="183"/>
      <c r="Z147" s="183"/>
      <c r="AA147" s="183"/>
      <c r="AB147" s="183"/>
      <c r="AC147" s="183"/>
      <c r="AD147" s="183"/>
      <c r="AE147" s="183"/>
      <c r="AF147" s="183"/>
      <c r="AG147" s="183"/>
      <c r="AH147" s="183"/>
      <c r="AI147" s="183"/>
      <c r="AJ147" s="183"/>
      <c r="AK147" s="183"/>
      <c r="AL147" s="183"/>
      <c r="AM147" s="183"/>
    </row>
    <row r="148" spans="20:39" ht="15" customHeight="1" x14ac:dyDescent="0.25">
      <c r="T148" s="183"/>
    </row>
    <row r="170" spans="1:18" ht="15.75" x14ac:dyDescent="0.25">
      <c r="A170" s="138" t="s">
        <v>0</v>
      </c>
      <c r="B170" s="79"/>
      <c r="C170" s="81">
        <v>2005</v>
      </c>
      <c r="D170" s="81">
        <v>2006</v>
      </c>
      <c r="E170" s="81">
        <v>2007</v>
      </c>
      <c r="F170" s="81">
        <v>2008</v>
      </c>
      <c r="G170" s="81">
        <v>2009</v>
      </c>
      <c r="H170" s="81">
        <v>2010</v>
      </c>
      <c r="I170" s="81">
        <v>2011</v>
      </c>
      <c r="J170" s="81">
        <v>2012</v>
      </c>
      <c r="K170" s="81">
        <v>2013</v>
      </c>
      <c r="L170" s="81">
        <v>2014</v>
      </c>
      <c r="M170" s="81">
        <v>2015</v>
      </c>
      <c r="N170" s="81">
        <v>2016</v>
      </c>
      <c r="O170" s="81">
        <v>2017</v>
      </c>
      <c r="P170" s="81">
        <v>2018</v>
      </c>
      <c r="Q170" s="81">
        <v>2019</v>
      </c>
      <c r="R170" s="81">
        <v>2020</v>
      </c>
    </row>
    <row r="171" spans="1:18" ht="15.75" x14ac:dyDescent="0.25">
      <c r="A171" s="138">
        <v>1</v>
      </c>
      <c r="B171" s="138" t="s">
        <v>2</v>
      </c>
      <c r="C171" s="204" t="e">
        <f>ОИ3!C2</f>
        <v>#REF!</v>
      </c>
      <c r="D171" s="204" t="e">
        <f>ОИ3!D2</f>
        <v>#REF!</v>
      </c>
      <c r="E171" s="204">
        <f>ОИ3!E2</f>
        <v>0</v>
      </c>
      <c r="F171" s="204">
        <f>ОИ3!F2</f>
        <v>0</v>
      </c>
      <c r="G171" s="204">
        <f>ОИ3!G2</f>
        <v>0</v>
      </c>
      <c r="H171" s="204">
        <f>ОИ3!H2</f>
        <v>0</v>
      </c>
      <c r="I171" s="204">
        <f>ОИ3!I2</f>
        <v>0</v>
      </c>
      <c r="J171" s="204">
        <f>ОИ3!J2</f>
        <v>0</v>
      </c>
      <c r="K171" s="204">
        <f>ОИ3!K2</f>
        <v>0</v>
      </c>
      <c r="L171" s="204">
        <f>ОИ3!L2</f>
        <v>0</v>
      </c>
      <c r="M171" s="204">
        <f>ОИ3!M2</f>
        <v>0</v>
      </c>
      <c r="N171" s="204">
        <f>ОИ3!N2</f>
        <v>0</v>
      </c>
      <c r="O171" s="204">
        <f>ОИ3!O2</f>
        <v>0</v>
      </c>
      <c r="P171" s="204">
        <f>ОИ3!P2</f>
        <v>0</v>
      </c>
      <c r="Q171" s="204">
        <f>ОИ3!Q2</f>
        <v>0</v>
      </c>
      <c r="R171" s="204">
        <f>ОИ3!R2</f>
        <v>0.41881873370184169</v>
      </c>
    </row>
    <row r="172" spans="1:18" ht="15.75" x14ac:dyDescent="0.25">
      <c r="A172" s="138">
        <v>2</v>
      </c>
      <c r="B172" s="138" t="s">
        <v>3</v>
      </c>
      <c r="C172" s="204" t="e">
        <f>ОИ3!C3</f>
        <v>#REF!</v>
      </c>
      <c r="D172" s="204" t="e">
        <f>ОИ3!D3</f>
        <v>#REF!</v>
      </c>
      <c r="E172" s="204">
        <f>ОИ3!E3</f>
        <v>0</v>
      </c>
      <c r="F172" s="204">
        <f>ОИ3!F3</f>
        <v>0</v>
      </c>
      <c r="G172" s="204">
        <f>ОИ3!G3</f>
        <v>0</v>
      </c>
      <c r="H172" s="204">
        <f>ОИ3!H3</f>
        <v>0</v>
      </c>
      <c r="I172" s="204">
        <f>ОИ3!I3</f>
        <v>0</v>
      </c>
      <c r="J172" s="204">
        <f>ОИ3!J3</f>
        <v>0</v>
      </c>
      <c r="K172" s="204">
        <f>ОИ3!K3</f>
        <v>0</v>
      </c>
      <c r="L172" s="204">
        <f>ОИ3!L3</f>
        <v>0</v>
      </c>
      <c r="M172" s="204">
        <f>ОИ3!M3</f>
        <v>0</v>
      </c>
      <c r="N172" s="204">
        <f>ОИ3!N3</f>
        <v>0</v>
      </c>
      <c r="O172" s="204">
        <f>ОИ3!O3</f>
        <v>0</v>
      </c>
      <c r="P172" s="204">
        <f>ОИ3!P3</f>
        <v>0</v>
      </c>
      <c r="Q172" s="204">
        <f>ОИ3!Q3</f>
        <v>0</v>
      </c>
      <c r="R172" s="204">
        <f>ОИ3!R3</f>
        <v>0.4017562001371891</v>
      </c>
    </row>
    <row r="173" spans="1:18" ht="15.75" x14ac:dyDescent="0.25">
      <c r="A173" s="138">
        <v>3</v>
      </c>
      <c r="B173" s="138" t="s">
        <v>4</v>
      </c>
      <c r="C173" s="204" t="e">
        <f>ОИ3!C4</f>
        <v>#REF!</v>
      </c>
      <c r="D173" s="204" t="e">
        <f>ОИ3!D4</f>
        <v>#REF!</v>
      </c>
      <c r="E173" s="204">
        <f>ОИ3!E4</f>
        <v>0</v>
      </c>
      <c r="F173" s="204">
        <f>ОИ3!F4</f>
        <v>0</v>
      </c>
      <c r="G173" s="204">
        <f>ОИ3!G4</f>
        <v>0</v>
      </c>
      <c r="H173" s="204">
        <f>ОИ3!H4</f>
        <v>0</v>
      </c>
      <c r="I173" s="204">
        <f>ОИ3!I4</f>
        <v>0</v>
      </c>
      <c r="J173" s="204">
        <f>ОИ3!J4</f>
        <v>0</v>
      </c>
      <c r="K173" s="204">
        <f>ОИ3!K4</f>
        <v>0</v>
      </c>
      <c r="L173" s="204">
        <f>ОИ3!L4</f>
        <v>0</v>
      </c>
      <c r="M173" s="204">
        <f>ОИ3!M4</f>
        <v>0</v>
      </c>
      <c r="N173" s="204">
        <f>ОИ3!N4</f>
        <v>0</v>
      </c>
      <c r="O173" s="204">
        <f>ОИ3!O4</f>
        <v>0</v>
      </c>
      <c r="P173" s="204">
        <f>ОИ3!P4</f>
        <v>0</v>
      </c>
      <c r="Q173" s="204">
        <f>ОИ3!Q4</f>
        <v>0</v>
      </c>
      <c r="R173" s="204">
        <f>ОИ3!R4</f>
        <v>0.38669065924810114</v>
      </c>
    </row>
    <row r="174" spans="1:18" ht="15.75" x14ac:dyDescent="0.25">
      <c r="A174" s="138">
        <v>4</v>
      </c>
      <c r="B174" s="138" t="s">
        <v>5</v>
      </c>
      <c r="C174" s="204" t="e">
        <f>ОИ3!C5</f>
        <v>#REF!</v>
      </c>
      <c r="D174" s="204" t="e">
        <f>ОИ3!D5</f>
        <v>#REF!</v>
      </c>
      <c r="E174" s="204">
        <f>ОИ3!E5</f>
        <v>0</v>
      </c>
      <c r="F174" s="204">
        <f>ОИ3!F5</f>
        <v>0</v>
      </c>
      <c r="G174" s="204">
        <f>ОИ3!G5</f>
        <v>0</v>
      </c>
      <c r="H174" s="204">
        <f>ОИ3!H5</f>
        <v>0</v>
      </c>
      <c r="I174" s="204">
        <f>ОИ3!I5</f>
        <v>0</v>
      </c>
      <c r="J174" s="204">
        <f>ОИ3!J5</f>
        <v>0</v>
      </c>
      <c r="K174" s="204">
        <f>ОИ3!K5</f>
        <v>0</v>
      </c>
      <c r="L174" s="204">
        <f>ОИ3!L5</f>
        <v>0</v>
      </c>
      <c r="M174" s="204">
        <f>ОИ3!M5</f>
        <v>0</v>
      </c>
      <c r="N174" s="204">
        <f>ОИ3!N5</f>
        <v>0</v>
      </c>
      <c r="O174" s="204">
        <f>ОИ3!O5</f>
        <v>0</v>
      </c>
      <c r="P174" s="204">
        <f>ОИ3!P5</f>
        <v>0</v>
      </c>
      <c r="Q174" s="204">
        <f>ОИ3!Q5</f>
        <v>0</v>
      </c>
      <c r="R174" s="204">
        <f>ОИ3!R5</f>
        <v>0.43025827658996391</v>
      </c>
    </row>
    <row r="175" spans="1:18" ht="15.75" x14ac:dyDescent="0.25">
      <c r="A175" s="138">
        <v>5</v>
      </c>
      <c r="B175" s="138" t="s">
        <v>6</v>
      </c>
      <c r="C175" s="204" t="e">
        <f>ОИ3!C6</f>
        <v>#REF!</v>
      </c>
      <c r="D175" s="204" t="e">
        <f>ОИ3!D6</f>
        <v>#REF!</v>
      </c>
      <c r="E175" s="204">
        <f>ОИ3!E6</f>
        <v>0</v>
      </c>
      <c r="F175" s="204">
        <f>ОИ3!F6</f>
        <v>0</v>
      </c>
      <c r="G175" s="204">
        <f>ОИ3!G6</f>
        <v>0</v>
      </c>
      <c r="H175" s="204">
        <f>ОИ3!H6</f>
        <v>0</v>
      </c>
      <c r="I175" s="204">
        <f>ОИ3!I6</f>
        <v>0</v>
      </c>
      <c r="J175" s="204">
        <f>ОИ3!J6</f>
        <v>0</v>
      </c>
      <c r="K175" s="204">
        <f>ОИ3!K6</f>
        <v>0</v>
      </c>
      <c r="L175" s="204">
        <f>ОИ3!L6</f>
        <v>0</v>
      </c>
      <c r="M175" s="204">
        <f>ОИ3!M6</f>
        <v>0</v>
      </c>
      <c r="N175" s="204">
        <f>ОИ3!N6</f>
        <v>0</v>
      </c>
      <c r="O175" s="204">
        <f>ОИ3!O6</f>
        <v>0</v>
      </c>
      <c r="P175" s="204">
        <f>ОИ3!P6</f>
        <v>0</v>
      </c>
      <c r="Q175" s="204">
        <f>ОИ3!Q6</f>
        <v>0</v>
      </c>
      <c r="R175" s="204">
        <f>ОИ3!R6</f>
        <v>0.3671453896721138</v>
      </c>
    </row>
    <row r="176" spans="1:18" ht="15.75" x14ac:dyDescent="0.25">
      <c r="A176" s="138">
        <v>6</v>
      </c>
      <c r="B176" s="138" t="s">
        <v>7</v>
      </c>
      <c r="C176" s="204" t="e">
        <f>ОИ3!C7</f>
        <v>#REF!</v>
      </c>
      <c r="D176" s="204" t="e">
        <f>ОИ3!D7</f>
        <v>#REF!</v>
      </c>
      <c r="E176" s="204">
        <f>ОИ3!E7</f>
        <v>0</v>
      </c>
      <c r="F176" s="204">
        <f>ОИ3!F7</f>
        <v>0</v>
      </c>
      <c r="G176" s="204">
        <f>ОИ3!G7</f>
        <v>0</v>
      </c>
      <c r="H176" s="204">
        <f>ОИ3!H7</f>
        <v>0</v>
      </c>
      <c r="I176" s="204">
        <f>ОИ3!I7</f>
        <v>0</v>
      </c>
      <c r="J176" s="204">
        <f>ОИ3!J7</f>
        <v>0</v>
      </c>
      <c r="K176" s="204">
        <f>ОИ3!K7</f>
        <v>0</v>
      </c>
      <c r="L176" s="204">
        <f>ОИ3!L7</f>
        <v>0</v>
      </c>
      <c r="M176" s="204">
        <f>ОИ3!M7</f>
        <v>0</v>
      </c>
      <c r="N176" s="204">
        <f>ОИ3!N7</f>
        <v>0</v>
      </c>
      <c r="O176" s="204">
        <f>ОИ3!O7</f>
        <v>0</v>
      </c>
      <c r="P176" s="204">
        <f>ОИ3!P7</f>
        <v>0</v>
      </c>
      <c r="Q176" s="204">
        <f>ОИ3!Q7</f>
        <v>0</v>
      </c>
      <c r="R176" s="204">
        <f>ОИ3!R7</f>
        <v>0.44808141837126647</v>
      </c>
    </row>
    <row r="177" spans="1:29" ht="15.75" x14ac:dyDescent="0.25">
      <c r="A177" s="138">
        <v>7</v>
      </c>
      <c r="B177" s="138" t="s">
        <v>8</v>
      </c>
      <c r="C177" s="204" t="e">
        <f>ОИ3!C8</f>
        <v>#REF!</v>
      </c>
      <c r="D177" s="204" t="e">
        <f>ОИ3!D8</f>
        <v>#REF!</v>
      </c>
      <c r="E177" s="204">
        <f>ОИ3!E8</f>
        <v>0</v>
      </c>
      <c r="F177" s="204">
        <f>ОИ3!F8</f>
        <v>0</v>
      </c>
      <c r="G177" s="204">
        <f>ОИ3!G8</f>
        <v>0</v>
      </c>
      <c r="H177" s="204">
        <f>ОИ3!H8</f>
        <v>0</v>
      </c>
      <c r="I177" s="204">
        <f>ОИ3!I8</f>
        <v>0</v>
      </c>
      <c r="J177" s="204">
        <f>ОИ3!J8</f>
        <v>0</v>
      </c>
      <c r="K177" s="204">
        <f>ОИ3!K8</f>
        <v>0</v>
      </c>
      <c r="L177" s="204">
        <f>ОИ3!L8</f>
        <v>0</v>
      </c>
      <c r="M177" s="204">
        <f>ОИ3!M8</f>
        <v>0</v>
      </c>
      <c r="N177" s="204">
        <f>ОИ3!N8</f>
        <v>0</v>
      </c>
      <c r="O177" s="204">
        <f>ОИ3!O8</f>
        <v>0</v>
      </c>
      <c r="P177" s="204">
        <f>ОИ3!P8</f>
        <v>0</v>
      </c>
      <c r="Q177" s="204">
        <f>ОИ3!Q8</f>
        <v>0</v>
      </c>
      <c r="R177" s="204">
        <f>ОИ3!R8</f>
        <v>0.37262173965091322</v>
      </c>
    </row>
    <row r="178" spans="1:29" ht="15.75" x14ac:dyDescent="0.25">
      <c r="A178" s="138">
        <v>8</v>
      </c>
      <c r="B178" s="138" t="s">
        <v>9</v>
      </c>
      <c r="C178" s="204" t="e">
        <f>ОИ3!C9</f>
        <v>#REF!</v>
      </c>
      <c r="D178" s="204" t="e">
        <f>ОИ3!D9</f>
        <v>#REF!</v>
      </c>
      <c r="E178" s="204">
        <f>ОИ3!E9</f>
        <v>0</v>
      </c>
      <c r="F178" s="204">
        <f>ОИ3!F9</f>
        <v>0</v>
      </c>
      <c r="G178" s="204">
        <f>ОИ3!G9</f>
        <v>0</v>
      </c>
      <c r="H178" s="204">
        <f>ОИ3!H9</f>
        <v>0</v>
      </c>
      <c r="I178" s="204">
        <f>ОИ3!I9</f>
        <v>0</v>
      </c>
      <c r="J178" s="204">
        <f>ОИ3!J9</f>
        <v>0</v>
      </c>
      <c r="K178" s="204">
        <f>ОИ3!K9</f>
        <v>0</v>
      </c>
      <c r="L178" s="204">
        <f>ОИ3!L9</f>
        <v>0</v>
      </c>
      <c r="M178" s="204">
        <f>ОИ3!M9</f>
        <v>0</v>
      </c>
      <c r="N178" s="204">
        <f>ОИ3!N9</f>
        <v>0</v>
      </c>
      <c r="O178" s="204">
        <f>ОИ3!O9</f>
        <v>0</v>
      </c>
      <c r="P178" s="204">
        <f>ОИ3!P9</f>
        <v>0</v>
      </c>
      <c r="Q178" s="204">
        <f>ОИ3!Q9</f>
        <v>0</v>
      </c>
      <c r="R178" s="204">
        <f>ОИ3!R9</f>
        <v>0.39520657099873779</v>
      </c>
    </row>
    <row r="179" spans="1:29" ht="15.75" x14ac:dyDescent="0.25">
      <c r="A179" s="138">
        <v>9</v>
      </c>
      <c r="B179" s="138" t="s">
        <v>10</v>
      </c>
      <c r="C179" s="204" t="e">
        <f>ОИ3!C10</f>
        <v>#REF!</v>
      </c>
      <c r="D179" s="204" t="e">
        <f>ОИ3!D10</f>
        <v>#REF!</v>
      </c>
      <c r="E179" s="204">
        <f>ОИ3!E10</f>
        <v>0</v>
      </c>
      <c r="F179" s="204">
        <f>ОИ3!F10</f>
        <v>0</v>
      </c>
      <c r="G179" s="204">
        <f>ОИ3!G10</f>
        <v>0</v>
      </c>
      <c r="H179" s="204">
        <f>ОИ3!H10</f>
        <v>0</v>
      </c>
      <c r="I179" s="204">
        <f>ОИ3!I10</f>
        <v>0</v>
      </c>
      <c r="J179" s="204">
        <f>ОИ3!J10</f>
        <v>0</v>
      </c>
      <c r="K179" s="204">
        <f>ОИ3!K10</f>
        <v>0</v>
      </c>
      <c r="L179" s="204">
        <f>ОИ3!L10</f>
        <v>0</v>
      </c>
      <c r="M179" s="204">
        <f>ОИ3!M10</f>
        <v>0</v>
      </c>
      <c r="N179" s="204">
        <f>ОИ3!N10</f>
        <v>0</v>
      </c>
      <c r="O179" s="204">
        <f>ОИ3!O10</f>
        <v>0</v>
      </c>
      <c r="P179" s="204">
        <f>ОИ3!P10</f>
        <v>0</v>
      </c>
      <c r="Q179" s="204">
        <f>ОИ3!Q10</f>
        <v>0</v>
      </c>
      <c r="R179" s="204">
        <f>ОИ3!R10</f>
        <v>0.43007189487878517</v>
      </c>
    </row>
    <row r="180" spans="1:29" ht="15.75" x14ac:dyDescent="0.25">
      <c r="A180" s="138">
        <v>10</v>
      </c>
      <c r="B180" s="138" t="s">
        <v>11</v>
      </c>
      <c r="C180" s="204" t="e">
        <f>ОИ3!C11</f>
        <v>#REF!</v>
      </c>
      <c r="D180" s="204" t="e">
        <f>ОИ3!D11</f>
        <v>#REF!</v>
      </c>
      <c r="E180" s="204">
        <f>ОИ3!E11</f>
        <v>0</v>
      </c>
      <c r="F180" s="204">
        <f>ОИ3!F11</f>
        <v>0</v>
      </c>
      <c r="G180" s="204">
        <f>ОИ3!G11</f>
        <v>0</v>
      </c>
      <c r="H180" s="204">
        <f>ОИ3!H11</f>
        <v>0</v>
      </c>
      <c r="I180" s="204">
        <f>ОИ3!I11</f>
        <v>0</v>
      </c>
      <c r="J180" s="204">
        <f>ОИ3!J11</f>
        <v>0</v>
      </c>
      <c r="K180" s="204">
        <f>ОИ3!K11</f>
        <v>0</v>
      </c>
      <c r="L180" s="204">
        <f>ОИ3!L11</f>
        <v>0</v>
      </c>
      <c r="M180" s="204">
        <f>ОИ3!M11</f>
        <v>0</v>
      </c>
      <c r="N180" s="204">
        <f>ОИ3!N11</f>
        <v>0</v>
      </c>
      <c r="O180" s="204">
        <f>ОИ3!O11</f>
        <v>0</v>
      </c>
      <c r="P180" s="204">
        <f>ОИ3!P11</f>
        <v>0</v>
      </c>
      <c r="Q180" s="204">
        <f>ОИ3!Q11</f>
        <v>0</v>
      </c>
      <c r="R180" s="204">
        <f>ОИ3!R11</f>
        <v>0.51520415578090795</v>
      </c>
    </row>
    <row r="181" spans="1:29" ht="15.75" x14ac:dyDescent="0.25">
      <c r="A181" s="138">
        <v>11</v>
      </c>
      <c r="B181" s="138" t="s">
        <v>12</v>
      </c>
      <c r="C181" s="204" t="e">
        <f>ОИ3!C12</f>
        <v>#REF!</v>
      </c>
      <c r="D181" s="204" t="e">
        <f>ОИ3!D12</f>
        <v>#REF!</v>
      </c>
      <c r="E181" s="204">
        <f>ОИ3!E12</f>
        <v>0</v>
      </c>
      <c r="F181" s="204">
        <f>ОИ3!F12</f>
        <v>0</v>
      </c>
      <c r="G181" s="204">
        <f>ОИ3!G12</f>
        <v>0</v>
      </c>
      <c r="H181" s="204">
        <f>ОИ3!H12</f>
        <v>0</v>
      </c>
      <c r="I181" s="204">
        <f>ОИ3!I12</f>
        <v>0</v>
      </c>
      <c r="J181" s="204">
        <f>ОИ3!J12</f>
        <v>0</v>
      </c>
      <c r="K181" s="204">
        <f>ОИ3!K12</f>
        <v>0</v>
      </c>
      <c r="L181" s="204">
        <f>ОИ3!L12</f>
        <v>0</v>
      </c>
      <c r="M181" s="204">
        <f>ОИ3!M12</f>
        <v>0</v>
      </c>
      <c r="N181" s="204">
        <f>ОИ3!N12</f>
        <v>0</v>
      </c>
      <c r="O181" s="204">
        <f>ОИ3!O12</f>
        <v>0</v>
      </c>
      <c r="P181" s="204">
        <f>ОИ3!P12</f>
        <v>0</v>
      </c>
      <c r="Q181" s="204">
        <f>ОИ3!Q12</f>
        <v>0</v>
      </c>
      <c r="R181" s="204">
        <f>ОИ3!R12</f>
        <v>0.34043767723720458</v>
      </c>
    </row>
    <row r="182" spans="1:29" ht="15.75" x14ac:dyDescent="0.25">
      <c r="A182" s="138">
        <v>12</v>
      </c>
      <c r="B182" s="138" t="s">
        <v>13</v>
      </c>
      <c r="C182" s="204" t="e">
        <f>ОИ3!C13</f>
        <v>#REF!</v>
      </c>
      <c r="D182" s="204" t="e">
        <f>ОИ3!D13</f>
        <v>#REF!</v>
      </c>
      <c r="E182" s="204">
        <f>ОИ3!E13</f>
        <v>0</v>
      </c>
      <c r="F182" s="204">
        <f>ОИ3!F13</f>
        <v>0</v>
      </c>
      <c r="G182" s="204">
        <f>ОИ3!G13</f>
        <v>0</v>
      </c>
      <c r="H182" s="204">
        <f>ОИ3!H13</f>
        <v>0</v>
      </c>
      <c r="I182" s="204">
        <f>ОИ3!I13</f>
        <v>0</v>
      </c>
      <c r="J182" s="204">
        <f>ОИ3!J13</f>
        <v>0</v>
      </c>
      <c r="K182" s="204">
        <f>ОИ3!K13</f>
        <v>0</v>
      </c>
      <c r="L182" s="204">
        <f>ОИ3!L13</f>
        <v>0</v>
      </c>
      <c r="M182" s="204">
        <f>ОИ3!M13</f>
        <v>0</v>
      </c>
      <c r="N182" s="204">
        <f>ОИ3!N13</f>
        <v>0</v>
      </c>
      <c r="O182" s="204">
        <f>ОИ3!O13</f>
        <v>0</v>
      </c>
      <c r="P182" s="204">
        <f>ОИ3!P13</f>
        <v>0</v>
      </c>
      <c r="Q182" s="204">
        <f>ОИ3!Q13</f>
        <v>0</v>
      </c>
      <c r="R182" s="204">
        <f>ОИ3!R13</f>
        <v>0.38450020780439492</v>
      </c>
    </row>
    <row r="183" spans="1:29" ht="15.75" x14ac:dyDescent="0.25">
      <c r="A183" s="138">
        <v>13</v>
      </c>
      <c r="B183" s="138" t="s">
        <v>14</v>
      </c>
      <c r="C183" s="204" t="e">
        <f>ОИ3!C14</f>
        <v>#REF!</v>
      </c>
      <c r="D183" s="204" t="e">
        <f>ОИ3!D14</f>
        <v>#REF!</v>
      </c>
      <c r="E183" s="204">
        <f>ОИ3!E14</f>
        <v>0</v>
      </c>
      <c r="F183" s="204">
        <f>ОИ3!F14</f>
        <v>0</v>
      </c>
      <c r="G183" s="204">
        <f>ОИ3!G14</f>
        <v>0</v>
      </c>
      <c r="H183" s="204">
        <f>ОИ3!H14</f>
        <v>0</v>
      </c>
      <c r="I183" s="204">
        <f>ОИ3!I14</f>
        <v>0</v>
      </c>
      <c r="J183" s="204">
        <f>ОИ3!J14</f>
        <v>0</v>
      </c>
      <c r="K183" s="204">
        <f>ОИ3!K14</f>
        <v>0</v>
      </c>
      <c r="L183" s="204">
        <f>ОИ3!L14</f>
        <v>0</v>
      </c>
      <c r="M183" s="204">
        <f>ОИ3!M14</f>
        <v>0</v>
      </c>
      <c r="N183" s="204">
        <f>ОИ3!N14</f>
        <v>0</v>
      </c>
      <c r="O183" s="204">
        <f>ОИ3!O14</f>
        <v>0</v>
      </c>
      <c r="P183" s="204">
        <f>ОИ3!P14</f>
        <v>0</v>
      </c>
      <c r="Q183" s="204">
        <f>ОИ3!Q14</f>
        <v>0</v>
      </c>
      <c r="R183" s="204">
        <f>ОИ3!R14</f>
        <v>0.38558294297391793</v>
      </c>
    </row>
    <row r="184" spans="1:29" ht="15.75" x14ac:dyDescent="0.25">
      <c r="A184" s="138">
        <v>14</v>
      </c>
      <c r="B184" s="138" t="s">
        <v>15</v>
      </c>
      <c r="C184" s="204" t="e">
        <f>ОИ3!C15</f>
        <v>#REF!</v>
      </c>
      <c r="D184" s="204" t="e">
        <f>ОИ3!D15</f>
        <v>#REF!</v>
      </c>
      <c r="E184" s="204">
        <f>ОИ3!E15</f>
        <v>0</v>
      </c>
      <c r="F184" s="204">
        <f>ОИ3!F15</f>
        <v>0</v>
      </c>
      <c r="G184" s="204">
        <f>ОИ3!G15</f>
        <v>0</v>
      </c>
      <c r="H184" s="204">
        <f>ОИ3!H15</f>
        <v>0</v>
      </c>
      <c r="I184" s="204">
        <f>ОИ3!I15</f>
        <v>0</v>
      </c>
      <c r="J184" s="204">
        <f>ОИ3!J15</f>
        <v>0</v>
      </c>
      <c r="K184" s="204">
        <f>ОИ3!K15</f>
        <v>0</v>
      </c>
      <c r="L184" s="204">
        <f>ОИ3!L15</f>
        <v>0</v>
      </c>
      <c r="M184" s="204">
        <f>ОИ3!M15</f>
        <v>0</v>
      </c>
      <c r="N184" s="204">
        <f>ОИ3!N15</f>
        <v>0</v>
      </c>
      <c r="O184" s="204">
        <f>ОИ3!O15</f>
        <v>0</v>
      </c>
      <c r="P184" s="204">
        <f>ОИ3!P15</f>
        <v>0</v>
      </c>
      <c r="Q184" s="204">
        <f>ОИ3!Q15</f>
        <v>0</v>
      </c>
      <c r="R184" s="204">
        <f>ОИ3!R15</f>
        <v>0.39004804083375194</v>
      </c>
    </row>
    <row r="185" spans="1:29" ht="15.75" x14ac:dyDescent="0.25">
      <c r="A185" s="138">
        <v>15</v>
      </c>
      <c r="B185" s="138" t="s">
        <v>16</v>
      </c>
      <c r="C185" s="204" t="e">
        <f>ОИ3!C16</f>
        <v>#REF!</v>
      </c>
      <c r="D185" s="204" t="e">
        <f>ОИ3!D16</f>
        <v>#REF!</v>
      </c>
      <c r="E185" s="204">
        <f>ОИ3!E16</f>
        <v>0</v>
      </c>
      <c r="F185" s="204">
        <f>ОИ3!F16</f>
        <v>0</v>
      </c>
      <c r="G185" s="204">
        <f>ОИ3!G16</f>
        <v>0</v>
      </c>
      <c r="H185" s="204">
        <f>ОИ3!H16</f>
        <v>0</v>
      </c>
      <c r="I185" s="204">
        <f>ОИ3!I16</f>
        <v>0</v>
      </c>
      <c r="J185" s="204">
        <f>ОИ3!J16</f>
        <v>0</v>
      </c>
      <c r="K185" s="204">
        <f>ОИ3!K16</f>
        <v>0</v>
      </c>
      <c r="L185" s="204">
        <f>ОИ3!L16</f>
        <v>0</v>
      </c>
      <c r="M185" s="204">
        <f>ОИ3!M16</f>
        <v>0</v>
      </c>
      <c r="N185" s="204">
        <f>ОИ3!N16</f>
        <v>0</v>
      </c>
      <c r="O185" s="204">
        <f>ОИ3!O16</f>
        <v>0</v>
      </c>
      <c r="P185" s="204">
        <f>ОИ3!P16</f>
        <v>0</v>
      </c>
      <c r="Q185" s="204">
        <f>ОИ3!Q16</f>
        <v>0</v>
      </c>
      <c r="R185" s="204">
        <f>ОИ3!R16</f>
        <v>0.42020727983887357</v>
      </c>
    </row>
    <row r="186" spans="1:29" ht="15.75" x14ac:dyDescent="0.25">
      <c r="A186" s="138">
        <v>16</v>
      </c>
      <c r="B186" s="138" t="s">
        <v>17</v>
      </c>
      <c r="C186" s="204" t="e">
        <f>ОИ3!C17</f>
        <v>#REF!</v>
      </c>
      <c r="D186" s="204" t="e">
        <f>ОИ3!D17</f>
        <v>#REF!</v>
      </c>
      <c r="E186" s="204">
        <f>ОИ3!E17</f>
        <v>0</v>
      </c>
      <c r="F186" s="204">
        <f>ОИ3!F17</f>
        <v>0</v>
      </c>
      <c r="G186" s="204">
        <f>ОИ3!G17</f>
        <v>0</v>
      </c>
      <c r="H186" s="204">
        <f>ОИ3!H17</f>
        <v>0</v>
      </c>
      <c r="I186" s="204">
        <f>ОИ3!I17</f>
        <v>0</v>
      </c>
      <c r="J186" s="204">
        <f>ОИ3!J17</f>
        <v>0</v>
      </c>
      <c r="K186" s="204">
        <f>ОИ3!K17</f>
        <v>0</v>
      </c>
      <c r="L186" s="204">
        <f>ОИ3!L17</f>
        <v>0</v>
      </c>
      <c r="M186" s="204">
        <f>ОИ3!M17</f>
        <v>0</v>
      </c>
      <c r="N186" s="204">
        <f>ОИ3!N17</f>
        <v>0</v>
      </c>
      <c r="O186" s="204">
        <f>ОИ3!O17</f>
        <v>0</v>
      </c>
      <c r="P186" s="204">
        <f>ОИ3!P17</f>
        <v>0</v>
      </c>
      <c r="Q186" s="204">
        <f>ОИ3!Q17</f>
        <v>0</v>
      </c>
      <c r="R186" s="204">
        <f>ОИ3!R17</f>
        <v>0.42959823100195355</v>
      </c>
    </row>
    <row r="187" spans="1:29" ht="15.75" x14ac:dyDescent="0.25">
      <c r="A187" s="138">
        <v>17</v>
      </c>
      <c r="B187" s="138" t="s">
        <v>18</v>
      </c>
      <c r="C187" s="204" t="e">
        <f>ОИ3!C18</f>
        <v>#REF!</v>
      </c>
      <c r="D187" s="204" t="e">
        <f>ОИ3!D18</f>
        <v>#REF!</v>
      </c>
      <c r="E187" s="204">
        <f>ОИ3!E18</f>
        <v>0</v>
      </c>
      <c r="F187" s="204">
        <f>ОИ3!F18</f>
        <v>0</v>
      </c>
      <c r="G187" s="204">
        <f>ОИ3!G18</f>
        <v>0</v>
      </c>
      <c r="H187" s="204">
        <f>ОИ3!H18</f>
        <v>0</v>
      </c>
      <c r="I187" s="204">
        <f>ОИ3!I18</f>
        <v>0</v>
      </c>
      <c r="J187" s="204">
        <f>ОИ3!J18</f>
        <v>0</v>
      </c>
      <c r="K187" s="204">
        <f>ОИ3!K18</f>
        <v>0</v>
      </c>
      <c r="L187" s="204">
        <f>ОИ3!L18</f>
        <v>0</v>
      </c>
      <c r="M187" s="204">
        <f>ОИ3!M18</f>
        <v>0</v>
      </c>
      <c r="N187" s="204">
        <f>ОИ3!N18</f>
        <v>0</v>
      </c>
      <c r="O187" s="204">
        <f>ОИ3!O18</f>
        <v>0</v>
      </c>
      <c r="P187" s="204">
        <f>ОИ3!P18</f>
        <v>0</v>
      </c>
      <c r="Q187" s="204">
        <f>ОИ3!Q18</f>
        <v>0</v>
      </c>
      <c r="R187" s="204">
        <f>ОИ3!R18</f>
        <v>0.37140365132306608</v>
      </c>
    </row>
    <row r="188" spans="1:29" ht="15.75" x14ac:dyDescent="0.25">
      <c r="A188" s="138">
        <v>18</v>
      </c>
      <c r="B188" s="138" t="s">
        <v>19</v>
      </c>
      <c r="C188" s="204" t="e">
        <f>ОИ3!C19</f>
        <v>#REF!</v>
      </c>
      <c r="D188" s="204" t="e">
        <f>ОИ3!D19</f>
        <v>#REF!</v>
      </c>
      <c r="E188" s="204">
        <f>ОИ3!E19</f>
        <v>0</v>
      </c>
      <c r="F188" s="204">
        <f>ОИ3!F19</f>
        <v>0</v>
      </c>
      <c r="G188" s="204">
        <f>ОИ3!G19</f>
        <v>0</v>
      </c>
      <c r="H188" s="204">
        <f>ОИ3!H19</f>
        <v>0</v>
      </c>
      <c r="I188" s="204">
        <f>ОИ3!I19</f>
        <v>0</v>
      </c>
      <c r="J188" s="204">
        <f>ОИ3!J19</f>
        <v>0</v>
      </c>
      <c r="K188" s="204">
        <f>ОИ3!K19</f>
        <v>0</v>
      </c>
      <c r="L188" s="204">
        <f>ОИ3!L19</f>
        <v>0</v>
      </c>
      <c r="M188" s="204">
        <f>ОИ3!M19</f>
        <v>0</v>
      </c>
      <c r="N188" s="204">
        <f>ОИ3!N19</f>
        <v>0</v>
      </c>
      <c r="O188" s="204">
        <f>ОИ3!O19</f>
        <v>0</v>
      </c>
      <c r="P188" s="204">
        <f>ОИ3!P19</f>
        <v>0</v>
      </c>
      <c r="Q188" s="204">
        <f>ОИ3!Q19</f>
        <v>0</v>
      </c>
      <c r="R188" s="204">
        <f>ОИ3!R19</f>
        <v>0.64911804504337678</v>
      </c>
    </row>
    <row r="189" spans="1:29" x14ac:dyDescent="0.25">
      <c r="C189" s="76"/>
      <c r="D189" s="76"/>
      <c r="E189" s="76"/>
      <c r="F189" s="76"/>
      <c r="G189" s="76"/>
      <c r="H189" s="76"/>
      <c r="I189" s="76"/>
      <c r="J189" s="76"/>
      <c r="K189" s="76"/>
      <c r="L189" s="76"/>
      <c r="M189" s="76"/>
      <c r="N189" s="76"/>
      <c r="O189" s="76"/>
      <c r="P189" s="76"/>
      <c r="Q189" s="76"/>
      <c r="R189" s="76"/>
    </row>
    <row r="190" spans="1:29" x14ac:dyDescent="0.25">
      <c r="U190" s="184"/>
      <c r="V190" s="184"/>
      <c r="W190" s="184"/>
      <c r="X190" s="184"/>
      <c r="Y190" s="184"/>
      <c r="Z190" s="184"/>
      <c r="AA190" s="184"/>
      <c r="AB190" s="184"/>
      <c r="AC190" s="184"/>
    </row>
    <row r="191" spans="1:29" ht="15" customHeight="1" x14ac:dyDescent="0.25">
      <c r="T191" s="184"/>
      <c r="U191" s="184"/>
      <c r="V191" s="184"/>
      <c r="W191" s="184"/>
      <c r="X191" s="184"/>
      <c r="Y191" s="184"/>
      <c r="Z191" s="184"/>
      <c r="AA191" s="184"/>
      <c r="AB191" s="184"/>
      <c r="AC191" s="184"/>
    </row>
    <row r="192" spans="1:29" x14ac:dyDescent="0.25">
      <c r="T192" s="184"/>
      <c r="U192" s="184"/>
      <c r="V192" s="184"/>
      <c r="W192" s="184"/>
      <c r="X192" s="184"/>
      <c r="Y192" s="184"/>
      <c r="Z192" s="184"/>
      <c r="AA192" s="184"/>
      <c r="AB192" s="184"/>
      <c r="AC192" s="184"/>
    </row>
    <row r="193" spans="20:29" x14ac:dyDescent="0.25">
      <c r="T193" s="184"/>
      <c r="U193" s="184"/>
      <c r="V193" s="184"/>
      <c r="W193" s="184"/>
      <c r="X193" s="184"/>
      <c r="Y193" s="184"/>
      <c r="Z193" s="184"/>
      <c r="AA193" s="184"/>
      <c r="AB193" s="184"/>
      <c r="AC193" s="184"/>
    </row>
    <row r="194" spans="20:29" x14ac:dyDescent="0.25">
      <c r="T194" s="184"/>
      <c r="U194" s="184"/>
      <c r="V194" s="184"/>
      <c r="W194" s="184"/>
      <c r="X194" s="184"/>
      <c r="Y194" s="184"/>
      <c r="Z194" s="184"/>
      <c r="AA194" s="184"/>
      <c r="AB194" s="184"/>
      <c r="AC194" s="184"/>
    </row>
    <row r="195" spans="20:29" x14ac:dyDescent="0.25">
      <c r="T195" s="184"/>
      <c r="U195" s="184"/>
      <c r="V195" s="184"/>
      <c r="W195" s="184"/>
      <c r="X195" s="184"/>
      <c r="Y195" s="184"/>
      <c r="Z195" s="184"/>
      <c r="AA195" s="184"/>
      <c r="AB195" s="184"/>
      <c r="AC195" s="184"/>
    </row>
    <row r="196" spans="20:29" x14ac:dyDescent="0.25">
      <c r="T196" s="184"/>
      <c r="U196" s="184"/>
      <c r="V196" s="184"/>
      <c r="W196" s="184"/>
      <c r="X196" s="184"/>
      <c r="Y196" s="184"/>
      <c r="Z196" s="184"/>
      <c r="AA196" s="184"/>
      <c r="AB196" s="184"/>
      <c r="AC196" s="184"/>
    </row>
    <row r="197" spans="20:29" x14ac:dyDescent="0.25">
      <c r="T197" s="184"/>
      <c r="U197" s="184"/>
      <c r="V197" s="184"/>
      <c r="W197" s="184"/>
      <c r="X197" s="184"/>
      <c r="Y197" s="184"/>
      <c r="Z197" s="184"/>
      <c r="AA197" s="184"/>
      <c r="AB197" s="184"/>
      <c r="AC197" s="184"/>
    </row>
    <row r="198" spans="20:29" x14ac:dyDescent="0.25">
      <c r="T198" s="184"/>
      <c r="U198" s="184"/>
      <c r="V198" s="184"/>
      <c r="W198" s="184"/>
      <c r="X198" s="184"/>
      <c r="Y198" s="184"/>
      <c r="Z198" s="184"/>
      <c r="AA198" s="184"/>
      <c r="AB198" s="184"/>
      <c r="AC198" s="184"/>
    </row>
    <row r="199" spans="20:29" x14ac:dyDescent="0.25">
      <c r="T199" s="184"/>
      <c r="U199" s="184"/>
      <c r="V199" s="184"/>
      <c r="W199" s="184"/>
      <c r="X199" s="184"/>
      <c r="Y199" s="184"/>
      <c r="Z199" s="184"/>
      <c r="AA199" s="184"/>
      <c r="AB199" s="184"/>
      <c r="AC199" s="184"/>
    </row>
    <row r="200" spans="20:29" x14ac:dyDescent="0.25">
      <c r="T200" s="184"/>
      <c r="U200" s="184"/>
      <c r="V200" s="184"/>
      <c r="W200" s="184"/>
      <c r="X200" s="184"/>
      <c r="Y200" s="184"/>
      <c r="Z200" s="184"/>
      <c r="AA200" s="184"/>
      <c r="AB200" s="184"/>
      <c r="AC200" s="184"/>
    </row>
    <row r="201" spans="20:29" x14ac:dyDescent="0.25">
      <c r="T201" s="184"/>
      <c r="U201" s="184"/>
      <c r="V201" s="184"/>
      <c r="W201" s="184"/>
      <c r="X201" s="184"/>
      <c r="Y201" s="184"/>
      <c r="Z201" s="184"/>
      <c r="AA201" s="184"/>
      <c r="AB201" s="184"/>
      <c r="AC201" s="184"/>
    </row>
    <row r="202" spans="20:29" x14ac:dyDescent="0.25">
      <c r="T202" s="184"/>
      <c r="U202" s="184"/>
      <c r="V202" s="184"/>
      <c r="W202" s="184"/>
      <c r="X202" s="184"/>
      <c r="Y202" s="184"/>
      <c r="Z202" s="184"/>
      <c r="AA202" s="184"/>
      <c r="AB202" s="184"/>
      <c r="AC202" s="184"/>
    </row>
    <row r="203" spans="20:29" x14ac:dyDescent="0.25">
      <c r="T203" s="184"/>
      <c r="U203" s="184"/>
      <c r="V203" s="184"/>
      <c r="W203" s="184"/>
      <c r="X203" s="184"/>
      <c r="Y203" s="184"/>
      <c r="Z203" s="184"/>
      <c r="AA203" s="184"/>
      <c r="AB203" s="184"/>
      <c r="AC203" s="184"/>
    </row>
    <row r="204" spans="20:29" x14ac:dyDescent="0.25">
      <c r="T204" s="184"/>
      <c r="U204" s="184"/>
      <c r="V204" s="184"/>
      <c r="W204" s="184"/>
      <c r="X204" s="184"/>
      <c r="Y204" s="184"/>
      <c r="Z204" s="184"/>
      <c r="AA204" s="184"/>
      <c r="AB204" s="184"/>
      <c r="AC204" s="184"/>
    </row>
    <row r="205" spans="20:29" x14ac:dyDescent="0.25">
      <c r="T205" s="184"/>
      <c r="U205" s="184"/>
      <c r="V205" s="184"/>
      <c r="W205" s="184"/>
      <c r="X205" s="184"/>
      <c r="Y205" s="184"/>
      <c r="Z205" s="184"/>
      <c r="AA205" s="184"/>
      <c r="AB205" s="184"/>
      <c r="AC205" s="184"/>
    </row>
    <row r="206" spans="20:29" x14ac:dyDescent="0.25">
      <c r="T206" s="184"/>
    </row>
    <row r="226" spans="1:18" ht="15.75" x14ac:dyDescent="0.25">
      <c r="A226" s="138" t="s">
        <v>0</v>
      </c>
      <c r="B226" s="79"/>
      <c r="C226" s="81">
        <v>2005</v>
      </c>
      <c r="D226" s="81">
        <v>2006</v>
      </c>
      <c r="E226" s="81">
        <v>2007</v>
      </c>
      <c r="F226" s="81">
        <v>2008</v>
      </c>
      <c r="G226" s="81">
        <v>2009</v>
      </c>
      <c r="H226" s="81">
        <v>2010</v>
      </c>
      <c r="I226" s="81">
        <v>2011</v>
      </c>
      <c r="J226" s="81">
        <v>2012</v>
      </c>
      <c r="K226" s="81">
        <v>2013</v>
      </c>
      <c r="L226" s="81">
        <v>2014</v>
      </c>
      <c r="M226" s="81">
        <v>2015</v>
      </c>
      <c r="N226" s="81">
        <v>2016</v>
      </c>
      <c r="O226" s="81">
        <v>2017</v>
      </c>
      <c r="P226" s="81">
        <v>2018</v>
      </c>
      <c r="Q226" s="81">
        <v>2019</v>
      </c>
      <c r="R226" s="81">
        <v>2020</v>
      </c>
    </row>
    <row r="227" spans="1:18" ht="15.75" x14ac:dyDescent="0.25">
      <c r="A227" s="138">
        <v>1</v>
      </c>
      <c r="B227" s="138" t="s">
        <v>2</v>
      </c>
      <c r="C227" s="204" t="e">
        <f>ОИ4!C2</f>
        <v>#REF!</v>
      </c>
      <c r="D227" s="204" t="e">
        <f>ОИ4!D2</f>
        <v>#REF!</v>
      </c>
      <c r="E227" s="204">
        <f>ОИ4!E2</f>
        <v>0</v>
      </c>
      <c r="F227" s="204">
        <f>ОИ4!F2</f>
        <v>0</v>
      </c>
      <c r="G227" s="204">
        <f>ОИ4!G2</f>
        <v>0</v>
      </c>
      <c r="H227" s="204">
        <f>ОИ4!H2</f>
        <v>0</v>
      </c>
      <c r="I227" s="204">
        <f>ОИ4!I2</f>
        <v>0</v>
      </c>
      <c r="J227" s="204">
        <f>ОИ4!J2</f>
        <v>0</v>
      </c>
      <c r="K227" s="204">
        <f>ОИ4!K2</f>
        <v>0</v>
      </c>
      <c r="L227" s="204">
        <f>ОИ4!L2</f>
        <v>0</v>
      </c>
      <c r="M227" s="204">
        <f>ОИ4!M2</f>
        <v>0</v>
      </c>
      <c r="N227" s="204">
        <f>ОИ4!N2</f>
        <v>0</v>
      </c>
      <c r="O227" s="204">
        <f>ОИ4!O2</f>
        <v>0</v>
      </c>
      <c r="P227" s="204">
        <f>ОИ4!P2</f>
        <v>0</v>
      </c>
      <c r="Q227" s="204">
        <f>ОИ4!Q2</f>
        <v>0</v>
      </c>
      <c r="R227" s="204">
        <f>ОИ4!R2</f>
        <v>0.28078325474945914</v>
      </c>
    </row>
    <row r="228" spans="1:18" ht="15.75" x14ac:dyDescent="0.25">
      <c r="A228" s="138">
        <v>2</v>
      </c>
      <c r="B228" s="138" t="s">
        <v>3</v>
      </c>
      <c r="C228" s="204" t="e">
        <f>ОИ4!C3</f>
        <v>#REF!</v>
      </c>
      <c r="D228" s="204" t="e">
        <f>ОИ4!D3</f>
        <v>#REF!</v>
      </c>
      <c r="E228" s="204">
        <f>ОИ4!E3</f>
        <v>0</v>
      </c>
      <c r="F228" s="204">
        <f>ОИ4!F3</f>
        <v>0</v>
      </c>
      <c r="G228" s="204">
        <f>ОИ4!G3</f>
        <v>0</v>
      </c>
      <c r="H228" s="204">
        <f>ОИ4!H3</f>
        <v>0</v>
      </c>
      <c r="I228" s="204">
        <f>ОИ4!I3</f>
        <v>0</v>
      </c>
      <c r="J228" s="204">
        <f>ОИ4!J3</f>
        <v>0</v>
      </c>
      <c r="K228" s="204">
        <f>ОИ4!K3</f>
        <v>0</v>
      </c>
      <c r="L228" s="204">
        <f>ОИ4!L3</f>
        <v>0</v>
      </c>
      <c r="M228" s="204">
        <f>ОИ4!M3</f>
        <v>0</v>
      </c>
      <c r="N228" s="204">
        <f>ОИ4!N3</f>
        <v>0</v>
      </c>
      <c r="O228" s="204">
        <f>ОИ4!O3</f>
        <v>0</v>
      </c>
      <c r="P228" s="204">
        <f>ОИ4!P3</f>
        <v>0</v>
      </c>
      <c r="Q228" s="204">
        <f>ОИ4!Q3</f>
        <v>0</v>
      </c>
      <c r="R228" s="204">
        <f>ОИ4!R3</f>
        <v>0.36399809671985744</v>
      </c>
    </row>
    <row r="229" spans="1:18" ht="15.75" x14ac:dyDescent="0.25">
      <c r="A229" s="138">
        <v>3</v>
      </c>
      <c r="B229" s="138" t="s">
        <v>4</v>
      </c>
      <c r="C229" s="204" t="e">
        <f>ОИ4!C4</f>
        <v>#REF!</v>
      </c>
      <c r="D229" s="204" t="e">
        <f>ОИ4!D4</f>
        <v>#REF!</v>
      </c>
      <c r="E229" s="204">
        <f>ОИ4!E4</f>
        <v>0</v>
      </c>
      <c r="F229" s="204">
        <f>ОИ4!F4</f>
        <v>0</v>
      </c>
      <c r="G229" s="204">
        <f>ОИ4!G4</f>
        <v>0</v>
      </c>
      <c r="H229" s="204">
        <f>ОИ4!H4</f>
        <v>0</v>
      </c>
      <c r="I229" s="204">
        <f>ОИ4!I4</f>
        <v>0</v>
      </c>
      <c r="J229" s="204">
        <f>ОИ4!J4</f>
        <v>0</v>
      </c>
      <c r="K229" s="204">
        <f>ОИ4!K4</f>
        <v>0</v>
      </c>
      <c r="L229" s="204">
        <f>ОИ4!L4</f>
        <v>0</v>
      </c>
      <c r="M229" s="204">
        <f>ОИ4!M4</f>
        <v>0</v>
      </c>
      <c r="N229" s="204">
        <f>ОИ4!N4</f>
        <v>0</v>
      </c>
      <c r="O229" s="204">
        <f>ОИ4!O4</f>
        <v>0</v>
      </c>
      <c r="P229" s="204">
        <f>ОИ4!P4</f>
        <v>0</v>
      </c>
      <c r="Q229" s="204">
        <f>ОИ4!Q4</f>
        <v>0</v>
      </c>
      <c r="R229" s="204">
        <f>ОИ4!R4</f>
        <v>0.30557333721532559</v>
      </c>
    </row>
    <row r="230" spans="1:18" ht="15.75" x14ac:dyDescent="0.25">
      <c r="A230" s="138">
        <v>4</v>
      </c>
      <c r="B230" s="138" t="s">
        <v>5</v>
      </c>
      <c r="C230" s="204" t="e">
        <f>ОИ4!C5</f>
        <v>#REF!</v>
      </c>
      <c r="D230" s="204" t="e">
        <f>ОИ4!D5</f>
        <v>#REF!</v>
      </c>
      <c r="E230" s="204">
        <f>ОИ4!E5</f>
        <v>0</v>
      </c>
      <c r="F230" s="204">
        <f>ОИ4!F5</f>
        <v>0</v>
      </c>
      <c r="G230" s="204">
        <f>ОИ4!G5</f>
        <v>0</v>
      </c>
      <c r="H230" s="204">
        <f>ОИ4!H5</f>
        <v>0</v>
      </c>
      <c r="I230" s="204">
        <f>ОИ4!I5</f>
        <v>0</v>
      </c>
      <c r="J230" s="204">
        <f>ОИ4!J5</f>
        <v>0</v>
      </c>
      <c r="K230" s="204">
        <f>ОИ4!K5</f>
        <v>0</v>
      </c>
      <c r="L230" s="204">
        <f>ОИ4!L5</f>
        <v>0</v>
      </c>
      <c r="M230" s="204">
        <f>ОИ4!M5</f>
        <v>0</v>
      </c>
      <c r="N230" s="204">
        <f>ОИ4!N5</f>
        <v>0</v>
      </c>
      <c r="O230" s="204">
        <f>ОИ4!O5</f>
        <v>0</v>
      </c>
      <c r="P230" s="204">
        <f>ОИ4!P5</f>
        <v>0</v>
      </c>
      <c r="Q230" s="204">
        <f>ОИ4!Q5</f>
        <v>0</v>
      </c>
      <c r="R230" s="204">
        <f>ОИ4!R5</f>
        <v>0.35884567412454271</v>
      </c>
    </row>
    <row r="231" spans="1:18" ht="15.75" x14ac:dyDescent="0.25">
      <c r="A231" s="138">
        <v>5</v>
      </c>
      <c r="B231" s="138" t="s">
        <v>6</v>
      </c>
      <c r="C231" s="204" t="e">
        <f>ОИ4!C6</f>
        <v>#REF!</v>
      </c>
      <c r="D231" s="204" t="e">
        <f>ОИ4!D6</f>
        <v>#REF!</v>
      </c>
      <c r="E231" s="204">
        <f>ОИ4!E6</f>
        <v>0</v>
      </c>
      <c r="F231" s="204">
        <f>ОИ4!F6</f>
        <v>0</v>
      </c>
      <c r="G231" s="204">
        <f>ОИ4!G6</f>
        <v>0</v>
      </c>
      <c r="H231" s="204">
        <f>ОИ4!H6</f>
        <v>0</v>
      </c>
      <c r="I231" s="204">
        <f>ОИ4!I6</f>
        <v>0</v>
      </c>
      <c r="J231" s="204">
        <f>ОИ4!J6</f>
        <v>0</v>
      </c>
      <c r="K231" s="204">
        <f>ОИ4!K6</f>
        <v>0</v>
      </c>
      <c r="L231" s="204">
        <f>ОИ4!L6</f>
        <v>0</v>
      </c>
      <c r="M231" s="204">
        <f>ОИ4!M6</f>
        <v>0</v>
      </c>
      <c r="N231" s="204">
        <f>ОИ4!N6</f>
        <v>0</v>
      </c>
      <c r="O231" s="204">
        <f>ОИ4!O6</f>
        <v>0</v>
      </c>
      <c r="P231" s="204">
        <f>ОИ4!P6</f>
        <v>0</v>
      </c>
      <c r="Q231" s="204">
        <f>ОИ4!Q6</f>
        <v>0</v>
      </c>
      <c r="R231" s="204">
        <f>ОИ4!R6</f>
        <v>0.25211923084963894</v>
      </c>
    </row>
    <row r="232" spans="1:18" ht="15.75" x14ac:dyDescent="0.25">
      <c r="A232" s="138">
        <v>6</v>
      </c>
      <c r="B232" s="138" t="s">
        <v>7</v>
      </c>
      <c r="C232" s="204" t="e">
        <f>ОИ4!C7</f>
        <v>#REF!</v>
      </c>
      <c r="D232" s="204" t="e">
        <f>ОИ4!D7</f>
        <v>#REF!</v>
      </c>
      <c r="E232" s="204">
        <f>ОИ4!E7</f>
        <v>0</v>
      </c>
      <c r="F232" s="204">
        <f>ОИ4!F7</f>
        <v>0</v>
      </c>
      <c r="G232" s="204">
        <f>ОИ4!G7</f>
        <v>0</v>
      </c>
      <c r="H232" s="204">
        <f>ОИ4!H7</f>
        <v>0</v>
      </c>
      <c r="I232" s="204">
        <f>ОИ4!I7</f>
        <v>0</v>
      </c>
      <c r="J232" s="204">
        <f>ОИ4!J7</f>
        <v>0</v>
      </c>
      <c r="K232" s="204">
        <f>ОИ4!K7</f>
        <v>0</v>
      </c>
      <c r="L232" s="204">
        <f>ОИ4!L7</f>
        <v>0</v>
      </c>
      <c r="M232" s="204">
        <f>ОИ4!M7</f>
        <v>0</v>
      </c>
      <c r="N232" s="204">
        <f>ОИ4!N7</f>
        <v>0</v>
      </c>
      <c r="O232" s="204">
        <f>ОИ4!O7</f>
        <v>0</v>
      </c>
      <c r="P232" s="204">
        <f>ОИ4!P7</f>
        <v>0</v>
      </c>
      <c r="Q232" s="204">
        <f>ОИ4!Q7</f>
        <v>0</v>
      </c>
      <c r="R232" s="204">
        <f>ОИ4!R7</f>
        <v>0.34908873550626734</v>
      </c>
    </row>
    <row r="233" spans="1:18" ht="15.75" x14ac:dyDescent="0.25">
      <c r="A233" s="138">
        <v>7</v>
      </c>
      <c r="B233" s="138" t="s">
        <v>8</v>
      </c>
      <c r="C233" s="204" t="e">
        <f>ОИ4!C8</f>
        <v>#REF!</v>
      </c>
      <c r="D233" s="204" t="e">
        <f>ОИ4!D8</f>
        <v>#REF!</v>
      </c>
      <c r="E233" s="204">
        <f>ОИ4!E8</f>
        <v>0</v>
      </c>
      <c r="F233" s="204">
        <f>ОИ4!F8</f>
        <v>0</v>
      </c>
      <c r="G233" s="204">
        <f>ОИ4!G8</f>
        <v>0</v>
      </c>
      <c r="H233" s="204">
        <f>ОИ4!H8</f>
        <v>0</v>
      </c>
      <c r="I233" s="204">
        <f>ОИ4!I8</f>
        <v>0</v>
      </c>
      <c r="J233" s="204">
        <f>ОИ4!J8</f>
        <v>0</v>
      </c>
      <c r="K233" s="204">
        <f>ОИ4!K8</f>
        <v>0</v>
      </c>
      <c r="L233" s="204">
        <f>ОИ4!L8</f>
        <v>0</v>
      </c>
      <c r="M233" s="204">
        <f>ОИ4!M8</f>
        <v>0</v>
      </c>
      <c r="N233" s="204">
        <f>ОИ4!N8</f>
        <v>0</v>
      </c>
      <c r="O233" s="204">
        <f>ОИ4!O8</f>
        <v>0</v>
      </c>
      <c r="P233" s="204">
        <f>ОИ4!P8</f>
        <v>0</v>
      </c>
      <c r="Q233" s="204">
        <f>ОИ4!Q8</f>
        <v>0</v>
      </c>
      <c r="R233" s="204">
        <f>ОИ4!R8</f>
        <v>0.39823312389976756</v>
      </c>
    </row>
    <row r="234" spans="1:18" ht="15.75" x14ac:dyDescent="0.25">
      <c r="A234" s="138">
        <v>8</v>
      </c>
      <c r="B234" s="138" t="s">
        <v>9</v>
      </c>
      <c r="C234" s="204" t="e">
        <f>ОИ4!C9</f>
        <v>#REF!</v>
      </c>
      <c r="D234" s="204" t="e">
        <f>ОИ4!D9</f>
        <v>#REF!</v>
      </c>
      <c r="E234" s="204">
        <f>ОИ4!E9</f>
        <v>0</v>
      </c>
      <c r="F234" s="204">
        <f>ОИ4!F9</f>
        <v>0</v>
      </c>
      <c r="G234" s="204">
        <f>ОИ4!G9</f>
        <v>0</v>
      </c>
      <c r="H234" s="204">
        <f>ОИ4!H9</f>
        <v>0</v>
      </c>
      <c r="I234" s="204">
        <f>ОИ4!I9</f>
        <v>0</v>
      </c>
      <c r="J234" s="204">
        <f>ОИ4!J9</f>
        <v>0</v>
      </c>
      <c r="K234" s="204">
        <f>ОИ4!K9</f>
        <v>0</v>
      </c>
      <c r="L234" s="204">
        <f>ОИ4!L9</f>
        <v>0</v>
      </c>
      <c r="M234" s="204">
        <f>ОИ4!M9</f>
        <v>0</v>
      </c>
      <c r="N234" s="204">
        <f>ОИ4!N9</f>
        <v>0</v>
      </c>
      <c r="O234" s="204">
        <f>ОИ4!O9</f>
        <v>0</v>
      </c>
      <c r="P234" s="204">
        <f>ОИ4!P9</f>
        <v>0</v>
      </c>
      <c r="Q234" s="204">
        <f>ОИ4!Q9</f>
        <v>0</v>
      </c>
      <c r="R234" s="204">
        <f>ОИ4!R9</f>
        <v>0.20992215674429207</v>
      </c>
    </row>
    <row r="235" spans="1:18" ht="15.75" x14ac:dyDescent="0.25">
      <c r="A235" s="138">
        <v>9</v>
      </c>
      <c r="B235" s="138" t="s">
        <v>10</v>
      </c>
      <c r="C235" s="204" t="e">
        <f>ОИ4!C10</f>
        <v>#REF!</v>
      </c>
      <c r="D235" s="204" t="e">
        <f>ОИ4!D10</f>
        <v>#REF!</v>
      </c>
      <c r="E235" s="204">
        <f>ОИ4!E10</f>
        <v>0</v>
      </c>
      <c r="F235" s="204">
        <f>ОИ4!F10</f>
        <v>0</v>
      </c>
      <c r="G235" s="204">
        <f>ОИ4!G10</f>
        <v>0</v>
      </c>
      <c r="H235" s="204">
        <f>ОИ4!H10</f>
        <v>0</v>
      </c>
      <c r="I235" s="204">
        <f>ОИ4!I10</f>
        <v>0</v>
      </c>
      <c r="J235" s="204">
        <f>ОИ4!J10</f>
        <v>0</v>
      </c>
      <c r="K235" s="204">
        <f>ОИ4!K10</f>
        <v>0</v>
      </c>
      <c r="L235" s="204">
        <f>ОИ4!L10</f>
        <v>0</v>
      </c>
      <c r="M235" s="204">
        <f>ОИ4!M10</f>
        <v>0</v>
      </c>
      <c r="N235" s="204">
        <f>ОИ4!N10</f>
        <v>0</v>
      </c>
      <c r="O235" s="204">
        <f>ОИ4!O10</f>
        <v>0</v>
      </c>
      <c r="P235" s="204">
        <f>ОИ4!P10</f>
        <v>0</v>
      </c>
      <c r="Q235" s="204">
        <f>ОИ4!Q10</f>
        <v>0</v>
      </c>
      <c r="R235" s="204">
        <f>ОИ4!R10</f>
        <v>0.42662860389623325</v>
      </c>
    </row>
    <row r="236" spans="1:18" ht="15.75" x14ac:dyDescent="0.25">
      <c r="A236" s="138">
        <v>10</v>
      </c>
      <c r="B236" s="138" t="s">
        <v>11</v>
      </c>
      <c r="C236" s="204" t="e">
        <f>ОИ4!C11</f>
        <v>#REF!</v>
      </c>
      <c r="D236" s="204" t="e">
        <f>ОИ4!D11</f>
        <v>#REF!</v>
      </c>
      <c r="E236" s="204">
        <f>ОИ4!E11</f>
        <v>0</v>
      </c>
      <c r="F236" s="204">
        <f>ОИ4!F11</f>
        <v>0</v>
      </c>
      <c r="G236" s="204">
        <f>ОИ4!G11</f>
        <v>0</v>
      </c>
      <c r="H236" s="204">
        <f>ОИ4!H11</f>
        <v>0</v>
      </c>
      <c r="I236" s="204">
        <f>ОИ4!I11</f>
        <v>0</v>
      </c>
      <c r="J236" s="204">
        <f>ОИ4!J11</f>
        <v>0</v>
      </c>
      <c r="K236" s="204">
        <f>ОИ4!K11</f>
        <v>0</v>
      </c>
      <c r="L236" s="204">
        <f>ОИ4!L11</f>
        <v>0</v>
      </c>
      <c r="M236" s="204">
        <f>ОИ4!M11</f>
        <v>0</v>
      </c>
      <c r="N236" s="204">
        <f>ОИ4!N11</f>
        <v>0</v>
      </c>
      <c r="O236" s="204">
        <f>ОИ4!O11</f>
        <v>0</v>
      </c>
      <c r="P236" s="204">
        <f>ОИ4!P11</f>
        <v>0</v>
      </c>
      <c r="Q236" s="204">
        <f>ОИ4!Q11</f>
        <v>0</v>
      </c>
      <c r="R236" s="204">
        <f>ОИ4!R11</f>
        <v>0.37766040743430324</v>
      </c>
    </row>
    <row r="237" spans="1:18" ht="15.75" x14ac:dyDescent="0.25">
      <c r="A237" s="138">
        <v>11</v>
      </c>
      <c r="B237" s="138" t="s">
        <v>12</v>
      </c>
      <c r="C237" s="204" t="e">
        <f>ОИ4!C12</f>
        <v>#REF!</v>
      </c>
      <c r="D237" s="204" t="e">
        <f>ОИ4!D12</f>
        <v>#REF!</v>
      </c>
      <c r="E237" s="204">
        <f>ОИ4!E12</f>
        <v>0</v>
      </c>
      <c r="F237" s="204">
        <f>ОИ4!F12</f>
        <v>0</v>
      </c>
      <c r="G237" s="204">
        <f>ОИ4!G12</f>
        <v>0</v>
      </c>
      <c r="H237" s="204">
        <f>ОИ4!H12</f>
        <v>0</v>
      </c>
      <c r="I237" s="204">
        <f>ОИ4!I12</f>
        <v>0</v>
      </c>
      <c r="J237" s="204">
        <f>ОИ4!J12</f>
        <v>0</v>
      </c>
      <c r="K237" s="204">
        <f>ОИ4!K12</f>
        <v>0</v>
      </c>
      <c r="L237" s="204">
        <f>ОИ4!L12</f>
        <v>0</v>
      </c>
      <c r="M237" s="204">
        <f>ОИ4!M12</f>
        <v>0</v>
      </c>
      <c r="N237" s="204">
        <f>ОИ4!N12</f>
        <v>0</v>
      </c>
      <c r="O237" s="204">
        <f>ОИ4!O12</f>
        <v>0</v>
      </c>
      <c r="P237" s="204">
        <f>ОИ4!P12</f>
        <v>0</v>
      </c>
      <c r="Q237" s="204">
        <f>ОИ4!Q12</f>
        <v>0</v>
      </c>
      <c r="R237" s="204">
        <f>ОИ4!R12</f>
        <v>0.22900536743976407</v>
      </c>
    </row>
    <row r="238" spans="1:18" ht="15.75" x14ac:dyDescent="0.25">
      <c r="A238" s="138">
        <v>12</v>
      </c>
      <c r="B238" s="138" t="s">
        <v>13</v>
      </c>
      <c r="C238" s="204" t="e">
        <f>ОИ4!C13</f>
        <v>#REF!</v>
      </c>
      <c r="D238" s="204" t="e">
        <f>ОИ4!D13</f>
        <v>#REF!</v>
      </c>
      <c r="E238" s="204">
        <f>ОИ4!E13</f>
        <v>0</v>
      </c>
      <c r="F238" s="204">
        <f>ОИ4!F13</f>
        <v>0</v>
      </c>
      <c r="G238" s="204">
        <f>ОИ4!G13</f>
        <v>0</v>
      </c>
      <c r="H238" s="204">
        <f>ОИ4!H13</f>
        <v>0</v>
      </c>
      <c r="I238" s="204">
        <f>ОИ4!I13</f>
        <v>0</v>
      </c>
      <c r="J238" s="204">
        <f>ОИ4!J13</f>
        <v>0</v>
      </c>
      <c r="K238" s="204">
        <f>ОИ4!K13</f>
        <v>0</v>
      </c>
      <c r="L238" s="204">
        <f>ОИ4!L13</f>
        <v>0</v>
      </c>
      <c r="M238" s="204">
        <f>ОИ4!M13</f>
        <v>0</v>
      </c>
      <c r="N238" s="204">
        <f>ОИ4!N13</f>
        <v>0</v>
      </c>
      <c r="O238" s="204">
        <f>ОИ4!O13</f>
        <v>0</v>
      </c>
      <c r="P238" s="204">
        <f>ОИ4!P13</f>
        <v>0</v>
      </c>
      <c r="Q238" s="204">
        <f>ОИ4!Q13</f>
        <v>0</v>
      </c>
      <c r="R238" s="204">
        <f>ОИ4!R13</f>
        <v>0.36269442007291103</v>
      </c>
    </row>
    <row r="239" spans="1:18" ht="15.75" x14ac:dyDescent="0.25">
      <c r="A239" s="138">
        <v>13</v>
      </c>
      <c r="B239" s="138" t="s">
        <v>14</v>
      </c>
      <c r="C239" s="204" t="e">
        <f>ОИ4!C14</f>
        <v>#REF!</v>
      </c>
      <c r="D239" s="204" t="e">
        <f>ОИ4!D14</f>
        <v>#REF!</v>
      </c>
      <c r="E239" s="204">
        <f>ОИ4!E14</f>
        <v>0</v>
      </c>
      <c r="F239" s="204">
        <f>ОИ4!F14</f>
        <v>0</v>
      </c>
      <c r="G239" s="204">
        <f>ОИ4!G14</f>
        <v>0</v>
      </c>
      <c r="H239" s="204">
        <f>ОИ4!H14</f>
        <v>0</v>
      </c>
      <c r="I239" s="204">
        <f>ОИ4!I14</f>
        <v>0</v>
      </c>
      <c r="J239" s="204">
        <f>ОИ4!J14</f>
        <v>0</v>
      </c>
      <c r="K239" s="204">
        <f>ОИ4!K14</f>
        <v>0</v>
      </c>
      <c r="L239" s="204">
        <f>ОИ4!L14</f>
        <v>0</v>
      </c>
      <c r="M239" s="204">
        <f>ОИ4!M14</f>
        <v>0</v>
      </c>
      <c r="N239" s="204">
        <f>ОИ4!N14</f>
        <v>0</v>
      </c>
      <c r="O239" s="204">
        <f>ОИ4!O14</f>
        <v>0</v>
      </c>
      <c r="P239" s="204">
        <f>ОИ4!P14</f>
        <v>0</v>
      </c>
      <c r="Q239" s="204">
        <f>ОИ4!Q14</f>
        <v>0</v>
      </c>
      <c r="R239" s="204">
        <f>ОИ4!R14</f>
        <v>0.19901197941406021</v>
      </c>
    </row>
    <row r="240" spans="1:18" ht="15.75" x14ac:dyDescent="0.25">
      <c r="A240" s="138">
        <v>14</v>
      </c>
      <c r="B240" s="138" t="s">
        <v>15</v>
      </c>
      <c r="C240" s="204" t="e">
        <f>ОИ4!C15</f>
        <v>#REF!</v>
      </c>
      <c r="D240" s="204" t="e">
        <f>ОИ4!D15</f>
        <v>#REF!</v>
      </c>
      <c r="E240" s="204">
        <f>ОИ4!E15</f>
        <v>0</v>
      </c>
      <c r="F240" s="204">
        <f>ОИ4!F15</f>
        <v>0</v>
      </c>
      <c r="G240" s="204">
        <f>ОИ4!G15</f>
        <v>0</v>
      </c>
      <c r="H240" s="204">
        <f>ОИ4!H15</f>
        <v>0</v>
      </c>
      <c r="I240" s="204">
        <f>ОИ4!I15</f>
        <v>0</v>
      </c>
      <c r="J240" s="204">
        <f>ОИ4!J15</f>
        <v>0</v>
      </c>
      <c r="K240" s="204">
        <f>ОИ4!K15</f>
        <v>0</v>
      </c>
      <c r="L240" s="204">
        <f>ОИ4!L15</f>
        <v>0</v>
      </c>
      <c r="M240" s="204">
        <f>ОИ4!M15</f>
        <v>0</v>
      </c>
      <c r="N240" s="204">
        <f>ОИ4!N15</f>
        <v>0</v>
      </c>
      <c r="O240" s="204">
        <f>ОИ4!O15</f>
        <v>0</v>
      </c>
      <c r="P240" s="204">
        <f>ОИ4!P15</f>
        <v>0</v>
      </c>
      <c r="Q240" s="204">
        <f>ОИ4!Q15</f>
        <v>0</v>
      </c>
      <c r="R240" s="204">
        <f>ОИ4!R15</f>
        <v>0.37523759738203416</v>
      </c>
    </row>
    <row r="241" spans="1:37" ht="15.75" x14ac:dyDescent="0.25">
      <c r="A241" s="138">
        <v>15</v>
      </c>
      <c r="B241" s="138" t="s">
        <v>16</v>
      </c>
      <c r="C241" s="204" t="e">
        <f>ОИ4!C16</f>
        <v>#REF!</v>
      </c>
      <c r="D241" s="204" t="e">
        <f>ОИ4!D16</f>
        <v>#REF!</v>
      </c>
      <c r="E241" s="204">
        <f>ОИ4!E16</f>
        <v>0</v>
      </c>
      <c r="F241" s="204">
        <f>ОИ4!F16</f>
        <v>0</v>
      </c>
      <c r="G241" s="204">
        <f>ОИ4!G16</f>
        <v>0</v>
      </c>
      <c r="H241" s="204">
        <f>ОИ4!H16</f>
        <v>0</v>
      </c>
      <c r="I241" s="204">
        <f>ОИ4!I16</f>
        <v>0</v>
      </c>
      <c r="J241" s="204">
        <f>ОИ4!J16</f>
        <v>0</v>
      </c>
      <c r="K241" s="204">
        <f>ОИ4!K16</f>
        <v>0</v>
      </c>
      <c r="L241" s="204">
        <f>ОИ4!L16</f>
        <v>0</v>
      </c>
      <c r="M241" s="204">
        <f>ОИ4!M16</f>
        <v>0</v>
      </c>
      <c r="N241" s="204">
        <f>ОИ4!N16</f>
        <v>0</v>
      </c>
      <c r="O241" s="204">
        <f>ОИ4!O16</f>
        <v>0</v>
      </c>
      <c r="P241" s="204">
        <f>ОИ4!P16</f>
        <v>0</v>
      </c>
      <c r="Q241" s="204">
        <f>ОИ4!Q16</f>
        <v>0</v>
      </c>
      <c r="R241" s="204">
        <f>ОИ4!R16</f>
        <v>0.26521199836173232</v>
      </c>
    </row>
    <row r="242" spans="1:37" ht="15.75" x14ac:dyDescent="0.25">
      <c r="A242" s="138">
        <v>16</v>
      </c>
      <c r="B242" s="138" t="s">
        <v>17</v>
      </c>
      <c r="C242" s="204" t="e">
        <f>ОИ4!C17</f>
        <v>#REF!</v>
      </c>
      <c r="D242" s="204" t="e">
        <f>ОИ4!D17</f>
        <v>#REF!</v>
      </c>
      <c r="E242" s="204">
        <f>ОИ4!E17</f>
        <v>0</v>
      </c>
      <c r="F242" s="204">
        <f>ОИ4!F17</f>
        <v>0</v>
      </c>
      <c r="G242" s="204">
        <f>ОИ4!G17</f>
        <v>0</v>
      </c>
      <c r="H242" s="204">
        <f>ОИ4!H17</f>
        <v>0</v>
      </c>
      <c r="I242" s="204">
        <f>ОИ4!I17</f>
        <v>0</v>
      </c>
      <c r="J242" s="204">
        <f>ОИ4!J17</f>
        <v>0</v>
      </c>
      <c r="K242" s="204">
        <f>ОИ4!K17</f>
        <v>0</v>
      </c>
      <c r="L242" s="204">
        <f>ОИ4!L17</f>
        <v>0</v>
      </c>
      <c r="M242" s="204">
        <f>ОИ4!M17</f>
        <v>0</v>
      </c>
      <c r="N242" s="204">
        <f>ОИ4!N17</f>
        <v>0</v>
      </c>
      <c r="O242" s="204">
        <f>ОИ4!O17</f>
        <v>0</v>
      </c>
      <c r="P242" s="204">
        <f>ОИ4!P17</f>
        <v>0</v>
      </c>
      <c r="Q242" s="204">
        <f>ОИ4!Q17</f>
        <v>0</v>
      </c>
      <c r="R242" s="204">
        <f>ОИ4!R17</f>
        <v>0.36328476397658754</v>
      </c>
    </row>
    <row r="243" spans="1:37" ht="15.75" x14ac:dyDescent="0.25">
      <c r="A243" s="138">
        <v>17</v>
      </c>
      <c r="B243" s="138" t="s">
        <v>18</v>
      </c>
      <c r="C243" s="204" t="e">
        <f>ОИ4!C18</f>
        <v>#REF!</v>
      </c>
      <c r="D243" s="204" t="e">
        <f>ОИ4!D18</f>
        <v>#REF!</v>
      </c>
      <c r="E243" s="204">
        <f>ОИ4!E18</f>
        <v>0</v>
      </c>
      <c r="F243" s="204">
        <f>ОИ4!F18</f>
        <v>0</v>
      </c>
      <c r="G243" s="204">
        <f>ОИ4!G18</f>
        <v>0</v>
      </c>
      <c r="H243" s="204">
        <f>ОИ4!H18</f>
        <v>0</v>
      </c>
      <c r="I243" s="204">
        <f>ОИ4!I18</f>
        <v>0</v>
      </c>
      <c r="J243" s="204">
        <f>ОИ4!J18</f>
        <v>0</v>
      </c>
      <c r="K243" s="204">
        <f>ОИ4!K18</f>
        <v>0</v>
      </c>
      <c r="L243" s="204">
        <f>ОИ4!L18</f>
        <v>0</v>
      </c>
      <c r="M243" s="204">
        <f>ОИ4!M18</f>
        <v>0</v>
      </c>
      <c r="N243" s="204">
        <f>ОИ4!N18</f>
        <v>0</v>
      </c>
      <c r="O243" s="204">
        <f>ОИ4!O18</f>
        <v>0</v>
      </c>
      <c r="P243" s="204">
        <f>ОИ4!P18</f>
        <v>0</v>
      </c>
      <c r="Q243" s="204">
        <f>ОИ4!Q18</f>
        <v>0</v>
      </c>
      <c r="R243" s="204">
        <f>ОИ4!R18</f>
        <v>0.41491190094366642</v>
      </c>
    </row>
    <row r="244" spans="1:37" ht="15.75" x14ac:dyDescent="0.25">
      <c r="A244" s="138">
        <v>18</v>
      </c>
      <c r="B244" s="138" t="s">
        <v>19</v>
      </c>
      <c r="C244" s="204" t="e">
        <f>ОИ4!C19</f>
        <v>#REF!</v>
      </c>
      <c r="D244" s="204" t="e">
        <f>ОИ4!D19</f>
        <v>#REF!</v>
      </c>
      <c r="E244" s="204">
        <f>ОИ4!E19</f>
        <v>0</v>
      </c>
      <c r="F244" s="204">
        <f>ОИ4!F19</f>
        <v>0</v>
      </c>
      <c r="G244" s="204">
        <f>ОИ4!G19</f>
        <v>0</v>
      </c>
      <c r="H244" s="204">
        <f>ОИ4!H19</f>
        <v>0</v>
      </c>
      <c r="I244" s="204">
        <f>ОИ4!I19</f>
        <v>0</v>
      </c>
      <c r="J244" s="204">
        <f>ОИ4!J19</f>
        <v>0</v>
      </c>
      <c r="K244" s="204">
        <f>ОИ4!K19</f>
        <v>0</v>
      </c>
      <c r="L244" s="204">
        <f>ОИ4!L19</f>
        <v>0</v>
      </c>
      <c r="M244" s="204">
        <f>ОИ4!M19</f>
        <v>0</v>
      </c>
      <c r="N244" s="204">
        <f>ОИ4!N19</f>
        <v>0</v>
      </c>
      <c r="O244" s="204">
        <f>ОИ4!O19</f>
        <v>0</v>
      </c>
      <c r="P244" s="204">
        <f>ОИ4!P19</f>
        <v>0</v>
      </c>
      <c r="Q244" s="204">
        <f>ОИ4!Q19</f>
        <v>0</v>
      </c>
      <c r="R244" s="204">
        <f>ОИ4!R19</f>
        <v>0.35061629739516892</v>
      </c>
    </row>
    <row r="247" spans="1:37" ht="21" x14ac:dyDescent="0.25">
      <c r="U247" s="185"/>
      <c r="V247" s="185"/>
      <c r="W247" s="185"/>
      <c r="X247" s="185"/>
      <c r="Y247" s="185"/>
      <c r="Z247" s="185"/>
      <c r="AA247" s="185"/>
      <c r="AB247" s="185"/>
      <c r="AC247" s="185"/>
      <c r="AD247" s="185"/>
      <c r="AE247" s="185"/>
      <c r="AF247" s="185"/>
      <c r="AG247" s="185"/>
      <c r="AH247" s="185"/>
      <c r="AI247" s="185"/>
      <c r="AJ247" s="185"/>
      <c r="AK247" s="185"/>
    </row>
    <row r="248" spans="1:37" ht="409.5" customHeight="1" x14ac:dyDescent="0.25">
      <c r="T248" s="185"/>
      <c r="U248" s="185"/>
      <c r="V248" s="185"/>
      <c r="W248" s="185"/>
      <c r="X248" s="185"/>
      <c r="Y248" s="185"/>
      <c r="Z248" s="185"/>
      <c r="AA248" s="185"/>
      <c r="AB248" s="185"/>
      <c r="AC248" s="185"/>
      <c r="AD248" s="185"/>
      <c r="AE248" s="185"/>
      <c r="AF248" s="185"/>
      <c r="AG248" s="185"/>
      <c r="AH248" s="185"/>
      <c r="AI248" s="185"/>
      <c r="AJ248" s="185"/>
      <c r="AK248" s="185"/>
    </row>
    <row r="249" spans="1:37" ht="15" customHeight="1" x14ac:dyDescent="0.25">
      <c r="T249" s="185"/>
      <c r="U249" s="185"/>
      <c r="V249" s="185"/>
      <c r="W249" s="185"/>
      <c r="X249" s="185"/>
      <c r="Y249" s="185"/>
      <c r="Z249" s="185"/>
      <c r="AA249" s="185"/>
      <c r="AB249" s="185"/>
      <c r="AC249" s="185"/>
      <c r="AD249" s="185"/>
      <c r="AE249" s="185"/>
      <c r="AF249" s="185"/>
      <c r="AG249" s="185"/>
      <c r="AH249" s="185"/>
      <c r="AI249" s="185"/>
      <c r="AJ249" s="185"/>
      <c r="AK249" s="185"/>
    </row>
    <row r="250" spans="1:37" ht="15" customHeight="1" x14ac:dyDescent="0.25">
      <c r="T250" s="185"/>
      <c r="U250" s="185"/>
      <c r="V250" s="185"/>
      <c r="W250" s="185"/>
      <c r="X250" s="185"/>
      <c r="Y250" s="185"/>
      <c r="Z250" s="185"/>
      <c r="AA250" s="185"/>
      <c r="AB250" s="185"/>
      <c r="AC250" s="185"/>
      <c r="AD250" s="185"/>
      <c r="AE250" s="185"/>
      <c r="AF250" s="185"/>
      <c r="AG250" s="185"/>
      <c r="AH250" s="185"/>
      <c r="AI250" s="185"/>
      <c r="AJ250" s="185"/>
      <c r="AK250" s="185"/>
    </row>
    <row r="251" spans="1:37" ht="15" customHeight="1" x14ac:dyDescent="0.25">
      <c r="T251" s="185"/>
      <c r="U251" s="185"/>
      <c r="V251" s="185"/>
      <c r="W251" s="185"/>
      <c r="X251" s="185"/>
      <c r="Y251" s="185"/>
      <c r="Z251" s="185"/>
      <c r="AA251" s="185"/>
      <c r="AB251" s="185"/>
      <c r="AC251" s="185"/>
      <c r="AD251" s="185"/>
      <c r="AE251" s="185"/>
      <c r="AF251" s="185"/>
      <c r="AG251" s="185"/>
      <c r="AH251" s="185"/>
      <c r="AI251" s="185"/>
      <c r="AJ251" s="185"/>
      <c r="AK251" s="185"/>
    </row>
    <row r="252" spans="1:37" ht="15" customHeight="1" x14ac:dyDescent="0.25">
      <c r="T252" s="185"/>
      <c r="U252" s="185"/>
      <c r="V252" s="185"/>
      <c r="W252" s="185"/>
      <c r="X252" s="185"/>
      <c r="Y252" s="185"/>
      <c r="Z252" s="185"/>
      <c r="AA252" s="185"/>
      <c r="AB252" s="185"/>
      <c r="AC252" s="185"/>
      <c r="AD252" s="185"/>
      <c r="AE252" s="185"/>
      <c r="AF252" s="185"/>
      <c r="AG252" s="185"/>
      <c r="AH252" s="185"/>
      <c r="AI252" s="185"/>
      <c r="AJ252" s="185"/>
      <c r="AK252" s="185"/>
    </row>
    <row r="253" spans="1:37" ht="15" customHeight="1" x14ac:dyDescent="0.25">
      <c r="T253" s="185"/>
      <c r="U253" s="185"/>
      <c r="V253" s="185"/>
      <c r="W253" s="185"/>
      <c r="X253" s="185"/>
      <c r="Y253" s="185"/>
      <c r="Z253" s="185"/>
      <c r="AA253" s="185"/>
      <c r="AB253" s="185"/>
      <c r="AC253" s="185"/>
      <c r="AD253" s="185"/>
      <c r="AE253" s="185"/>
      <c r="AF253" s="185"/>
      <c r="AG253" s="185"/>
      <c r="AH253" s="185"/>
      <c r="AI253" s="185"/>
      <c r="AJ253" s="185"/>
      <c r="AK253" s="185"/>
    </row>
    <row r="254" spans="1:37" ht="15" customHeight="1" x14ac:dyDescent="0.25">
      <c r="T254" s="185"/>
      <c r="U254" s="185"/>
      <c r="V254" s="185"/>
      <c r="W254" s="185"/>
      <c r="X254" s="185"/>
      <c r="Y254" s="185"/>
      <c r="Z254" s="185"/>
      <c r="AA254" s="185"/>
      <c r="AB254" s="185"/>
      <c r="AC254" s="185"/>
      <c r="AD254" s="185"/>
      <c r="AE254" s="185"/>
      <c r="AF254" s="185"/>
      <c r="AG254" s="185"/>
      <c r="AH254" s="185"/>
      <c r="AI254" s="185"/>
      <c r="AJ254" s="185"/>
      <c r="AK254" s="185"/>
    </row>
    <row r="255" spans="1:37" ht="15" customHeight="1" x14ac:dyDescent="0.25">
      <c r="T255" s="185"/>
      <c r="U255" s="185"/>
      <c r="V255" s="185"/>
      <c r="W255" s="185"/>
      <c r="X255" s="185"/>
      <c r="Y255" s="185"/>
      <c r="Z255" s="185"/>
      <c r="AA255" s="185"/>
      <c r="AB255" s="185"/>
      <c r="AC255" s="185"/>
      <c r="AD255" s="185"/>
      <c r="AE255" s="185"/>
      <c r="AF255" s="185"/>
      <c r="AG255" s="185"/>
      <c r="AH255" s="185"/>
      <c r="AI255" s="185"/>
      <c r="AJ255" s="185"/>
      <c r="AK255" s="185"/>
    </row>
    <row r="256" spans="1:37" ht="15" customHeight="1" x14ac:dyDescent="0.25">
      <c r="T256" s="185"/>
      <c r="U256" s="185"/>
      <c r="V256" s="185"/>
      <c r="W256" s="185"/>
      <c r="X256" s="185"/>
      <c r="Y256" s="185"/>
      <c r="Z256" s="185"/>
      <c r="AA256" s="185"/>
      <c r="AB256" s="185"/>
      <c r="AC256" s="185"/>
      <c r="AD256" s="185"/>
      <c r="AE256" s="185"/>
      <c r="AF256" s="185"/>
      <c r="AG256" s="185"/>
      <c r="AH256" s="185"/>
      <c r="AI256" s="185"/>
      <c r="AJ256" s="185"/>
      <c r="AK256" s="185"/>
    </row>
    <row r="257" spans="20:37" ht="15" customHeight="1" x14ac:dyDescent="0.25">
      <c r="T257" s="185"/>
      <c r="U257" s="185"/>
      <c r="V257" s="185"/>
      <c r="W257" s="185"/>
      <c r="X257" s="185"/>
      <c r="Y257" s="185"/>
      <c r="Z257" s="185"/>
      <c r="AA257" s="185"/>
      <c r="AB257" s="185"/>
      <c r="AC257" s="185"/>
      <c r="AD257" s="185"/>
      <c r="AE257" s="185"/>
      <c r="AF257" s="185"/>
      <c r="AG257" s="185"/>
      <c r="AH257" s="185"/>
      <c r="AI257" s="185"/>
      <c r="AJ257" s="185"/>
      <c r="AK257" s="185"/>
    </row>
    <row r="258" spans="20:37" ht="15" customHeight="1" x14ac:dyDescent="0.25">
      <c r="T258" s="185"/>
      <c r="U258" s="185"/>
      <c r="V258" s="185"/>
      <c r="W258" s="185"/>
      <c r="X258" s="185"/>
      <c r="Y258" s="185"/>
      <c r="Z258" s="185"/>
      <c r="AA258" s="185"/>
      <c r="AB258" s="185"/>
      <c r="AC258" s="185"/>
      <c r="AD258" s="185"/>
      <c r="AE258" s="185"/>
      <c r="AF258" s="185"/>
      <c r="AG258" s="185"/>
      <c r="AH258" s="185"/>
      <c r="AI258" s="185"/>
      <c r="AJ258" s="185"/>
      <c r="AK258" s="185"/>
    </row>
    <row r="259" spans="20:37" ht="15" customHeight="1" x14ac:dyDescent="0.25">
      <c r="T259" s="185"/>
      <c r="U259" s="185"/>
      <c r="V259" s="185"/>
      <c r="W259" s="185"/>
      <c r="X259" s="185"/>
      <c r="Y259" s="185"/>
      <c r="Z259" s="185"/>
      <c r="AA259" s="185"/>
      <c r="AB259" s="185"/>
      <c r="AC259" s="185"/>
      <c r="AD259" s="185"/>
      <c r="AE259" s="185"/>
      <c r="AF259" s="185"/>
      <c r="AG259" s="185"/>
      <c r="AH259" s="185"/>
      <c r="AI259" s="185"/>
      <c r="AJ259" s="185"/>
      <c r="AK259" s="185"/>
    </row>
    <row r="260" spans="20:37" ht="15" customHeight="1" x14ac:dyDescent="0.25">
      <c r="T260" s="185"/>
      <c r="U260" s="185"/>
      <c r="V260" s="185"/>
      <c r="W260" s="185"/>
      <c r="X260" s="185"/>
      <c r="Y260" s="185"/>
      <c r="Z260" s="185"/>
      <c r="AA260" s="185"/>
      <c r="AB260" s="185"/>
      <c r="AC260" s="185"/>
      <c r="AD260" s="185"/>
      <c r="AE260" s="185"/>
      <c r="AF260" s="185"/>
      <c r="AG260" s="185"/>
      <c r="AH260" s="185"/>
      <c r="AI260" s="185"/>
      <c r="AJ260" s="185"/>
      <c r="AK260" s="185"/>
    </row>
    <row r="261" spans="20:37" ht="15" customHeight="1" x14ac:dyDescent="0.25">
      <c r="T261" s="185"/>
      <c r="U261" s="185"/>
      <c r="V261" s="185"/>
      <c r="W261" s="185"/>
      <c r="X261" s="185"/>
      <c r="Y261" s="185"/>
      <c r="Z261" s="185"/>
      <c r="AA261" s="185"/>
      <c r="AB261" s="185"/>
      <c r="AC261" s="185"/>
      <c r="AD261" s="185"/>
      <c r="AE261" s="185"/>
      <c r="AF261" s="185"/>
      <c r="AG261" s="185"/>
      <c r="AH261" s="185"/>
      <c r="AI261" s="185"/>
      <c r="AJ261" s="185"/>
      <c r="AK261" s="185"/>
    </row>
    <row r="262" spans="20:37" ht="15" customHeight="1" x14ac:dyDescent="0.25">
      <c r="T262" s="185"/>
      <c r="U262" s="185"/>
      <c r="V262" s="185"/>
      <c r="W262" s="185"/>
      <c r="X262" s="185"/>
      <c r="Y262" s="185"/>
      <c r="Z262" s="185"/>
      <c r="AA262" s="185"/>
      <c r="AB262" s="185"/>
      <c r="AC262" s="185"/>
      <c r="AD262" s="185"/>
      <c r="AE262" s="185"/>
      <c r="AF262" s="185"/>
      <c r="AG262" s="185"/>
      <c r="AH262" s="185"/>
      <c r="AI262" s="185"/>
      <c r="AJ262" s="185"/>
      <c r="AK262" s="185"/>
    </row>
    <row r="263" spans="20:37" ht="15" customHeight="1" x14ac:dyDescent="0.25">
      <c r="T263" s="185"/>
      <c r="U263" s="185"/>
      <c r="V263" s="185"/>
      <c r="W263" s="185"/>
      <c r="X263" s="185"/>
      <c r="Y263" s="185"/>
      <c r="Z263" s="185"/>
      <c r="AA263" s="185"/>
      <c r="AB263" s="185"/>
      <c r="AC263" s="185"/>
      <c r="AD263" s="185"/>
      <c r="AE263" s="185"/>
      <c r="AF263" s="185"/>
      <c r="AG263" s="185"/>
      <c r="AH263" s="185"/>
      <c r="AI263" s="185"/>
      <c r="AJ263" s="185"/>
      <c r="AK263" s="185"/>
    </row>
    <row r="264" spans="20:37" ht="15" customHeight="1" x14ac:dyDescent="0.25"/>
  </sheetData>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F0"/>
  </sheetPr>
  <dimension ref="A1:AH174"/>
  <sheetViews>
    <sheetView topLeftCell="A175" zoomScale="60" zoomScaleNormal="60" workbookViewId="0">
      <selection activeCell="D165" sqref="D165:S174"/>
    </sheetView>
  </sheetViews>
  <sheetFormatPr defaultRowHeight="15" x14ac:dyDescent="0.25"/>
  <cols>
    <col min="2" max="2" width="7.5703125" customWidth="1"/>
    <col min="3" max="3" width="49.7109375" customWidth="1"/>
    <col min="4" max="4" width="21.5703125" customWidth="1"/>
    <col min="5" max="5" width="27.28515625" customWidth="1"/>
    <col min="6" max="6" width="20" customWidth="1"/>
    <col min="7" max="19" width="13" bestFit="1" customWidth="1"/>
  </cols>
  <sheetData>
    <row r="1" spans="2:6" ht="180" customHeight="1" x14ac:dyDescent="0.25">
      <c r="B1" s="138" t="s">
        <v>0</v>
      </c>
      <c r="C1" s="79" t="s">
        <v>1</v>
      </c>
      <c r="D1" s="105" t="s">
        <v>206</v>
      </c>
      <c r="E1" s="105" t="s">
        <v>216</v>
      </c>
      <c r="F1" s="105" t="s">
        <v>105</v>
      </c>
    </row>
    <row r="2" spans="2:6" ht="15.75" x14ac:dyDescent="0.25">
      <c r="B2" s="138">
        <v>1</v>
      </c>
      <c r="C2" s="23" t="s">
        <v>20</v>
      </c>
      <c r="D2" s="155">
        <f>'1.1н'!B20</f>
        <v>5.2591865660564285E-2</v>
      </c>
      <c r="E2" s="155">
        <f>'1.2н'!B20</f>
        <v>0.3314254464701018</v>
      </c>
      <c r="F2" s="155">
        <f>'1.3н'!B20</f>
        <v>0.72745674035907459</v>
      </c>
    </row>
    <row r="3" spans="2:6" ht="15.75" x14ac:dyDescent="0.25">
      <c r="B3" s="138">
        <v>2</v>
      </c>
      <c r="C3" s="23" t="s">
        <v>21</v>
      </c>
      <c r="D3" s="155">
        <f>'1.1н'!B21</f>
        <v>0.18497480014970277</v>
      </c>
      <c r="E3" s="155">
        <f>'1.2н'!B21</f>
        <v>0.44643114202692236</v>
      </c>
      <c r="F3" s="155">
        <f>'1.3н'!B21</f>
        <v>0.40119342583448075</v>
      </c>
    </row>
    <row r="4" spans="2:6" ht="15.75" x14ac:dyDescent="0.25">
      <c r="B4" s="138">
        <v>3</v>
      </c>
      <c r="C4" s="23" t="s">
        <v>22</v>
      </c>
      <c r="D4" s="155">
        <f>'1.1н'!B22</f>
        <v>7.5226162318416626E-2</v>
      </c>
      <c r="E4" s="155">
        <f>'1.2н'!B22</f>
        <v>0.3987430127874268</v>
      </c>
      <c r="F4" s="155">
        <f>'1.3н'!B22</f>
        <v>0.44482443587294984</v>
      </c>
    </row>
    <row r="5" spans="2:6" ht="15.75" x14ac:dyDescent="0.25">
      <c r="B5" s="138">
        <v>4</v>
      </c>
      <c r="C5" s="23" t="s">
        <v>23</v>
      </c>
      <c r="D5" s="155">
        <f>'1.1н'!B23</f>
        <v>0.44699462510252219</v>
      </c>
      <c r="E5" s="155">
        <f>'1.2н'!B23</f>
        <v>0.64472770917404554</v>
      </c>
      <c r="F5" s="155">
        <f>'1.3н'!B23</f>
        <v>0.44132535584841948</v>
      </c>
    </row>
    <row r="6" spans="2:6" ht="15.75" x14ac:dyDescent="0.25">
      <c r="B6" s="138">
        <v>5</v>
      </c>
      <c r="C6" s="23" t="s">
        <v>24</v>
      </c>
      <c r="D6" s="155">
        <f>'1.1н'!B24</f>
        <v>0.57365484355308494</v>
      </c>
      <c r="E6" s="155">
        <f>'1.2н'!B24</f>
        <v>0.54123141145311848</v>
      </c>
      <c r="F6" s="155">
        <f>'1.3н'!B24</f>
        <v>0.74137075658668927</v>
      </c>
    </row>
    <row r="7" spans="2:6" ht="15.75" x14ac:dyDescent="0.25">
      <c r="B7" s="138">
        <v>6</v>
      </c>
      <c r="C7" s="23" t="s">
        <v>25</v>
      </c>
      <c r="D7" s="155">
        <f>'1.1н'!B25</f>
        <v>0.61233391193073605</v>
      </c>
      <c r="E7" s="155">
        <f>'1.2н'!B25</f>
        <v>0.67407916677712898</v>
      </c>
      <c r="F7" s="155">
        <f>'1.3н'!B25</f>
        <v>0.71688487363470621</v>
      </c>
    </row>
    <row r="8" spans="2:6" ht="15.75" x14ac:dyDescent="0.25">
      <c r="B8" s="138">
        <v>7</v>
      </c>
      <c r="C8" s="23" t="s">
        <v>26</v>
      </c>
      <c r="D8" s="155">
        <f>'1.1н'!B26</f>
        <v>1.9647672977061498E-5</v>
      </c>
      <c r="E8" s="155">
        <f>'1.2н'!B26</f>
        <v>0.65719643847863829</v>
      </c>
      <c r="F8" s="155">
        <f>'1.3н'!B26</f>
        <v>0.72011252558848293</v>
      </c>
    </row>
    <row r="9" spans="2:6" ht="15.75" x14ac:dyDescent="0.25">
      <c r="B9" s="138">
        <v>8</v>
      </c>
      <c r="C9" s="23" t="s">
        <v>27</v>
      </c>
      <c r="D9" s="155">
        <f>'1.1н'!B27</f>
        <v>0.55982362798046859</v>
      </c>
      <c r="E9" s="155">
        <f>'1.2н'!B27</f>
        <v>0.27155333119422514</v>
      </c>
      <c r="F9" s="155">
        <f>'1.3н'!B27</f>
        <v>0.83012549310512329</v>
      </c>
    </row>
    <row r="10" spans="2:6" ht="15.75" x14ac:dyDescent="0.25">
      <c r="B10" s="138">
        <v>9</v>
      </c>
      <c r="C10" s="23" t="s">
        <v>28</v>
      </c>
      <c r="D10" s="155">
        <f>'1.1н'!B28</f>
        <v>0.72901337966665491</v>
      </c>
      <c r="E10" s="155">
        <f>'1.2н'!B28</f>
        <v>0.38126173903171018</v>
      </c>
      <c r="F10" s="155">
        <f>'1.3н'!B28</f>
        <v>0.58360918977877674</v>
      </c>
    </row>
    <row r="11" spans="2:6" ht="15.75" x14ac:dyDescent="0.25">
      <c r="B11" s="138">
        <v>10</v>
      </c>
      <c r="C11" s="23" t="s">
        <v>29</v>
      </c>
      <c r="D11" s="155">
        <f>'1.1н'!B29</f>
        <v>0.15646869999999999</v>
      </c>
      <c r="E11" s="155">
        <f>'1.2н'!B29</f>
        <v>0.58795215534983114</v>
      </c>
      <c r="F11" s="155">
        <f>'1.3н'!B29</f>
        <v>0.38469852548443206</v>
      </c>
    </row>
    <row r="12" spans="2:6" ht="180" customHeight="1" x14ac:dyDescent="0.25">
      <c r="B12" s="138" t="s">
        <v>0</v>
      </c>
      <c r="C12" s="79" t="s">
        <v>1</v>
      </c>
      <c r="D12" s="105" t="s">
        <v>217</v>
      </c>
      <c r="E12" s="105" t="s">
        <v>211</v>
      </c>
      <c r="F12" s="105" t="s">
        <v>212</v>
      </c>
    </row>
    <row r="13" spans="2:6" ht="15.75" x14ac:dyDescent="0.25">
      <c r="B13" s="138">
        <v>1</v>
      </c>
      <c r="C13" s="23" t="s">
        <v>20</v>
      </c>
      <c r="D13" s="155">
        <f>'2.1н'!B20</f>
        <v>0.54484013285166899</v>
      </c>
      <c r="E13" s="155">
        <f>'2.2н'!B20</f>
        <v>0.4668719768436112</v>
      </c>
      <c r="F13" s="155">
        <f>'2.3н'!B20</f>
        <v>0.2106338178438438</v>
      </c>
    </row>
    <row r="14" spans="2:6" ht="15.75" x14ac:dyDescent="0.25">
      <c r="B14" s="138">
        <v>2</v>
      </c>
      <c r="C14" s="23" t="s">
        <v>21</v>
      </c>
      <c r="D14" s="155">
        <f>'2.1н'!B21</f>
        <v>0.58912317876881681</v>
      </c>
      <c r="E14" s="155">
        <f>'2.2н'!B21</f>
        <v>0.47267449279168178</v>
      </c>
      <c r="F14" s="155">
        <f>'2.3н'!B21</f>
        <v>0.21247472325916664</v>
      </c>
    </row>
    <row r="15" spans="2:6" ht="15.75" x14ac:dyDescent="0.25">
      <c r="B15" s="138">
        <v>3</v>
      </c>
      <c r="C15" s="23" t="s">
        <v>22</v>
      </c>
      <c r="D15" s="155">
        <f>'2.1н'!B22</f>
        <v>0.56919380692610444</v>
      </c>
      <c r="E15" s="155">
        <f>'2.2н'!B22</f>
        <v>0.44664771992900426</v>
      </c>
      <c r="F15" s="155">
        <f>'2.3н'!B22</f>
        <v>0.16909400721967455</v>
      </c>
    </row>
    <row r="16" spans="2:6" ht="15.75" x14ac:dyDescent="0.25">
      <c r="B16" s="138">
        <v>4</v>
      </c>
      <c r="C16" s="23" t="s">
        <v>23</v>
      </c>
      <c r="D16" s="155">
        <f>'2.1н'!B23</f>
        <v>0.57938668096592805</v>
      </c>
      <c r="E16" s="155">
        <f>'2.2н'!B23</f>
        <v>0.47836051388547446</v>
      </c>
      <c r="F16" s="155">
        <f>'2.3н'!B23</f>
        <v>0.17294131031781859</v>
      </c>
    </row>
    <row r="17" spans="2:6" ht="15.75" x14ac:dyDescent="0.25">
      <c r="B17" s="138">
        <v>5</v>
      </c>
      <c r="C17" s="23" t="s">
        <v>24</v>
      </c>
      <c r="D17" s="155">
        <f>'2.1н'!B24</f>
        <v>0.52900924100010605</v>
      </c>
      <c r="E17" s="155">
        <f>'2.2н'!B24</f>
        <v>0.4820879989712476</v>
      </c>
      <c r="F17" s="155">
        <f>'2.3н'!B24</f>
        <v>0.26706042270360059</v>
      </c>
    </row>
    <row r="18" spans="2:6" ht="15.75" x14ac:dyDescent="0.25">
      <c r="B18" s="138">
        <v>6</v>
      </c>
      <c r="C18" s="23" t="s">
        <v>25</v>
      </c>
      <c r="D18" s="155">
        <f>'2.1н'!B25</f>
        <v>0.53382443802219781</v>
      </c>
      <c r="E18" s="155">
        <f>'2.2н'!B25</f>
        <v>0.1805992989298871</v>
      </c>
      <c r="F18" s="155">
        <f>'2.3н'!B25</f>
        <v>4.5208726185902881E-4</v>
      </c>
    </row>
    <row r="19" spans="2:6" ht="15.75" x14ac:dyDescent="0.25">
      <c r="B19" s="138">
        <v>7</v>
      </c>
      <c r="C19" s="23" t="s">
        <v>26</v>
      </c>
      <c r="D19" s="155">
        <f>'2.1н'!B26</f>
        <v>0.57724193565686177</v>
      </c>
      <c r="E19" s="155">
        <f>'2.2н'!B26</f>
        <v>0.4802305009856136</v>
      </c>
      <c r="F19" s="155">
        <f>'2.3н'!B26</f>
        <v>5.2362611125969183E-2</v>
      </c>
    </row>
    <row r="20" spans="2:6" ht="15.75" x14ac:dyDescent="0.25">
      <c r="B20" s="138">
        <v>8</v>
      </c>
      <c r="C20" s="23" t="s">
        <v>27</v>
      </c>
      <c r="D20" s="155">
        <f>'2.1н'!B27</f>
        <v>0.5646781014408111</v>
      </c>
      <c r="E20" s="155">
        <f>'2.2н'!B27</f>
        <v>0.45286183213195336</v>
      </c>
      <c r="F20" s="155">
        <f>'2.3н'!B27</f>
        <v>0.12825056058837983</v>
      </c>
    </row>
    <row r="21" spans="2:6" ht="15.75" x14ac:dyDescent="0.25">
      <c r="B21" s="138">
        <v>9</v>
      </c>
      <c r="C21" s="23" t="s">
        <v>28</v>
      </c>
      <c r="D21" s="155">
        <f>'2.1н'!B28</f>
        <v>0.52767950671517339</v>
      </c>
      <c r="E21" s="155">
        <f>'2.2н'!B28</f>
        <v>0.4135445469302339</v>
      </c>
      <c r="F21" s="155">
        <f>'2.3н'!B28</f>
        <v>0.22342117613587362</v>
      </c>
    </row>
    <row r="22" spans="2:6" ht="15.75" x14ac:dyDescent="0.25">
      <c r="B22" s="138">
        <v>10</v>
      </c>
      <c r="C22" s="23" t="s">
        <v>29</v>
      </c>
      <c r="D22" s="155">
        <f>'2.1н'!B29</f>
        <v>0.52183376399524617</v>
      </c>
      <c r="E22" s="155">
        <f>'2.2н'!B29</f>
        <v>0.41586212897764396</v>
      </c>
      <c r="F22" s="155">
        <f>'2.3н'!B29</f>
        <v>0.61004497889814346</v>
      </c>
    </row>
    <row r="23" spans="2:6" ht="180" customHeight="1" x14ac:dyDescent="0.25">
      <c r="B23" s="138" t="s">
        <v>0</v>
      </c>
      <c r="C23" s="79" t="s">
        <v>1</v>
      </c>
      <c r="D23" s="105" t="s">
        <v>122</v>
      </c>
      <c r="E23" s="110" t="s">
        <v>213</v>
      </c>
      <c r="F23" s="110" t="s">
        <v>214</v>
      </c>
    </row>
    <row r="24" spans="2:6" ht="15.75" x14ac:dyDescent="0.25">
      <c r="B24" s="138">
        <v>1</v>
      </c>
      <c r="C24" s="23" t="s">
        <v>20</v>
      </c>
      <c r="D24" s="155">
        <f>'3.1н'!B20</f>
        <v>0.22144187977559021</v>
      </c>
      <c r="E24" s="155">
        <f>'3.2н'!B20</f>
        <v>0.61457325322055723</v>
      </c>
      <c r="F24" s="155">
        <f>'3.3н'!B20</f>
        <v>0.18525284034198891</v>
      </c>
    </row>
    <row r="25" spans="2:6" ht="15.75" x14ac:dyDescent="0.25">
      <c r="B25" s="138">
        <v>2</v>
      </c>
      <c r="C25" s="23" t="s">
        <v>21</v>
      </c>
      <c r="D25" s="155">
        <f>'3.1н'!B21</f>
        <v>0.263340258988709</v>
      </c>
      <c r="E25" s="155">
        <f>'3.2н'!B21</f>
        <v>0.6729575578967818</v>
      </c>
      <c r="F25" s="155">
        <f>'3.3н'!B21</f>
        <v>0.23963844757725655</v>
      </c>
    </row>
    <row r="26" spans="2:6" ht="15.75" x14ac:dyDescent="0.25">
      <c r="B26" s="138">
        <v>3</v>
      </c>
      <c r="C26" s="23" t="s">
        <v>22</v>
      </c>
      <c r="D26" s="155">
        <f>'3.1н'!B22</f>
        <v>0.27739236801696127</v>
      </c>
      <c r="E26" s="155">
        <f>'3.2н'!B22</f>
        <v>0.66695181933737857</v>
      </c>
      <c r="F26" s="155">
        <f>'3.3н'!B22</f>
        <v>0.20748694016373811</v>
      </c>
    </row>
    <row r="27" spans="2:6" ht="15.75" x14ac:dyDescent="0.25">
      <c r="B27" s="138">
        <v>4</v>
      </c>
      <c r="C27" s="23" t="s">
        <v>23</v>
      </c>
      <c r="D27" s="155">
        <f>'3.1н'!B23</f>
        <v>0.3474795549605843</v>
      </c>
      <c r="E27" s="155">
        <f>'3.2н'!B23</f>
        <v>0.58905649694754281</v>
      </c>
      <c r="F27" s="155">
        <f>'3.3н'!B23</f>
        <v>0.26268915966330481</v>
      </c>
    </row>
    <row r="28" spans="2:6" ht="15.75" x14ac:dyDescent="0.25">
      <c r="B28" s="138">
        <v>5</v>
      </c>
      <c r="C28" s="23" t="s">
        <v>24</v>
      </c>
      <c r="D28" s="155">
        <f>'3.1н'!B24</f>
        <v>0.35973339500270496</v>
      </c>
      <c r="E28" s="155">
        <f>'3.2н'!B24</f>
        <v>0.53916698856731626</v>
      </c>
      <c r="F28" s="155">
        <f>'3.3н'!B24</f>
        <v>0.33257801454953045</v>
      </c>
    </row>
    <row r="29" spans="2:6" ht="15.75" x14ac:dyDescent="0.25">
      <c r="B29" s="138">
        <v>6</v>
      </c>
      <c r="C29" s="23" t="s">
        <v>25</v>
      </c>
      <c r="D29" s="155">
        <f>'3.1н'!B25</f>
        <v>0.39914919317832503</v>
      </c>
      <c r="E29" s="155">
        <f>'3.2н'!B25</f>
        <v>0.62573363934171011</v>
      </c>
      <c r="F29" s="155">
        <f>'3.3н'!B25</f>
        <v>0.30590153268908904</v>
      </c>
    </row>
    <row r="30" spans="2:6" ht="15.75" x14ac:dyDescent="0.25">
      <c r="B30" s="138">
        <v>7</v>
      </c>
      <c r="C30" s="23" t="s">
        <v>26</v>
      </c>
      <c r="D30" s="155">
        <f>'3.1н'!B26</f>
        <v>0.263340258988709</v>
      </c>
      <c r="E30" s="155">
        <f>'3.2н'!B26</f>
        <v>0.72076252355676917</v>
      </c>
      <c r="F30" s="155">
        <f>'3.3н'!B26</f>
        <v>0.27508150223635208</v>
      </c>
    </row>
    <row r="31" spans="2:6" ht="15.75" x14ac:dyDescent="0.25">
      <c r="B31" s="138">
        <v>8</v>
      </c>
      <c r="C31" s="23" t="s">
        <v>27</v>
      </c>
      <c r="D31" s="155">
        <f>'3.1н'!B27</f>
        <v>0.36602142398640636</v>
      </c>
      <c r="E31" s="155">
        <f>'3.2н'!B27</f>
        <v>0.51554593130370097</v>
      </c>
      <c r="F31" s="155">
        <f>'3.3н'!B27</f>
        <v>0.23701937858479283</v>
      </c>
    </row>
    <row r="32" spans="2:6" ht="15.75" x14ac:dyDescent="0.25">
      <c r="B32" s="138">
        <v>9</v>
      </c>
      <c r="C32" s="23" t="s">
        <v>28</v>
      </c>
      <c r="D32" s="155">
        <f>'3.1н'!B28</f>
        <v>0.32420988866275241</v>
      </c>
      <c r="E32" s="155">
        <f>'3.2н'!B28</f>
        <v>0.48735799332239133</v>
      </c>
      <c r="F32" s="155">
        <f>'3.3н'!B28</f>
        <v>0.24224611847531566</v>
      </c>
    </row>
    <row r="33" spans="2:6" ht="15.75" x14ac:dyDescent="0.25">
      <c r="B33" s="138">
        <v>10</v>
      </c>
      <c r="C33" s="23" t="s">
        <v>29</v>
      </c>
      <c r="D33" s="155">
        <f>'3.1н'!B29</f>
        <v>0.60499704460964632</v>
      </c>
      <c r="E33" s="155">
        <f>'3.2н'!B29</f>
        <v>0.71915578737745245</v>
      </c>
      <c r="F33" s="155">
        <f>'3.3н'!B29</f>
        <v>0.41016767800381898</v>
      </c>
    </row>
    <row r="34" spans="2:6" ht="180" customHeight="1" x14ac:dyDescent="0.25">
      <c r="B34" s="138" t="s">
        <v>0</v>
      </c>
      <c r="C34" s="79" t="s">
        <v>1</v>
      </c>
      <c r="D34" s="105" t="s">
        <v>136</v>
      </c>
      <c r="E34" s="105" t="s">
        <v>140</v>
      </c>
      <c r="F34" s="105" t="s">
        <v>215</v>
      </c>
    </row>
    <row r="35" spans="2:6" ht="15.75" x14ac:dyDescent="0.25">
      <c r="B35" s="138">
        <v>1</v>
      </c>
      <c r="C35" s="23" t="s">
        <v>20</v>
      </c>
      <c r="D35" s="155">
        <f>'4.1н'!B20</f>
        <v>0.36098229888062405</v>
      </c>
      <c r="E35" s="155">
        <f>'4.2н'!B20</f>
        <v>0.33647504815808899</v>
      </c>
      <c r="F35" s="155">
        <f>'4.3н'!B20</f>
        <v>0.32437472901220504</v>
      </c>
    </row>
    <row r="36" spans="2:6" ht="15.75" x14ac:dyDescent="0.25">
      <c r="B36" s="138">
        <v>2</v>
      </c>
      <c r="C36" s="23" t="s">
        <v>21</v>
      </c>
      <c r="D36" s="155">
        <f>'4.1н'!B21</f>
        <v>0.2879719105873394</v>
      </c>
      <c r="E36" s="155">
        <f>'4.2н'!B21</f>
        <v>0.37859469864672207</v>
      </c>
      <c r="F36" s="155">
        <f>'4.3н'!B21</f>
        <v>0.3327447490978932</v>
      </c>
    </row>
    <row r="37" spans="2:6" ht="15.75" x14ac:dyDescent="0.25">
      <c r="B37" s="138">
        <v>3</v>
      </c>
      <c r="C37" s="23" t="s">
        <v>22</v>
      </c>
      <c r="D37" s="155">
        <f>'4.1н'!B22</f>
        <v>0.30145195692269017</v>
      </c>
      <c r="E37" s="155">
        <f>'4.2н'!B22</f>
        <v>0.34425236279856736</v>
      </c>
      <c r="F37" s="155">
        <f>'4.3н'!B22</f>
        <v>0.75652742386557625</v>
      </c>
    </row>
    <row r="38" spans="2:6" ht="15.75" x14ac:dyDescent="0.25">
      <c r="B38" s="138">
        <v>4</v>
      </c>
      <c r="C38" s="23" t="s">
        <v>23</v>
      </c>
      <c r="D38" s="155">
        <f>'4.1н'!B23</f>
        <v>0.34245824499139144</v>
      </c>
      <c r="E38" s="155">
        <f>'4.2н'!B23</f>
        <v>0.36910201105907942</v>
      </c>
      <c r="F38" s="155">
        <f>'4.3н'!B23</f>
        <v>0.45076173432674205</v>
      </c>
    </row>
    <row r="39" spans="2:6" ht="15.75" x14ac:dyDescent="0.25">
      <c r="B39" s="138">
        <v>5</v>
      </c>
      <c r="C39" s="23" t="s">
        <v>24</v>
      </c>
      <c r="D39" s="155">
        <f>'4.1н'!B24</f>
        <v>0.33821205776256863</v>
      </c>
      <c r="E39" s="155">
        <f>'4.2н'!B24</f>
        <v>0.33647504815808899</v>
      </c>
      <c r="F39" s="155">
        <f>'4.3н'!B24</f>
        <v>8.1218689298013652E-2</v>
      </c>
    </row>
    <row r="40" spans="2:6" ht="15.75" x14ac:dyDescent="0.25">
      <c r="B40" s="138">
        <v>6</v>
      </c>
      <c r="C40" s="23" t="s">
        <v>25</v>
      </c>
      <c r="D40" s="155">
        <f>'4.1н'!B25</f>
        <v>0.26134002505129128</v>
      </c>
      <c r="E40" s="155">
        <f>'4.2н'!B25</f>
        <v>0.23725794459469077</v>
      </c>
      <c r="F40" s="155">
        <f>'4.3н'!B25</f>
        <v>0.46741716120210658</v>
      </c>
    </row>
    <row r="41" spans="2:6" ht="15.75" x14ac:dyDescent="0.25">
      <c r="B41" s="138">
        <v>7</v>
      </c>
      <c r="C41" s="23" t="s">
        <v>26</v>
      </c>
      <c r="D41" s="155">
        <f>'4.1н'!B26</f>
        <v>0.33309370627300544</v>
      </c>
      <c r="E41" s="155">
        <f>'4.2н'!B26</f>
        <v>0.34935328728921061</v>
      </c>
      <c r="F41" s="155">
        <f>'4.3н'!B26</f>
        <v>0</v>
      </c>
    </row>
    <row r="42" spans="2:6" ht="15.75" x14ac:dyDescent="0.25">
      <c r="B42" s="138">
        <v>8</v>
      </c>
      <c r="C42" s="23" t="s">
        <v>27</v>
      </c>
      <c r="D42" s="155">
        <f>'4.1н'!B27</f>
        <v>0.28165480712431984</v>
      </c>
      <c r="E42" s="155">
        <f>'4.2н'!B27</f>
        <v>0.33120517076791794</v>
      </c>
      <c r="F42" s="155">
        <f>'4.3н'!B27</f>
        <v>0.32214745521867605</v>
      </c>
    </row>
    <row r="43" spans="2:6" ht="15.75" x14ac:dyDescent="0.25">
      <c r="B43" s="138">
        <v>9</v>
      </c>
      <c r="C43" s="23" t="s">
        <v>28</v>
      </c>
      <c r="D43" s="155">
        <f>'4.1н'!B28</f>
        <v>0.32669131347329333</v>
      </c>
      <c r="E43" s="155">
        <f>'4.2н'!B28</f>
        <v>0.34425236279856736</v>
      </c>
      <c r="F43" s="155">
        <f>'4.3н'!B28</f>
        <v>0.6852817780765571</v>
      </c>
    </row>
    <row r="44" spans="2:6" ht="15.75" x14ac:dyDescent="0.25">
      <c r="B44" s="138">
        <v>10</v>
      </c>
      <c r="C44" s="23" t="s">
        <v>29</v>
      </c>
      <c r="D44" s="155">
        <f>'4.1н'!B29</f>
        <v>0.4632940309451854</v>
      </c>
      <c r="E44" s="155">
        <f>'4.2н'!B29</f>
        <v>0.32854447448118185</v>
      </c>
      <c r="F44" s="155">
        <f>'4.3н'!B29</f>
        <v>0.12847505166814877</v>
      </c>
    </row>
    <row r="49" spans="1:19" ht="96" customHeight="1" x14ac:dyDescent="0.25"/>
    <row r="53" spans="1:19" ht="15.75" x14ac:dyDescent="0.25">
      <c r="A53" s="138" t="s">
        <v>0</v>
      </c>
      <c r="B53" s="138" t="s">
        <v>0</v>
      </c>
      <c r="C53" s="79"/>
      <c r="D53" s="81">
        <v>2005</v>
      </c>
      <c r="E53" s="81">
        <v>2006</v>
      </c>
      <c r="F53" s="81">
        <v>2007</v>
      </c>
      <c r="G53" s="81">
        <v>2008</v>
      </c>
      <c r="H53" s="81">
        <v>2009</v>
      </c>
      <c r="I53" s="81">
        <v>2010</v>
      </c>
      <c r="J53" s="81">
        <v>2011</v>
      </c>
      <c r="K53" s="81">
        <v>2012</v>
      </c>
      <c r="L53" s="81">
        <v>2013</v>
      </c>
      <c r="M53" s="81">
        <v>2014</v>
      </c>
      <c r="N53" s="81">
        <v>2015</v>
      </c>
      <c r="O53" s="81">
        <v>2016</v>
      </c>
      <c r="P53" s="81">
        <v>2017</v>
      </c>
      <c r="Q53" s="81">
        <v>2018</v>
      </c>
      <c r="R53" s="81">
        <v>2019</v>
      </c>
      <c r="S53" s="81">
        <v>2020</v>
      </c>
    </row>
    <row r="54" spans="1:19" ht="15.75" x14ac:dyDescent="0.25">
      <c r="A54" s="138">
        <v>1</v>
      </c>
      <c r="B54" s="138">
        <v>1</v>
      </c>
      <c r="C54" s="138" t="s">
        <v>20</v>
      </c>
      <c r="D54" s="204" t="e">
        <f>ОИ1!C20</f>
        <v>#REF!</v>
      </c>
      <c r="E54" s="204" t="e">
        <f>ОИ1!D20</f>
        <v>#REF!</v>
      </c>
      <c r="F54" s="204">
        <f>ОИ1!E20</f>
        <v>0</v>
      </c>
      <c r="G54" s="204">
        <f>ОИ1!F20</f>
        <v>0</v>
      </c>
      <c r="H54" s="204">
        <f>ОИ1!G20</f>
        <v>0</v>
      </c>
      <c r="I54" s="204">
        <f>ОИ1!H20</f>
        <v>0</v>
      </c>
      <c r="J54" s="204">
        <f>ОИ1!I20</f>
        <v>0</v>
      </c>
      <c r="K54" s="204">
        <f>ОИ1!J20</f>
        <v>0</v>
      </c>
      <c r="L54" s="204">
        <f>ОИ1!K20</f>
        <v>0</v>
      </c>
      <c r="M54" s="204">
        <f>ОИ1!L20</f>
        <v>0</v>
      </c>
      <c r="N54" s="204">
        <f>ОИ1!M20</f>
        <v>0</v>
      </c>
      <c r="O54" s="204">
        <f>ОИ1!N20</f>
        <v>0</v>
      </c>
      <c r="P54" s="204">
        <f>ОИ1!O20</f>
        <v>0</v>
      </c>
      <c r="Q54" s="204">
        <f>ОИ1!P20</f>
        <v>0</v>
      </c>
      <c r="R54" s="204">
        <f>ОИ1!Q20</f>
        <v>0</v>
      </c>
      <c r="S54" s="204">
        <f>ОИ1!R20</f>
        <v>0.37049135082991352</v>
      </c>
    </row>
    <row r="55" spans="1:19" ht="15.75" x14ac:dyDescent="0.25">
      <c r="A55" s="138">
        <v>2</v>
      </c>
      <c r="B55" s="138">
        <v>2</v>
      </c>
      <c r="C55" s="138" t="s">
        <v>21</v>
      </c>
      <c r="D55" s="204" t="e">
        <f>ОИ1!C21</f>
        <v>#REF!</v>
      </c>
      <c r="E55" s="204" t="e">
        <f>ОИ1!D21</f>
        <v>#REF!</v>
      </c>
      <c r="F55" s="204">
        <f>ОИ1!E21</f>
        <v>0</v>
      </c>
      <c r="G55" s="204">
        <f>ОИ1!F21</f>
        <v>0</v>
      </c>
      <c r="H55" s="204">
        <f>ОИ1!G21</f>
        <v>0</v>
      </c>
      <c r="I55" s="204">
        <f>ОИ1!H21</f>
        <v>0</v>
      </c>
      <c r="J55" s="204">
        <f>ОИ1!I21</f>
        <v>0</v>
      </c>
      <c r="K55" s="204">
        <f>ОИ1!J21</f>
        <v>0</v>
      </c>
      <c r="L55" s="204">
        <f>ОИ1!K21</f>
        <v>0</v>
      </c>
      <c r="M55" s="204">
        <f>ОИ1!L21</f>
        <v>0</v>
      </c>
      <c r="N55" s="204">
        <f>ОИ1!M21</f>
        <v>0</v>
      </c>
      <c r="O55" s="204">
        <f>ОИ1!N21</f>
        <v>0</v>
      </c>
      <c r="P55" s="204">
        <f>ОИ1!O21</f>
        <v>0</v>
      </c>
      <c r="Q55" s="204">
        <f>ОИ1!P21</f>
        <v>0</v>
      </c>
      <c r="R55" s="204">
        <f>ОИ1!Q21</f>
        <v>0</v>
      </c>
      <c r="S55" s="204">
        <f>ОИ1!R21</f>
        <v>0.34419978933703527</v>
      </c>
    </row>
    <row r="56" spans="1:19" ht="15.75" x14ac:dyDescent="0.25">
      <c r="A56" s="138">
        <v>3</v>
      </c>
      <c r="B56" s="138">
        <v>3</v>
      </c>
      <c r="C56" s="138" t="s">
        <v>22</v>
      </c>
      <c r="D56" s="204" t="e">
        <f>ОИ1!C22</f>
        <v>#REF!</v>
      </c>
      <c r="E56" s="204" t="e">
        <f>ОИ1!D22</f>
        <v>#REF!</v>
      </c>
      <c r="F56" s="204">
        <f>ОИ1!E22</f>
        <v>0</v>
      </c>
      <c r="G56" s="204">
        <f>ОИ1!F22</f>
        <v>0</v>
      </c>
      <c r="H56" s="204">
        <f>ОИ1!G22</f>
        <v>0</v>
      </c>
      <c r="I56" s="204">
        <f>ОИ1!H22</f>
        <v>0</v>
      </c>
      <c r="J56" s="204">
        <f>ОИ1!I22</f>
        <v>0</v>
      </c>
      <c r="K56" s="204">
        <f>ОИ1!J22</f>
        <v>0</v>
      </c>
      <c r="L56" s="204">
        <f>ОИ1!K22</f>
        <v>0</v>
      </c>
      <c r="M56" s="204">
        <f>ОИ1!L22</f>
        <v>0</v>
      </c>
      <c r="N56" s="204">
        <f>ОИ1!M22</f>
        <v>0</v>
      </c>
      <c r="O56" s="204">
        <f>ОИ1!N22</f>
        <v>0</v>
      </c>
      <c r="P56" s="204">
        <f>ОИ1!O22</f>
        <v>0</v>
      </c>
      <c r="Q56" s="204">
        <f>ОИ1!P22</f>
        <v>0</v>
      </c>
      <c r="R56" s="204">
        <f>ОИ1!Q22</f>
        <v>0</v>
      </c>
      <c r="S56" s="204">
        <f>ОИ1!R22</f>
        <v>0.3062645369929311</v>
      </c>
    </row>
    <row r="57" spans="1:19" ht="15.75" x14ac:dyDescent="0.25">
      <c r="A57" s="138">
        <v>4</v>
      </c>
      <c r="B57" s="138">
        <v>4</v>
      </c>
      <c r="C57" s="138" t="s">
        <v>23</v>
      </c>
      <c r="D57" s="204" t="e">
        <f>ОИ1!C23</f>
        <v>#REF!</v>
      </c>
      <c r="E57" s="204" t="e">
        <f>ОИ1!D23</f>
        <v>#REF!</v>
      </c>
      <c r="F57" s="204">
        <f>ОИ1!E23</f>
        <v>0</v>
      </c>
      <c r="G57" s="204">
        <f>ОИ1!F23</f>
        <v>0</v>
      </c>
      <c r="H57" s="204">
        <f>ОИ1!G23</f>
        <v>0</v>
      </c>
      <c r="I57" s="204">
        <f>ОИ1!H23</f>
        <v>0</v>
      </c>
      <c r="J57" s="204">
        <f>ОИ1!I23</f>
        <v>0</v>
      </c>
      <c r="K57" s="204">
        <f>ОИ1!J23</f>
        <v>0</v>
      </c>
      <c r="L57" s="204">
        <f>ОИ1!K23</f>
        <v>0</v>
      </c>
      <c r="M57" s="204">
        <f>ОИ1!L23</f>
        <v>0</v>
      </c>
      <c r="N57" s="204">
        <f>ОИ1!M23</f>
        <v>0</v>
      </c>
      <c r="O57" s="204">
        <f>ОИ1!N23</f>
        <v>0</v>
      </c>
      <c r="P57" s="204">
        <f>ОИ1!O23</f>
        <v>0</v>
      </c>
      <c r="Q57" s="204">
        <f>ОИ1!P23</f>
        <v>0</v>
      </c>
      <c r="R57" s="204">
        <f>ОИ1!Q23</f>
        <v>0</v>
      </c>
      <c r="S57" s="204">
        <f>ОИ1!R23</f>
        <v>0.51101589670832903</v>
      </c>
    </row>
    <row r="58" spans="1:19" ht="15.75" x14ac:dyDescent="0.25">
      <c r="A58" s="138">
        <v>5</v>
      </c>
      <c r="B58" s="138">
        <v>5</v>
      </c>
      <c r="C58" s="138" t="s">
        <v>24</v>
      </c>
      <c r="D58" s="204" t="e">
        <f>ОИ1!C24</f>
        <v>#REF!</v>
      </c>
      <c r="E58" s="204" t="e">
        <f>ОИ1!D24</f>
        <v>#REF!</v>
      </c>
      <c r="F58" s="204">
        <f>ОИ1!E24</f>
        <v>0</v>
      </c>
      <c r="G58" s="204">
        <f>ОИ1!F24</f>
        <v>0</v>
      </c>
      <c r="H58" s="204">
        <f>ОИ1!G24</f>
        <v>0</v>
      </c>
      <c r="I58" s="204">
        <f>ОИ1!H24</f>
        <v>0</v>
      </c>
      <c r="J58" s="204">
        <f>ОИ1!I24</f>
        <v>0</v>
      </c>
      <c r="K58" s="204">
        <f>ОИ1!J24</f>
        <v>0</v>
      </c>
      <c r="L58" s="204">
        <f>ОИ1!K24</f>
        <v>0</v>
      </c>
      <c r="M58" s="204">
        <f>ОИ1!L24</f>
        <v>0</v>
      </c>
      <c r="N58" s="204">
        <f>ОИ1!M24</f>
        <v>0</v>
      </c>
      <c r="O58" s="204">
        <f>ОИ1!N24</f>
        <v>0</v>
      </c>
      <c r="P58" s="204">
        <f>ОИ1!O24</f>
        <v>0</v>
      </c>
      <c r="Q58" s="204">
        <f>ОИ1!P24</f>
        <v>0</v>
      </c>
      <c r="R58" s="204">
        <f>ОИ1!Q24</f>
        <v>0</v>
      </c>
      <c r="S58" s="204">
        <f>ОИ1!R24</f>
        <v>0.6187523371976309</v>
      </c>
    </row>
    <row r="59" spans="1:19" ht="15.75" x14ac:dyDescent="0.25">
      <c r="A59" s="138">
        <v>6</v>
      </c>
      <c r="B59" s="138">
        <v>6</v>
      </c>
      <c r="C59" s="138" t="s">
        <v>25</v>
      </c>
      <c r="D59" s="204" t="e">
        <f>ОИ1!C25</f>
        <v>#REF!</v>
      </c>
      <c r="E59" s="204" t="e">
        <f>ОИ1!D25</f>
        <v>#REF!</v>
      </c>
      <c r="F59" s="204">
        <f>ОИ1!E25</f>
        <v>0</v>
      </c>
      <c r="G59" s="204">
        <f>ОИ1!F25</f>
        <v>0</v>
      </c>
      <c r="H59" s="204">
        <f>ОИ1!G25</f>
        <v>0</v>
      </c>
      <c r="I59" s="204">
        <f>ОИ1!H25</f>
        <v>0</v>
      </c>
      <c r="J59" s="204">
        <f>ОИ1!I25</f>
        <v>0</v>
      </c>
      <c r="K59" s="204">
        <f>ОИ1!J25</f>
        <v>0</v>
      </c>
      <c r="L59" s="204">
        <f>ОИ1!K25</f>
        <v>0</v>
      </c>
      <c r="M59" s="204">
        <f>ОИ1!L25</f>
        <v>0</v>
      </c>
      <c r="N59" s="204">
        <f>ОИ1!M25</f>
        <v>0</v>
      </c>
      <c r="O59" s="204">
        <f>ОИ1!N25</f>
        <v>0</v>
      </c>
      <c r="P59" s="204">
        <f>ОИ1!O25</f>
        <v>0</v>
      </c>
      <c r="Q59" s="204">
        <f>ОИ1!P25</f>
        <v>0</v>
      </c>
      <c r="R59" s="204">
        <f>ОИ1!Q25</f>
        <v>0</v>
      </c>
      <c r="S59" s="204">
        <f>ОИ1!R25</f>
        <v>0.66776598411419041</v>
      </c>
    </row>
    <row r="60" spans="1:19" ht="15.75" x14ac:dyDescent="0.25">
      <c r="A60" s="138">
        <v>7</v>
      </c>
      <c r="B60" s="138">
        <v>7</v>
      </c>
      <c r="C60" s="138" t="s">
        <v>26</v>
      </c>
      <c r="D60" s="204" t="e">
        <f>ОИ1!C26</f>
        <v>#REF!</v>
      </c>
      <c r="E60" s="204" t="e">
        <f>ОИ1!D26</f>
        <v>#REF!</v>
      </c>
      <c r="F60" s="204">
        <f>ОИ1!E26</f>
        <v>0</v>
      </c>
      <c r="G60" s="204">
        <f>ОИ1!F26</f>
        <v>0</v>
      </c>
      <c r="H60" s="204">
        <f>ОИ1!G26</f>
        <v>0</v>
      </c>
      <c r="I60" s="204">
        <f>ОИ1!H26</f>
        <v>0</v>
      </c>
      <c r="J60" s="204">
        <f>ОИ1!I26</f>
        <v>0</v>
      </c>
      <c r="K60" s="204">
        <f>ОИ1!J26</f>
        <v>0</v>
      </c>
      <c r="L60" s="204">
        <f>ОИ1!K26</f>
        <v>0</v>
      </c>
      <c r="M60" s="204">
        <f>ОИ1!L26</f>
        <v>0</v>
      </c>
      <c r="N60" s="204">
        <f>ОИ1!M26</f>
        <v>0</v>
      </c>
      <c r="O60" s="204">
        <f>ОИ1!N26</f>
        <v>0</v>
      </c>
      <c r="P60" s="204">
        <f>ОИ1!O26</f>
        <v>0</v>
      </c>
      <c r="Q60" s="204">
        <f>ОИ1!P26</f>
        <v>0</v>
      </c>
      <c r="R60" s="204">
        <f>ОИ1!Q26</f>
        <v>0</v>
      </c>
      <c r="S60" s="204">
        <f>ОИ1!R26</f>
        <v>0.4591095372466994</v>
      </c>
    </row>
    <row r="61" spans="1:19" ht="15.75" x14ac:dyDescent="0.25">
      <c r="A61" s="138">
        <v>8</v>
      </c>
      <c r="B61" s="138">
        <v>8</v>
      </c>
      <c r="C61" s="138" t="s">
        <v>27</v>
      </c>
      <c r="D61" s="204" t="e">
        <f>ОИ1!C27</f>
        <v>#REF!</v>
      </c>
      <c r="E61" s="204" t="e">
        <f>ОИ1!D27</f>
        <v>#REF!</v>
      </c>
      <c r="F61" s="204">
        <f>ОИ1!E27</f>
        <v>0</v>
      </c>
      <c r="G61" s="204">
        <f>ОИ1!F27</f>
        <v>0</v>
      </c>
      <c r="H61" s="204">
        <f>ОИ1!G27</f>
        <v>0</v>
      </c>
      <c r="I61" s="204">
        <f>ОИ1!H27</f>
        <v>0</v>
      </c>
      <c r="J61" s="204">
        <f>ОИ1!I27</f>
        <v>0</v>
      </c>
      <c r="K61" s="204">
        <f>ОИ1!J27</f>
        <v>0</v>
      </c>
      <c r="L61" s="204">
        <f>ОИ1!K27</f>
        <v>0</v>
      </c>
      <c r="M61" s="204">
        <f>ОИ1!L27</f>
        <v>0</v>
      </c>
      <c r="N61" s="204">
        <f>ОИ1!M27</f>
        <v>0</v>
      </c>
      <c r="O61" s="204">
        <f>ОИ1!N27</f>
        <v>0</v>
      </c>
      <c r="P61" s="204">
        <f>ОИ1!O27</f>
        <v>0</v>
      </c>
      <c r="Q61" s="204">
        <f>ОИ1!P27</f>
        <v>0</v>
      </c>
      <c r="R61" s="204">
        <f>ОИ1!Q27</f>
        <v>0</v>
      </c>
      <c r="S61" s="204">
        <f>ОИ1!R27</f>
        <v>0.55383415075993903</v>
      </c>
    </row>
    <row r="62" spans="1:19" ht="15.75" x14ac:dyDescent="0.25">
      <c r="A62" s="138">
        <v>9</v>
      </c>
      <c r="B62" s="138">
        <v>9</v>
      </c>
      <c r="C62" s="138" t="s">
        <v>28</v>
      </c>
      <c r="D62" s="204" t="e">
        <f>ОИ1!C28</f>
        <v>#REF!</v>
      </c>
      <c r="E62" s="204" t="e">
        <f>ОИ1!D28</f>
        <v>#REF!</v>
      </c>
      <c r="F62" s="204">
        <f>ОИ1!E28</f>
        <v>0</v>
      </c>
      <c r="G62" s="204">
        <f>ОИ1!F28</f>
        <v>0</v>
      </c>
      <c r="H62" s="204">
        <f>ОИ1!G28</f>
        <v>0</v>
      </c>
      <c r="I62" s="204">
        <f>ОИ1!H28</f>
        <v>0</v>
      </c>
      <c r="J62" s="204">
        <f>ОИ1!I28</f>
        <v>0</v>
      </c>
      <c r="K62" s="204">
        <f>ОИ1!J28</f>
        <v>0</v>
      </c>
      <c r="L62" s="204">
        <f>ОИ1!K28</f>
        <v>0</v>
      </c>
      <c r="M62" s="204">
        <f>ОИ1!L28</f>
        <v>0</v>
      </c>
      <c r="N62" s="204">
        <f>ОИ1!M28</f>
        <v>0</v>
      </c>
      <c r="O62" s="204">
        <f>ОИ1!N28</f>
        <v>0</v>
      </c>
      <c r="P62" s="204">
        <f>ОИ1!O28</f>
        <v>0</v>
      </c>
      <c r="Q62" s="204">
        <f>ОИ1!P28</f>
        <v>0</v>
      </c>
      <c r="R62" s="204">
        <f>ОИ1!Q28</f>
        <v>0</v>
      </c>
      <c r="S62" s="204">
        <f>ОИ1!R28</f>
        <v>0.56462810282571396</v>
      </c>
    </row>
    <row r="63" spans="1:19" ht="15.75" x14ac:dyDescent="0.25">
      <c r="A63" s="138">
        <v>10</v>
      </c>
      <c r="B63" s="138">
        <v>10</v>
      </c>
      <c r="C63" s="138" t="s">
        <v>29</v>
      </c>
      <c r="D63" s="204" t="e">
        <f>ОИ1!C29</f>
        <v>#REF!</v>
      </c>
      <c r="E63" s="204" t="e">
        <f>ОИ1!D29</f>
        <v>#REF!</v>
      </c>
      <c r="F63" s="204">
        <f>ОИ1!E29</f>
        <v>0</v>
      </c>
      <c r="G63" s="204">
        <f>ОИ1!F29</f>
        <v>0</v>
      </c>
      <c r="H63" s="204">
        <f>ОИ1!G29</f>
        <v>0</v>
      </c>
      <c r="I63" s="204">
        <f>ОИ1!H29</f>
        <v>0</v>
      </c>
      <c r="J63" s="204">
        <f>ОИ1!I29</f>
        <v>0</v>
      </c>
      <c r="K63" s="204">
        <f>ОИ1!J29</f>
        <v>0</v>
      </c>
      <c r="L63" s="204">
        <f>ОИ1!K29</f>
        <v>0</v>
      </c>
      <c r="M63" s="204">
        <f>ОИ1!L29</f>
        <v>0</v>
      </c>
      <c r="N63" s="204">
        <f>ОИ1!M29</f>
        <v>0</v>
      </c>
      <c r="O63" s="204">
        <f>ОИ1!N29</f>
        <v>0</v>
      </c>
      <c r="P63" s="204">
        <f>ОИ1!O29</f>
        <v>0</v>
      </c>
      <c r="Q63" s="204">
        <f>ОИ1!P29</f>
        <v>0</v>
      </c>
      <c r="R63" s="204">
        <f>ОИ1!Q29</f>
        <v>0</v>
      </c>
      <c r="S63" s="204">
        <f>ОИ1!R29</f>
        <v>0.37637312694475439</v>
      </c>
    </row>
    <row r="65" ht="15" customHeight="1" x14ac:dyDescent="0.25"/>
    <row r="100" spans="2:19" ht="15.75" x14ac:dyDescent="0.25">
      <c r="B100" s="138" t="s">
        <v>0</v>
      </c>
      <c r="C100" s="79"/>
      <c r="D100" s="81">
        <v>2005</v>
      </c>
      <c r="E100" s="81">
        <v>2006</v>
      </c>
      <c r="F100" s="81">
        <v>2007</v>
      </c>
      <c r="G100" s="81">
        <v>2008</v>
      </c>
      <c r="H100" s="81">
        <v>2009</v>
      </c>
      <c r="I100" s="81">
        <v>2010</v>
      </c>
      <c r="J100" s="81">
        <v>2011</v>
      </c>
      <c r="K100" s="81">
        <v>2012</v>
      </c>
      <c r="L100" s="81">
        <v>2013</v>
      </c>
      <c r="M100" s="81">
        <v>2014</v>
      </c>
      <c r="N100" s="81">
        <v>2015</v>
      </c>
      <c r="O100" s="81">
        <v>2016</v>
      </c>
      <c r="P100" s="81">
        <v>2017</v>
      </c>
      <c r="Q100" s="81">
        <v>2018</v>
      </c>
      <c r="R100" s="81">
        <v>2019</v>
      </c>
      <c r="S100" s="81">
        <v>2020</v>
      </c>
    </row>
    <row r="101" spans="2:19" ht="15.75" x14ac:dyDescent="0.25">
      <c r="B101" s="138">
        <v>1</v>
      </c>
      <c r="C101" s="138" t="s">
        <v>20</v>
      </c>
      <c r="D101" s="204" t="e">
        <f>ОИ2!C20</f>
        <v>#REF!</v>
      </c>
      <c r="E101" s="204" t="e">
        <f>ОИ2!D20</f>
        <v>#REF!</v>
      </c>
      <c r="F101" s="204">
        <f>ОИ2!E20</f>
        <v>0</v>
      </c>
      <c r="G101" s="204">
        <f>ОИ2!F20</f>
        <v>0</v>
      </c>
      <c r="H101" s="204">
        <f>ОИ2!G20</f>
        <v>0</v>
      </c>
      <c r="I101" s="204">
        <f>ОИ2!H20</f>
        <v>0</v>
      </c>
      <c r="J101" s="204">
        <f>ОИ2!I20</f>
        <v>0</v>
      </c>
      <c r="K101" s="204">
        <f>ОИ2!J20</f>
        <v>0</v>
      </c>
      <c r="L101" s="204">
        <f>ОИ2!K20</f>
        <v>0</v>
      </c>
      <c r="M101" s="204">
        <f>ОИ2!L20</f>
        <v>0</v>
      </c>
      <c r="N101" s="204">
        <f>ОИ2!M20</f>
        <v>0</v>
      </c>
      <c r="O101" s="204">
        <f>ОИ2!N20</f>
        <v>0</v>
      </c>
      <c r="P101" s="204">
        <f>ОИ2!O20</f>
        <v>0</v>
      </c>
      <c r="Q101" s="204">
        <f>ОИ2!P20</f>
        <v>0</v>
      </c>
      <c r="R101" s="204">
        <f>ОИ2!Q20</f>
        <v>0</v>
      </c>
      <c r="S101" s="204">
        <f>ОИ2!R20</f>
        <v>0.4074486425130413</v>
      </c>
    </row>
    <row r="102" spans="2:19" ht="15.75" x14ac:dyDescent="0.25">
      <c r="B102" s="138">
        <v>2</v>
      </c>
      <c r="C102" s="138" t="s">
        <v>21</v>
      </c>
      <c r="D102" s="204" t="e">
        <f>ОИ2!C21</f>
        <v>#REF!</v>
      </c>
      <c r="E102" s="204" t="e">
        <f>ОИ2!D21</f>
        <v>#REF!</v>
      </c>
      <c r="F102" s="204">
        <f>ОИ2!E21</f>
        <v>0</v>
      </c>
      <c r="G102" s="204">
        <f>ОИ2!F21</f>
        <v>0</v>
      </c>
      <c r="H102" s="204">
        <f>ОИ2!G21</f>
        <v>0</v>
      </c>
      <c r="I102" s="204">
        <f>ОИ2!H21</f>
        <v>0</v>
      </c>
      <c r="J102" s="204">
        <f>ОИ2!I21</f>
        <v>0</v>
      </c>
      <c r="K102" s="204">
        <f>ОИ2!J21</f>
        <v>0</v>
      </c>
      <c r="L102" s="204">
        <f>ОИ2!K21</f>
        <v>0</v>
      </c>
      <c r="M102" s="204">
        <f>ОИ2!L21</f>
        <v>0</v>
      </c>
      <c r="N102" s="204">
        <f>ОИ2!M21</f>
        <v>0</v>
      </c>
      <c r="O102" s="204">
        <f>ОИ2!N21</f>
        <v>0</v>
      </c>
      <c r="P102" s="204">
        <f>ОИ2!O21</f>
        <v>0</v>
      </c>
      <c r="Q102" s="204">
        <f>ОИ2!P21</f>
        <v>0</v>
      </c>
      <c r="R102" s="204">
        <f>ОИ2!Q21</f>
        <v>0</v>
      </c>
      <c r="S102" s="204">
        <f>ОИ2!R21</f>
        <v>0.42475746493988842</v>
      </c>
    </row>
    <row r="103" spans="2:19" ht="15.75" x14ac:dyDescent="0.25">
      <c r="B103" s="138">
        <v>3</v>
      </c>
      <c r="C103" s="138" t="s">
        <v>22</v>
      </c>
      <c r="D103" s="204" t="e">
        <f>ОИ2!C22</f>
        <v>#REF!</v>
      </c>
      <c r="E103" s="204" t="e">
        <f>ОИ2!D22</f>
        <v>#REF!</v>
      </c>
      <c r="F103" s="204">
        <f>ОИ2!E22</f>
        <v>0</v>
      </c>
      <c r="G103" s="204">
        <f>ОИ2!F22</f>
        <v>0</v>
      </c>
      <c r="H103" s="204">
        <f>ОИ2!G22</f>
        <v>0</v>
      </c>
      <c r="I103" s="204">
        <f>ОИ2!H22</f>
        <v>0</v>
      </c>
      <c r="J103" s="204">
        <f>ОИ2!I22</f>
        <v>0</v>
      </c>
      <c r="K103" s="204">
        <f>ОИ2!J22</f>
        <v>0</v>
      </c>
      <c r="L103" s="204">
        <f>ОИ2!K22</f>
        <v>0</v>
      </c>
      <c r="M103" s="204">
        <f>ОИ2!L22</f>
        <v>0</v>
      </c>
      <c r="N103" s="204">
        <f>ОИ2!M22</f>
        <v>0</v>
      </c>
      <c r="O103" s="204">
        <f>ОИ2!N22</f>
        <v>0</v>
      </c>
      <c r="P103" s="204">
        <f>ОИ2!O22</f>
        <v>0</v>
      </c>
      <c r="Q103" s="204">
        <f>ОИ2!P22</f>
        <v>0</v>
      </c>
      <c r="R103" s="204">
        <f>ОИ2!Q22</f>
        <v>0</v>
      </c>
      <c r="S103" s="204">
        <f>ОИ2!R22</f>
        <v>0.39497851135826106</v>
      </c>
    </row>
    <row r="104" spans="2:19" ht="15.75" x14ac:dyDescent="0.25">
      <c r="B104" s="138">
        <v>4</v>
      </c>
      <c r="C104" s="138" t="s">
        <v>23</v>
      </c>
      <c r="D104" s="204" t="e">
        <f>ОИ2!C23</f>
        <v>#REF!</v>
      </c>
      <c r="E104" s="204" t="e">
        <f>ОИ2!D23</f>
        <v>#REF!</v>
      </c>
      <c r="F104" s="204">
        <f>ОИ2!E23</f>
        <v>0</v>
      </c>
      <c r="G104" s="204">
        <f>ОИ2!F23</f>
        <v>0</v>
      </c>
      <c r="H104" s="204">
        <f>ОИ2!G23</f>
        <v>0</v>
      </c>
      <c r="I104" s="204">
        <f>ОИ2!H23</f>
        <v>0</v>
      </c>
      <c r="J104" s="204">
        <f>ОИ2!I23</f>
        <v>0</v>
      </c>
      <c r="K104" s="204">
        <f>ОИ2!J23</f>
        <v>0</v>
      </c>
      <c r="L104" s="204">
        <f>ОИ2!K23</f>
        <v>0</v>
      </c>
      <c r="M104" s="204">
        <f>ОИ2!L23</f>
        <v>0</v>
      </c>
      <c r="N104" s="204">
        <f>ОИ2!M23</f>
        <v>0</v>
      </c>
      <c r="O104" s="204">
        <f>ОИ2!N23</f>
        <v>0</v>
      </c>
      <c r="P104" s="204">
        <f>ОИ2!O23</f>
        <v>0</v>
      </c>
      <c r="Q104" s="204">
        <f>ОИ2!P23</f>
        <v>0</v>
      </c>
      <c r="R104" s="204">
        <f>ОИ2!Q23</f>
        <v>0</v>
      </c>
      <c r="S104" s="204">
        <f>ОИ2!R23</f>
        <v>0.41022950172307371</v>
      </c>
    </row>
    <row r="105" spans="2:19" ht="15.75" x14ac:dyDescent="0.25">
      <c r="B105" s="138">
        <v>5</v>
      </c>
      <c r="C105" s="138" t="s">
        <v>24</v>
      </c>
      <c r="D105" s="204" t="e">
        <f>ОИ2!C24</f>
        <v>#REF!</v>
      </c>
      <c r="E105" s="204" t="e">
        <f>ОИ2!D24</f>
        <v>#REF!</v>
      </c>
      <c r="F105" s="204">
        <f>ОИ2!E24</f>
        <v>0</v>
      </c>
      <c r="G105" s="204">
        <f>ОИ2!F24</f>
        <v>0</v>
      </c>
      <c r="H105" s="204">
        <f>ОИ2!G24</f>
        <v>0</v>
      </c>
      <c r="I105" s="204">
        <f>ОИ2!H24</f>
        <v>0</v>
      </c>
      <c r="J105" s="204">
        <f>ОИ2!I24</f>
        <v>0</v>
      </c>
      <c r="K105" s="204">
        <f>ОИ2!J24</f>
        <v>0</v>
      </c>
      <c r="L105" s="204">
        <f>ОИ2!K24</f>
        <v>0</v>
      </c>
      <c r="M105" s="204">
        <f>ОИ2!L24</f>
        <v>0</v>
      </c>
      <c r="N105" s="204">
        <f>ОИ2!M24</f>
        <v>0</v>
      </c>
      <c r="O105" s="204">
        <f>ОИ2!N24</f>
        <v>0</v>
      </c>
      <c r="P105" s="204">
        <f>ОИ2!O24</f>
        <v>0</v>
      </c>
      <c r="Q105" s="204">
        <f>ОИ2!P24</f>
        <v>0</v>
      </c>
      <c r="R105" s="204">
        <f>ОИ2!Q24</f>
        <v>0</v>
      </c>
      <c r="S105" s="204">
        <f>ОИ2!R24</f>
        <v>0.42605255422498473</v>
      </c>
    </row>
    <row r="106" spans="2:19" ht="15.75" x14ac:dyDescent="0.25">
      <c r="B106" s="138">
        <v>6</v>
      </c>
      <c r="C106" s="138" t="s">
        <v>25</v>
      </c>
      <c r="D106" s="204" t="e">
        <f>ОИ2!C25</f>
        <v>#REF!</v>
      </c>
      <c r="E106" s="204" t="e">
        <f>ОИ2!D25</f>
        <v>#REF!</v>
      </c>
      <c r="F106" s="204">
        <f>ОИ2!E25</f>
        <v>0</v>
      </c>
      <c r="G106" s="204">
        <f>ОИ2!F25</f>
        <v>0</v>
      </c>
      <c r="H106" s="204">
        <f>ОИ2!G25</f>
        <v>0</v>
      </c>
      <c r="I106" s="204">
        <f>ОИ2!H25</f>
        <v>0</v>
      </c>
      <c r="J106" s="204">
        <f>ОИ2!I25</f>
        <v>0</v>
      </c>
      <c r="K106" s="204">
        <f>ОИ2!J25</f>
        <v>0</v>
      </c>
      <c r="L106" s="204">
        <f>ОИ2!K25</f>
        <v>0</v>
      </c>
      <c r="M106" s="204">
        <f>ОИ2!L25</f>
        <v>0</v>
      </c>
      <c r="N106" s="204">
        <f>ОИ2!M25</f>
        <v>0</v>
      </c>
      <c r="O106" s="204">
        <f>ОИ2!N25</f>
        <v>0</v>
      </c>
      <c r="P106" s="204">
        <f>ОИ2!O25</f>
        <v>0</v>
      </c>
      <c r="Q106" s="204">
        <f>ОИ2!P25</f>
        <v>0</v>
      </c>
      <c r="R106" s="204">
        <f>ОИ2!Q25</f>
        <v>0</v>
      </c>
      <c r="S106" s="204">
        <f>ОИ2!R25</f>
        <v>0.23829194140464802</v>
      </c>
    </row>
    <row r="107" spans="2:19" ht="15.75" x14ac:dyDescent="0.25">
      <c r="B107" s="138">
        <v>7</v>
      </c>
      <c r="C107" s="138" t="s">
        <v>26</v>
      </c>
      <c r="D107" s="204" t="e">
        <f>ОИ2!C26</f>
        <v>#REF!</v>
      </c>
      <c r="E107" s="204" t="e">
        <f>ОИ2!D26</f>
        <v>#REF!</v>
      </c>
      <c r="F107" s="204">
        <f>ОИ2!E26</f>
        <v>0</v>
      </c>
      <c r="G107" s="204">
        <f>ОИ2!F26</f>
        <v>0</v>
      </c>
      <c r="H107" s="204">
        <f>ОИ2!G26</f>
        <v>0</v>
      </c>
      <c r="I107" s="204">
        <f>ОИ2!H26</f>
        <v>0</v>
      </c>
      <c r="J107" s="204">
        <f>ОИ2!I26</f>
        <v>0</v>
      </c>
      <c r="K107" s="204">
        <f>ОИ2!J26</f>
        <v>0</v>
      </c>
      <c r="L107" s="204">
        <f>ОИ2!K26</f>
        <v>0</v>
      </c>
      <c r="M107" s="204">
        <f>ОИ2!L26</f>
        <v>0</v>
      </c>
      <c r="N107" s="204">
        <f>ОИ2!M26</f>
        <v>0</v>
      </c>
      <c r="O107" s="204">
        <f>ОИ2!N26</f>
        <v>0</v>
      </c>
      <c r="P107" s="204">
        <f>ОИ2!O26</f>
        <v>0</v>
      </c>
      <c r="Q107" s="204">
        <f>ОИ2!P26</f>
        <v>0</v>
      </c>
      <c r="R107" s="204">
        <f>ОИ2!Q26</f>
        <v>0</v>
      </c>
      <c r="S107" s="204">
        <f>ОИ2!R26</f>
        <v>0.36994501592281481</v>
      </c>
    </row>
    <row r="108" spans="2:19" ht="15.75" x14ac:dyDescent="0.25">
      <c r="B108" s="138">
        <v>8</v>
      </c>
      <c r="C108" s="138" t="s">
        <v>27</v>
      </c>
      <c r="D108" s="204" t="e">
        <f>ОИ2!C27</f>
        <v>#REF!</v>
      </c>
      <c r="E108" s="204" t="e">
        <f>ОИ2!D27</f>
        <v>#REF!</v>
      </c>
      <c r="F108" s="204">
        <f>ОИ2!E27</f>
        <v>0</v>
      </c>
      <c r="G108" s="204">
        <f>ОИ2!F27</f>
        <v>0</v>
      </c>
      <c r="H108" s="204">
        <f>ОИ2!G27</f>
        <v>0</v>
      </c>
      <c r="I108" s="204">
        <f>ОИ2!H27</f>
        <v>0</v>
      </c>
      <c r="J108" s="204">
        <f>ОИ2!I27</f>
        <v>0</v>
      </c>
      <c r="K108" s="204">
        <f>ОИ2!J27</f>
        <v>0</v>
      </c>
      <c r="L108" s="204">
        <f>ОИ2!K27</f>
        <v>0</v>
      </c>
      <c r="M108" s="204">
        <f>ОИ2!L27</f>
        <v>0</v>
      </c>
      <c r="N108" s="204">
        <f>ОИ2!M27</f>
        <v>0</v>
      </c>
      <c r="O108" s="204">
        <f>ОИ2!N27</f>
        <v>0</v>
      </c>
      <c r="P108" s="204">
        <f>ОИ2!O27</f>
        <v>0</v>
      </c>
      <c r="Q108" s="204">
        <f>ОИ2!P27</f>
        <v>0</v>
      </c>
      <c r="R108" s="204">
        <f>ОИ2!Q27</f>
        <v>0</v>
      </c>
      <c r="S108" s="204">
        <f>ОИ2!R27</f>
        <v>0.38193016472038144</v>
      </c>
    </row>
    <row r="109" spans="2:19" ht="15.75" x14ac:dyDescent="0.25">
      <c r="B109" s="138">
        <v>9</v>
      </c>
      <c r="C109" s="138" t="s">
        <v>28</v>
      </c>
      <c r="D109" s="204" t="e">
        <f>ОИ2!C28</f>
        <v>#REF!</v>
      </c>
      <c r="E109" s="204" t="e">
        <f>ОИ2!D28</f>
        <v>#REF!</v>
      </c>
      <c r="F109" s="204">
        <f>ОИ2!E28</f>
        <v>0</v>
      </c>
      <c r="G109" s="204">
        <f>ОИ2!F28</f>
        <v>0</v>
      </c>
      <c r="H109" s="204">
        <f>ОИ2!G28</f>
        <v>0</v>
      </c>
      <c r="I109" s="204">
        <f>ОИ2!H28</f>
        <v>0</v>
      </c>
      <c r="J109" s="204">
        <f>ОИ2!I28</f>
        <v>0</v>
      </c>
      <c r="K109" s="204">
        <f>ОИ2!J28</f>
        <v>0</v>
      </c>
      <c r="L109" s="204">
        <f>ОИ2!K28</f>
        <v>0</v>
      </c>
      <c r="M109" s="204">
        <f>ОИ2!L28</f>
        <v>0</v>
      </c>
      <c r="N109" s="204">
        <f>ОИ2!M28</f>
        <v>0</v>
      </c>
      <c r="O109" s="204">
        <f>ОИ2!N28</f>
        <v>0</v>
      </c>
      <c r="P109" s="204">
        <f>ОИ2!O28</f>
        <v>0</v>
      </c>
      <c r="Q109" s="204">
        <f>ОИ2!P28</f>
        <v>0</v>
      </c>
      <c r="R109" s="204">
        <f>ОИ2!Q28</f>
        <v>0</v>
      </c>
      <c r="S109" s="204">
        <f>ОИ2!R28</f>
        <v>0.38821507659376026</v>
      </c>
    </row>
    <row r="110" spans="2:19" ht="15.75" x14ac:dyDescent="0.25">
      <c r="B110" s="138">
        <v>10</v>
      </c>
      <c r="C110" s="138" t="s">
        <v>29</v>
      </c>
      <c r="D110" s="204" t="e">
        <f>ОИ2!C29</f>
        <v>#REF!</v>
      </c>
      <c r="E110" s="204" t="e">
        <f>ОИ2!D29</f>
        <v>#REF!</v>
      </c>
      <c r="F110" s="204">
        <f>ОИ2!E29</f>
        <v>0</v>
      </c>
      <c r="G110" s="204">
        <f>ОИ2!F29</f>
        <v>0</v>
      </c>
      <c r="H110" s="204">
        <f>ОИ2!G29</f>
        <v>0</v>
      </c>
      <c r="I110" s="204">
        <f>ОИ2!H29</f>
        <v>0</v>
      </c>
      <c r="J110" s="204">
        <f>ОИ2!I29</f>
        <v>0</v>
      </c>
      <c r="K110" s="204">
        <f>ОИ2!J29</f>
        <v>0</v>
      </c>
      <c r="L110" s="204">
        <f>ОИ2!K29</f>
        <v>0</v>
      </c>
      <c r="M110" s="204">
        <f>ОИ2!L29</f>
        <v>0</v>
      </c>
      <c r="N110" s="204">
        <f>ОИ2!M29</f>
        <v>0</v>
      </c>
      <c r="O110" s="204">
        <f>ОИ2!N29</f>
        <v>0</v>
      </c>
      <c r="P110" s="204">
        <f>ОИ2!O29</f>
        <v>0</v>
      </c>
      <c r="Q110" s="204">
        <f>ОИ2!P29</f>
        <v>0</v>
      </c>
      <c r="R110" s="204">
        <f>ОИ2!Q29</f>
        <v>0</v>
      </c>
      <c r="S110" s="204">
        <f>ОИ2!R29</f>
        <v>0.51591362395701124</v>
      </c>
    </row>
    <row r="130" ht="15" customHeight="1" x14ac:dyDescent="0.25"/>
    <row r="147" spans="2:19" ht="15.75" x14ac:dyDescent="0.25">
      <c r="B147" s="138" t="s">
        <v>0</v>
      </c>
      <c r="C147" s="79"/>
      <c r="D147" s="81">
        <v>2005</v>
      </c>
      <c r="E147" s="81">
        <v>2006</v>
      </c>
      <c r="F147" s="81">
        <v>2007</v>
      </c>
      <c r="G147" s="81">
        <v>2008</v>
      </c>
      <c r="H147" s="81">
        <v>2009</v>
      </c>
      <c r="I147" s="81">
        <v>2010</v>
      </c>
      <c r="J147" s="81">
        <v>2011</v>
      </c>
      <c r="K147" s="81">
        <v>2012</v>
      </c>
      <c r="L147" s="81">
        <v>2013</v>
      </c>
      <c r="M147" s="81">
        <v>2014</v>
      </c>
      <c r="N147" s="81">
        <v>2015</v>
      </c>
      <c r="O147" s="81">
        <v>2016</v>
      </c>
      <c r="P147" s="81">
        <v>2017</v>
      </c>
      <c r="Q147" s="81">
        <v>2018</v>
      </c>
      <c r="R147" s="81">
        <v>2019</v>
      </c>
      <c r="S147" s="81">
        <v>2020</v>
      </c>
    </row>
    <row r="148" spans="2:19" ht="15.75" x14ac:dyDescent="0.25">
      <c r="B148" s="138">
        <v>1</v>
      </c>
      <c r="C148" s="138" t="s">
        <v>20</v>
      </c>
      <c r="D148" s="204" t="e">
        <f>ОИ3!C20</f>
        <v>#REF!</v>
      </c>
      <c r="E148" s="204" t="e">
        <f>ОИ3!D20</f>
        <v>#REF!</v>
      </c>
      <c r="F148" s="204">
        <f>ОИ3!E20</f>
        <v>0</v>
      </c>
      <c r="G148" s="204">
        <f>ОИ3!F20</f>
        <v>0</v>
      </c>
      <c r="H148" s="204">
        <f>ОИ3!G20</f>
        <v>0</v>
      </c>
      <c r="I148" s="204">
        <f>ОИ3!H20</f>
        <v>0</v>
      </c>
      <c r="J148" s="204">
        <f>ОИ3!I20</f>
        <v>0</v>
      </c>
      <c r="K148" s="204">
        <f>ОИ3!J20</f>
        <v>0</v>
      </c>
      <c r="L148" s="204">
        <f>ОИ3!K20</f>
        <v>0</v>
      </c>
      <c r="M148" s="204">
        <f>ОИ3!L20</f>
        <v>0</v>
      </c>
      <c r="N148" s="204">
        <f>ОИ3!M20</f>
        <v>0</v>
      </c>
      <c r="O148" s="204">
        <f>ОИ3!N20</f>
        <v>0</v>
      </c>
      <c r="P148" s="204">
        <f>ОИ3!O20</f>
        <v>0</v>
      </c>
      <c r="Q148" s="204">
        <f>ОИ3!P20</f>
        <v>0</v>
      </c>
      <c r="R148" s="204">
        <f>ОИ3!Q20</f>
        <v>0</v>
      </c>
      <c r="S148" s="204">
        <f>ОИ3!R20</f>
        <v>0.34042265777937875</v>
      </c>
    </row>
    <row r="149" spans="2:19" ht="15.75" x14ac:dyDescent="0.25">
      <c r="B149" s="138">
        <v>2</v>
      </c>
      <c r="C149" s="138" t="s">
        <v>21</v>
      </c>
      <c r="D149" s="204" t="e">
        <f>ОИ3!C21</f>
        <v>#REF!</v>
      </c>
      <c r="E149" s="204" t="e">
        <f>ОИ3!D21</f>
        <v>#REF!</v>
      </c>
      <c r="F149" s="204">
        <f>ОИ3!E21</f>
        <v>0</v>
      </c>
      <c r="G149" s="204">
        <f>ОИ3!F21</f>
        <v>0</v>
      </c>
      <c r="H149" s="204">
        <f>ОИ3!G21</f>
        <v>0</v>
      </c>
      <c r="I149" s="204">
        <f>ОИ3!H21</f>
        <v>0</v>
      </c>
      <c r="J149" s="204">
        <f>ОИ3!I21</f>
        <v>0</v>
      </c>
      <c r="K149" s="204">
        <f>ОИ3!J21</f>
        <v>0</v>
      </c>
      <c r="L149" s="204">
        <f>ОИ3!K21</f>
        <v>0</v>
      </c>
      <c r="M149" s="204">
        <f>ОИ3!L21</f>
        <v>0</v>
      </c>
      <c r="N149" s="204">
        <f>ОИ3!M21</f>
        <v>0</v>
      </c>
      <c r="O149" s="204">
        <f>ОИ3!N21</f>
        <v>0</v>
      </c>
      <c r="P149" s="204">
        <f>ОИ3!O21</f>
        <v>0</v>
      </c>
      <c r="Q149" s="204">
        <f>ОИ3!P21</f>
        <v>0</v>
      </c>
      <c r="R149" s="204">
        <f>ОИ3!Q21</f>
        <v>0</v>
      </c>
      <c r="S149" s="204">
        <f>ОИ3!R21</f>
        <v>0.39197875482091576</v>
      </c>
    </row>
    <row r="150" spans="2:19" ht="15.75" x14ac:dyDescent="0.25">
      <c r="B150" s="138">
        <v>3</v>
      </c>
      <c r="C150" s="138" t="s">
        <v>22</v>
      </c>
      <c r="D150" s="204" t="e">
        <f>ОИ3!C22</f>
        <v>#REF!</v>
      </c>
      <c r="E150" s="204" t="e">
        <f>ОИ3!D22</f>
        <v>#REF!</v>
      </c>
      <c r="F150" s="204">
        <f>ОИ3!E22</f>
        <v>0</v>
      </c>
      <c r="G150" s="204">
        <f>ОИ3!F22</f>
        <v>0</v>
      </c>
      <c r="H150" s="204">
        <f>ОИ3!G22</f>
        <v>0</v>
      </c>
      <c r="I150" s="204">
        <f>ОИ3!H22</f>
        <v>0</v>
      </c>
      <c r="J150" s="204">
        <f>ОИ3!I22</f>
        <v>0</v>
      </c>
      <c r="K150" s="204">
        <f>ОИ3!J22</f>
        <v>0</v>
      </c>
      <c r="L150" s="204">
        <f>ОИ3!K22</f>
        <v>0</v>
      </c>
      <c r="M150" s="204">
        <f>ОИ3!L22</f>
        <v>0</v>
      </c>
      <c r="N150" s="204">
        <f>ОИ3!M22</f>
        <v>0</v>
      </c>
      <c r="O150" s="204">
        <f>ОИ3!N22</f>
        <v>0</v>
      </c>
      <c r="P150" s="204">
        <f>ОИ3!O22</f>
        <v>0</v>
      </c>
      <c r="Q150" s="204">
        <f>ОИ3!P22</f>
        <v>0</v>
      </c>
      <c r="R150" s="204">
        <f>ОИ3!Q22</f>
        <v>0</v>
      </c>
      <c r="S150" s="204">
        <f>ОИ3!R22</f>
        <v>0.38394370917269266</v>
      </c>
    </row>
    <row r="151" spans="2:19" ht="15.75" x14ac:dyDescent="0.25">
      <c r="B151" s="138">
        <v>4</v>
      </c>
      <c r="C151" s="138" t="s">
        <v>23</v>
      </c>
      <c r="D151" s="204" t="e">
        <f>ОИ3!C23</f>
        <v>#REF!</v>
      </c>
      <c r="E151" s="204" t="e">
        <f>ОИ3!D23</f>
        <v>#REF!</v>
      </c>
      <c r="F151" s="204">
        <f>ОИ3!E23</f>
        <v>0</v>
      </c>
      <c r="G151" s="204">
        <f>ОИ3!F23</f>
        <v>0</v>
      </c>
      <c r="H151" s="204">
        <f>ОИ3!G23</f>
        <v>0</v>
      </c>
      <c r="I151" s="204">
        <f>ОИ3!H23</f>
        <v>0</v>
      </c>
      <c r="J151" s="204">
        <f>ОИ3!I23</f>
        <v>0</v>
      </c>
      <c r="K151" s="204">
        <f>ОИ3!J23</f>
        <v>0</v>
      </c>
      <c r="L151" s="204">
        <f>ОИ3!K23</f>
        <v>0</v>
      </c>
      <c r="M151" s="204">
        <f>ОИ3!L23</f>
        <v>0</v>
      </c>
      <c r="N151" s="204">
        <f>ОИ3!M23</f>
        <v>0</v>
      </c>
      <c r="O151" s="204">
        <f>ОИ3!N23</f>
        <v>0</v>
      </c>
      <c r="P151" s="204">
        <f>ОИ3!O23</f>
        <v>0</v>
      </c>
      <c r="Q151" s="204">
        <f>ОИ3!P23</f>
        <v>0</v>
      </c>
      <c r="R151" s="204">
        <f>ОИ3!Q23</f>
        <v>0</v>
      </c>
      <c r="S151" s="204">
        <f>ОИ3!R23</f>
        <v>0.39974173719047729</v>
      </c>
    </row>
    <row r="152" spans="2:19" ht="15.75" x14ac:dyDescent="0.25">
      <c r="B152" s="138">
        <v>5</v>
      </c>
      <c r="C152" s="138" t="s">
        <v>24</v>
      </c>
      <c r="D152" s="204" t="e">
        <f>ОИ3!C24</f>
        <v>#REF!</v>
      </c>
      <c r="E152" s="204" t="e">
        <f>ОИ3!D24</f>
        <v>#REF!</v>
      </c>
      <c r="F152" s="204">
        <f>ОИ3!E24</f>
        <v>0</v>
      </c>
      <c r="G152" s="204">
        <f>ОИ3!F24</f>
        <v>0</v>
      </c>
      <c r="H152" s="204">
        <f>ОИ3!G24</f>
        <v>0</v>
      </c>
      <c r="I152" s="204">
        <f>ОИ3!H24</f>
        <v>0</v>
      </c>
      <c r="J152" s="204">
        <f>ОИ3!I24</f>
        <v>0</v>
      </c>
      <c r="K152" s="204">
        <f>ОИ3!J24</f>
        <v>0</v>
      </c>
      <c r="L152" s="204">
        <f>ОИ3!K24</f>
        <v>0</v>
      </c>
      <c r="M152" s="204">
        <f>ОИ3!L24</f>
        <v>0</v>
      </c>
      <c r="N152" s="204">
        <f>ОИ3!M24</f>
        <v>0</v>
      </c>
      <c r="O152" s="204">
        <f>ОИ3!N24</f>
        <v>0</v>
      </c>
      <c r="P152" s="204">
        <f>ОИ3!O24</f>
        <v>0</v>
      </c>
      <c r="Q152" s="204">
        <f>ОИ3!P24</f>
        <v>0</v>
      </c>
      <c r="R152" s="204">
        <f>ОИ3!Q24</f>
        <v>0</v>
      </c>
      <c r="S152" s="204">
        <f>ОИ3!R24</f>
        <v>0.41049279937318389</v>
      </c>
    </row>
    <row r="153" spans="2:19" ht="15.75" x14ac:dyDescent="0.25">
      <c r="B153" s="138">
        <v>6</v>
      </c>
      <c r="C153" s="138" t="s">
        <v>25</v>
      </c>
      <c r="D153" s="204" t="e">
        <f>ОИ3!C25</f>
        <v>#REF!</v>
      </c>
      <c r="E153" s="204" t="e">
        <f>ОИ3!D25</f>
        <v>#REF!</v>
      </c>
      <c r="F153" s="204">
        <f>ОИ3!E25</f>
        <v>0</v>
      </c>
      <c r="G153" s="204">
        <f>ОИ3!F25</f>
        <v>0</v>
      </c>
      <c r="H153" s="204">
        <f>ОИ3!G25</f>
        <v>0</v>
      </c>
      <c r="I153" s="204">
        <f>ОИ3!H25</f>
        <v>0</v>
      </c>
      <c r="J153" s="204">
        <f>ОИ3!I25</f>
        <v>0</v>
      </c>
      <c r="K153" s="204">
        <f>ОИ3!J25</f>
        <v>0</v>
      </c>
      <c r="L153" s="204">
        <f>ОИ3!K25</f>
        <v>0</v>
      </c>
      <c r="M153" s="204">
        <f>ОИ3!L25</f>
        <v>0</v>
      </c>
      <c r="N153" s="204">
        <f>ОИ3!M25</f>
        <v>0</v>
      </c>
      <c r="O153" s="204">
        <f>ОИ3!N25</f>
        <v>0</v>
      </c>
      <c r="P153" s="204">
        <f>ОИ3!O25</f>
        <v>0</v>
      </c>
      <c r="Q153" s="204">
        <f>ОИ3!P25</f>
        <v>0</v>
      </c>
      <c r="R153" s="204">
        <f>ОИ3!Q25</f>
        <v>0</v>
      </c>
      <c r="S153" s="204">
        <f>ОИ3!R25</f>
        <v>0.4435947884030414</v>
      </c>
    </row>
    <row r="154" spans="2:19" ht="15.75" x14ac:dyDescent="0.25">
      <c r="B154" s="138">
        <v>7</v>
      </c>
      <c r="C154" s="138" t="s">
        <v>26</v>
      </c>
      <c r="D154" s="204" t="e">
        <f>ОИ3!C26</f>
        <v>#REF!</v>
      </c>
      <c r="E154" s="204" t="e">
        <f>ОИ3!D26</f>
        <v>#REF!</v>
      </c>
      <c r="F154" s="204">
        <f>ОИ3!E26</f>
        <v>0</v>
      </c>
      <c r="G154" s="204">
        <f>ОИ3!F26</f>
        <v>0</v>
      </c>
      <c r="H154" s="204">
        <f>ОИ3!G26</f>
        <v>0</v>
      </c>
      <c r="I154" s="204">
        <f>ОИ3!H26</f>
        <v>0</v>
      </c>
      <c r="J154" s="204">
        <f>ОИ3!I26</f>
        <v>0</v>
      </c>
      <c r="K154" s="204">
        <f>ОИ3!J26</f>
        <v>0</v>
      </c>
      <c r="L154" s="204">
        <f>ОИ3!K26</f>
        <v>0</v>
      </c>
      <c r="M154" s="204">
        <f>ОИ3!L26</f>
        <v>0</v>
      </c>
      <c r="N154" s="204">
        <f>ОИ3!M26</f>
        <v>0</v>
      </c>
      <c r="O154" s="204">
        <f>ОИ3!N26</f>
        <v>0</v>
      </c>
      <c r="P154" s="204">
        <f>ОИ3!O26</f>
        <v>0</v>
      </c>
      <c r="Q154" s="204">
        <f>ОИ3!P26</f>
        <v>0</v>
      </c>
      <c r="R154" s="204">
        <f>ОИ3!Q26</f>
        <v>0</v>
      </c>
      <c r="S154" s="204">
        <f>ОИ3!R26</f>
        <v>0.41972809492727681</v>
      </c>
    </row>
    <row r="155" spans="2:19" ht="15.75" x14ac:dyDescent="0.25">
      <c r="B155" s="138">
        <v>8</v>
      </c>
      <c r="C155" s="138" t="s">
        <v>27</v>
      </c>
      <c r="D155" s="204" t="e">
        <f>ОИ3!C27</f>
        <v>#REF!</v>
      </c>
      <c r="E155" s="204" t="e">
        <f>ОИ3!D27</f>
        <v>#REF!</v>
      </c>
      <c r="F155" s="204">
        <f>ОИ3!E27</f>
        <v>0</v>
      </c>
      <c r="G155" s="204">
        <f>ОИ3!F27</f>
        <v>0</v>
      </c>
      <c r="H155" s="204">
        <f>ОИ3!G27</f>
        <v>0</v>
      </c>
      <c r="I155" s="204">
        <f>ОИ3!H27</f>
        <v>0</v>
      </c>
      <c r="J155" s="204">
        <f>ОИ3!I27</f>
        <v>0</v>
      </c>
      <c r="K155" s="204">
        <f>ОИ3!J27</f>
        <v>0</v>
      </c>
      <c r="L155" s="204">
        <f>ОИ3!K27</f>
        <v>0</v>
      </c>
      <c r="M155" s="204">
        <f>ОИ3!L27</f>
        <v>0</v>
      </c>
      <c r="N155" s="204">
        <f>ОИ3!M27</f>
        <v>0</v>
      </c>
      <c r="O155" s="204">
        <f>ОИ3!N27</f>
        <v>0</v>
      </c>
      <c r="P155" s="204">
        <f>ОИ3!O27</f>
        <v>0</v>
      </c>
      <c r="Q155" s="204">
        <f>ОИ3!P27</f>
        <v>0</v>
      </c>
      <c r="R155" s="204">
        <f>ОИ3!Q27</f>
        <v>0</v>
      </c>
      <c r="S155" s="204">
        <f>ОИ3!R27</f>
        <v>0.3728622446249667</v>
      </c>
    </row>
    <row r="156" spans="2:19" ht="15.75" x14ac:dyDescent="0.25">
      <c r="B156" s="138">
        <v>9</v>
      </c>
      <c r="C156" s="138" t="s">
        <v>28</v>
      </c>
      <c r="D156" s="204" t="e">
        <f>ОИ3!C28</f>
        <v>#REF!</v>
      </c>
      <c r="E156" s="204" t="e">
        <f>ОИ3!D28</f>
        <v>#REF!</v>
      </c>
      <c r="F156" s="204">
        <f>ОИ3!E28</f>
        <v>0</v>
      </c>
      <c r="G156" s="204">
        <f>ОИ3!F28</f>
        <v>0</v>
      </c>
      <c r="H156" s="204">
        <f>ОИ3!G28</f>
        <v>0</v>
      </c>
      <c r="I156" s="204">
        <f>ОИ3!H28</f>
        <v>0</v>
      </c>
      <c r="J156" s="204">
        <f>ОИ3!I28</f>
        <v>0</v>
      </c>
      <c r="K156" s="204">
        <f>ОИ3!J28</f>
        <v>0</v>
      </c>
      <c r="L156" s="204">
        <f>ОИ3!K28</f>
        <v>0</v>
      </c>
      <c r="M156" s="204">
        <f>ОИ3!L28</f>
        <v>0</v>
      </c>
      <c r="N156" s="204">
        <f>ОИ3!M28</f>
        <v>0</v>
      </c>
      <c r="O156" s="204">
        <f>ОИ3!N28</f>
        <v>0</v>
      </c>
      <c r="P156" s="204">
        <f>ОИ3!O28</f>
        <v>0</v>
      </c>
      <c r="Q156" s="204">
        <f>ОИ3!P28</f>
        <v>0</v>
      </c>
      <c r="R156" s="204">
        <f>ОИ3!Q28</f>
        <v>0</v>
      </c>
      <c r="S156" s="204">
        <f>ОИ3!R28</f>
        <v>0.35127133348681983</v>
      </c>
    </row>
    <row r="157" spans="2:19" ht="15.75" x14ac:dyDescent="0.25">
      <c r="B157" s="138">
        <v>10</v>
      </c>
      <c r="C157" s="138" t="s">
        <v>29</v>
      </c>
      <c r="D157" s="204" t="e">
        <f>ОИ3!C29</f>
        <v>#REF!</v>
      </c>
      <c r="E157" s="204" t="e">
        <f>ОИ3!D29</f>
        <v>#REF!</v>
      </c>
      <c r="F157" s="204">
        <f>ОИ3!E29</f>
        <v>0</v>
      </c>
      <c r="G157" s="204">
        <f>ОИ3!F29</f>
        <v>0</v>
      </c>
      <c r="H157" s="204">
        <f>ОИ3!G29</f>
        <v>0</v>
      </c>
      <c r="I157" s="204">
        <f>ОИ3!H29</f>
        <v>0</v>
      </c>
      <c r="J157" s="204">
        <f>ОИ3!I29</f>
        <v>0</v>
      </c>
      <c r="K157" s="204">
        <f>ОИ3!J29</f>
        <v>0</v>
      </c>
      <c r="L157" s="204">
        <f>ОИ3!K29</f>
        <v>0</v>
      </c>
      <c r="M157" s="204">
        <f>ОИ3!L29</f>
        <v>0</v>
      </c>
      <c r="N157" s="204">
        <f>ОИ3!M29</f>
        <v>0</v>
      </c>
      <c r="O157" s="204">
        <f>ОИ3!N29</f>
        <v>0</v>
      </c>
      <c r="P157" s="204">
        <f>ОИ3!O29</f>
        <v>0</v>
      </c>
      <c r="Q157" s="204">
        <f>ОИ3!P29</f>
        <v>0</v>
      </c>
      <c r="R157" s="204">
        <f>ОИ3!Q29</f>
        <v>0</v>
      </c>
      <c r="S157" s="204">
        <f>ОИ3!R29</f>
        <v>0.57810683666363927</v>
      </c>
    </row>
    <row r="160" spans="2:19" ht="409.5" customHeight="1" x14ac:dyDescent="0.25"/>
    <row r="163" spans="2:34" x14ac:dyDescent="0.25">
      <c r="AH163" s="184"/>
    </row>
    <row r="164" spans="2:34" ht="15.75" x14ac:dyDescent="0.25">
      <c r="B164" s="138" t="s">
        <v>0</v>
      </c>
      <c r="C164" s="79"/>
      <c r="D164" s="81">
        <v>2005</v>
      </c>
      <c r="E164" s="81">
        <v>2006</v>
      </c>
      <c r="F164" s="81">
        <v>2007</v>
      </c>
      <c r="G164" s="81">
        <v>2008</v>
      </c>
      <c r="H164" s="81">
        <v>2009</v>
      </c>
      <c r="I164" s="81">
        <v>2010</v>
      </c>
      <c r="J164" s="81">
        <v>2011</v>
      </c>
      <c r="K164" s="81">
        <v>2012</v>
      </c>
      <c r="L164" s="81">
        <v>2013</v>
      </c>
      <c r="M164" s="81">
        <v>2014</v>
      </c>
      <c r="N164" s="81">
        <v>2015</v>
      </c>
      <c r="O164" s="81">
        <v>2016</v>
      </c>
      <c r="P164" s="81">
        <v>2017</v>
      </c>
      <c r="Q164" s="81">
        <v>2018</v>
      </c>
      <c r="R164" s="81">
        <v>2019</v>
      </c>
      <c r="S164" s="81">
        <v>2020</v>
      </c>
      <c r="AH164" s="184"/>
    </row>
    <row r="165" spans="2:34" ht="15.75" x14ac:dyDescent="0.25">
      <c r="B165" s="138">
        <v>1</v>
      </c>
      <c r="C165" s="138" t="s">
        <v>20</v>
      </c>
      <c r="D165" s="204" t="e">
        <f>ОИ4!C20</f>
        <v>#REF!</v>
      </c>
      <c r="E165" s="204" t="e">
        <f>ОИ4!D20</f>
        <v>#REF!</v>
      </c>
      <c r="F165" s="204">
        <f>ОИ4!E20</f>
        <v>0</v>
      </c>
      <c r="G165" s="204">
        <f>ОИ4!F20</f>
        <v>0</v>
      </c>
      <c r="H165" s="204">
        <f>ОИ4!G20</f>
        <v>0</v>
      </c>
      <c r="I165" s="204">
        <f>ОИ4!H20</f>
        <v>0</v>
      </c>
      <c r="J165" s="204">
        <f>ОИ4!I20</f>
        <v>0</v>
      </c>
      <c r="K165" s="204">
        <f>ОИ4!J20</f>
        <v>0</v>
      </c>
      <c r="L165" s="204">
        <f>ОИ4!K20</f>
        <v>0</v>
      </c>
      <c r="M165" s="204">
        <f>ОИ4!L20</f>
        <v>0</v>
      </c>
      <c r="N165" s="204">
        <f>ОИ4!M20</f>
        <v>0</v>
      </c>
      <c r="O165" s="204">
        <f>ОИ4!N20</f>
        <v>0</v>
      </c>
      <c r="P165" s="204">
        <f>ОИ4!O20</f>
        <v>0</v>
      </c>
      <c r="Q165" s="204">
        <f>ОИ4!P20</f>
        <v>0</v>
      </c>
      <c r="R165" s="204">
        <f>ОИ4!Q20</f>
        <v>0</v>
      </c>
      <c r="S165" s="204">
        <f>ОИ4!R20</f>
        <v>0.34061069201697269</v>
      </c>
      <c r="AH165" s="184"/>
    </row>
    <row r="166" spans="2:34" ht="15.75" x14ac:dyDescent="0.25">
      <c r="B166" s="138">
        <v>2</v>
      </c>
      <c r="C166" s="138" t="s">
        <v>21</v>
      </c>
      <c r="D166" s="204" t="e">
        <f>ОИ4!C21</f>
        <v>#REF!</v>
      </c>
      <c r="E166" s="204" t="e">
        <f>ОИ4!D21</f>
        <v>#REF!</v>
      </c>
      <c r="F166" s="204">
        <f>ОИ4!E21</f>
        <v>0</v>
      </c>
      <c r="G166" s="204">
        <f>ОИ4!F21</f>
        <v>0</v>
      </c>
      <c r="H166" s="204">
        <f>ОИ4!G21</f>
        <v>0</v>
      </c>
      <c r="I166" s="204">
        <f>ОИ4!H21</f>
        <v>0</v>
      </c>
      <c r="J166" s="204">
        <f>ОИ4!I21</f>
        <v>0</v>
      </c>
      <c r="K166" s="204">
        <f>ОИ4!J21</f>
        <v>0</v>
      </c>
      <c r="L166" s="204">
        <f>ОИ4!K21</f>
        <v>0</v>
      </c>
      <c r="M166" s="204">
        <f>ОИ4!L21</f>
        <v>0</v>
      </c>
      <c r="N166" s="204">
        <f>ОИ4!M21</f>
        <v>0</v>
      </c>
      <c r="O166" s="204">
        <f>ОИ4!N21</f>
        <v>0</v>
      </c>
      <c r="P166" s="204">
        <f>ОИ4!O21</f>
        <v>0</v>
      </c>
      <c r="Q166" s="204">
        <f>ОИ4!P21</f>
        <v>0</v>
      </c>
      <c r="R166" s="204">
        <f>ОИ4!Q21</f>
        <v>0</v>
      </c>
      <c r="S166" s="204">
        <f>ОИ4!R21</f>
        <v>0.33310378611065156</v>
      </c>
      <c r="AH166" s="184"/>
    </row>
    <row r="167" spans="2:34" ht="15.75" x14ac:dyDescent="0.25">
      <c r="B167" s="138">
        <v>3</v>
      </c>
      <c r="C167" s="138" t="s">
        <v>22</v>
      </c>
      <c r="D167" s="204" t="e">
        <f>ОИ4!C22</f>
        <v>#REF!</v>
      </c>
      <c r="E167" s="204" t="e">
        <f>ОИ4!D22</f>
        <v>#REF!</v>
      </c>
      <c r="F167" s="204">
        <f>ОИ4!E22</f>
        <v>0</v>
      </c>
      <c r="G167" s="204">
        <f>ОИ4!F22</f>
        <v>0</v>
      </c>
      <c r="H167" s="204">
        <f>ОИ4!G22</f>
        <v>0</v>
      </c>
      <c r="I167" s="204">
        <f>ОИ4!H22</f>
        <v>0</v>
      </c>
      <c r="J167" s="204">
        <f>ОИ4!I22</f>
        <v>0</v>
      </c>
      <c r="K167" s="204">
        <f>ОИ4!J22</f>
        <v>0</v>
      </c>
      <c r="L167" s="204">
        <f>ОИ4!K22</f>
        <v>0</v>
      </c>
      <c r="M167" s="204">
        <f>ОИ4!L22</f>
        <v>0</v>
      </c>
      <c r="N167" s="204">
        <f>ОИ4!M22</f>
        <v>0</v>
      </c>
      <c r="O167" s="204">
        <f>ОИ4!N22</f>
        <v>0</v>
      </c>
      <c r="P167" s="204">
        <f>ОИ4!O22</f>
        <v>0</v>
      </c>
      <c r="Q167" s="204">
        <f>ОИ4!P22</f>
        <v>0</v>
      </c>
      <c r="R167" s="204">
        <f>ОИ4!Q22</f>
        <v>0</v>
      </c>
      <c r="S167" s="204">
        <f>ОИ4!R22</f>
        <v>0.4674105811956113</v>
      </c>
      <c r="AH167" s="184"/>
    </row>
    <row r="168" spans="2:34" ht="15.75" x14ac:dyDescent="0.25">
      <c r="B168" s="138">
        <v>4</v>
      </c>
      <c r="C168" s="138" t="s">
        <v>23</v>
      </c>
      <c r="D168" s="204" t="e">
        <f>ОИ4!C23</f>
        <v>#REF!</v>
      </c>
      <c r="E168" s="204" t="e">
        <f>ОИ4!D23</f>
        <v>#REF!</v>
      </c>
      <c r="F168" s="204">
        <f>ОИ4!E23</f>
        <v>0</v>
      </c>
      <c r="G168" s="204">
        <f>ОИ4!F23</f>
        <v>0</v>
      </c>
      <c r="H168" s="204">
        <f>ОИ4!G23</f>
        <v>0</v>
      </c>
      <c r="I168" s="204">
        <f>ОИ4!H23</f>
        <v>0</v>
      </c>
      <c r="J168" s="204">
        <f>ОИ4!I23</f>
        <v>0</v>
      </c>
      <c r="K168" s="204">
        <f>ОИ4!J23</f>
        <v>0</v>
      </c>
      <c r="L168" s="204">
        <f>ОИ4!K23</f>
        <v>0</v>
      </c>
      <c r="M168" s="204">
        <f>ОИ4!L23</f>
        <v>0</v>
      </c>
      <c r="N168" s="204">
        <f>ОИ4!M23</f>
        <v>0</v>
      </c>
      <c r="O168" s="204">
        <f>ОИ4!N23</f>
        <v>0</v>
      </c>
      <c r="P168" s="204">
        <f>ОИ4!O23</f>
        <v>0</v>
      </c>
      <c r="Q168" s="204">
        <f>ОИ4!P23</f>
        <v>0</v>
      </c>
      <c r="R168" s="204">
        <f>ОИ4!Q23</f>
        <v>0</v>
      </c>
      <c r="S168" s="204">
        <f>ОИ4!R23</f>
        <v>0.38744066345907097</v>
      </c>
      <c r="AH168" s="184"/>
    </row>
    <row r="169" spans="2:34" ht="15.75" x14ac:dyDescent="0.25">
      <c r="B169" s="138">
        <v>5</v>
      </c>
      <c r="C169" s="138" t="s">
        <v>24</v>
      </c>
      <c r="D169" s="204" t="e">
        <f>ОИ4!C24</f>
        <v>#REF!</v>
      </c>
      <c r="E169" s="204" t="e">
        <f>ОИ4!D24</f>
        <v>#REF!</v>
      </c>
      <c r="F169" s="204">
        <f>ОИ4!E24</f>
        <v>0</v>
      </c>
      <c r="G169" s="204">
        <f>ОИ4!F24</f>
        <v>0</v>
      </c>
      <c r="H169" s="204">
        <f>ОИ4!G24</f>
        <v>0</v>
      </c>
      <c r="I169" s="204">
        <f>ОИ4!H24</f>
        <v>0</v>
      </c>
      <c r="J169" s="204">
        <f>ОИ4!I24</f>
        <v>0</v>
      </c>
      <c r="K169" s="204">
        <f>ОИ4!J24</f>
        <v>0</v>
      </c>
      <c r="L169" s="204">
        <f>ОИ4!K24</f>
        <v>0</v>
      </c>
      <c r="M169" s="204">
        <f>ОИ4!L24</f>
        <v>0</v>
      </c>
      <c r="N169" s="204">
        <f>ОИ4!M24</f>
        <v>0</v>
      </c>
      <c r="O169" s="204">
        <f>ОИ4!N24</f>
        <v>0</v>
      </c>
      <c r="P169" s="204">
        <f>ОИ4!O24</f>
        <v>0</v>
      </c>
      <c r="Q169" s="204">
        <f>ОИ4!P24</f>
        <v>0</v>
      </c>
      <c r="R169" s="204">
        <f>ОИ4!Q24</f>
        <v>0</v>
      </c>
      <c r="S169" s="204">
        <f>ОИ4!R24</f>
        <v>0.25196859840622376</v>
      </c>
      <c r="AH169" s="184"/>
    </row>
    <row r="170" spans="2:34" ht="15.75" x14ac:dyDescent="0.25">
      <c r="B170" s="138">
        <v>6</v>
      </c>
      <c r="C170" s="138" t="s">
        <v>25</v>
      </c>
      <c r="D170" s="204" t="e">
        <f>ОИ4!C25</f>
        <v>#REF!</v>
      </c>
      <c r="E170" s="204" t="e">
        <f>ОИ4!D25</f>
        <v>#REF!</v>
      </c>
      <c r="F170" s="204">
        <f>ОИ4!E25</f>
        <v>0</v>
      </c>
      <c r="G170" s="204">
        <f>ОИ4!F25</f>
        <v>0</v>
      </c>
      <c r="H170" s="204">
        <f>ОИ4!G25</f>
        <v>0</v>
      </c>
      <c r="I170" s="204">
        <f>ОИ4!H25</f>
        <v>0</v>
      </c>
      <c r="J170" s="204">
        <f>ОИ4!I25</f>
        <v>0</v>
      </c>
      <c r="K170" s="204">
        <f>ОИ4!J25</f>
        <v>0</v>
      </c>
      <c r="L170" s="204">
        <f>ОИ4!K25</f>
        <v>0</v>
      </c>
      <c r="M170" s="204">
        <f>ОИ4!L25</f>
        <v>0</v>
      </c>
      <c r="N170" s="204">
        <f>ОИ4!M25</f>
        <v>0</v>
      </c>
      <c r="O170" s="204">
        <f>ОИ4!N25</f>
        <v>0</v>
      </c>
      <c r="P170" s="204">
        <f>ОИ4!O25</f>
        <v>0</v>
      </c>
      <c r="Q170" s="204">
        <f>ОИ4!P25</f>
        <v>0</v>
      </c>
      <c r="R170" s="204">
        <f>ОИ4!Q25</f>
        <v>0</v>
      </c>
      <c r="S170" s="204">
        <f>ОИ4!R25</f>
        <v>0.32200504361602955</v>
      </c>
      <c r="AH170" s="184"/>
    </row>
    <row r="171" spans="2:34" ht="15.75" x14ac:dyDescent="0.25">
      <c r="B171" s="138">
        <v>7</v>
      </c>
      <c r="C171" s="138" t="s">
        <v>26</v>
      </c>
      <c r="D171" s="204" t="e">
        <f>ОИ4!C26</f>
        <v>#REF!</v>
      </c>
      <c r="E171" s="204" t="e">
        <f>ОИ4!D26</f>
        <v>#REF!</v>
      </c>
      <c r="F171" s="204">
        <f>ОИ4!E26</f>
        <v>0</v>
      </c>
      <c r="G171" s="204">
        <f>ОИ4!F26</f>
        <v>0</v>
      </c>
      <c r="H171" s="204">
        <f>ОИ4!G26</f>
        <v>0</v>
      </c>
      <c r="I171" s="204">
        <f>ОИ4!H26</f>
        <v>0</v>
      </c>
      <c r="J171" s="204">
        <f>ОИ4!I26</f>
        <v>0</v>
      </c>
      <c r="K171" s="204">
        <f>ОИ4!J26</f>
        <v>0</v>
      </c>
      <c r="L171" s="204">
        <f>ОИ4!K26</f>
        <v>0</v>
      </c>
      <c r="M171" s="204">
        <f>ОИ4!L26</f>
        <v>0</v>
      </c>
      <c r="N171" s="204">
        <f>ОИ4!M26</f>
        <v>0</v>
      </c>
      <c r="O171" s="204">
        <f>ОИ4!N26</f>
        <v>0</v>
      </c>
      <c r="P171" s="204">
        <f>ОИ4!O26</f>
        <v>0</v>
      </c>
      <c r="Q171" s="204">
        <f>ОИ4!P26</f>
        <v>0</v>
      </c>
      <c r="R171" s="204">
        <f>ОИ4!Q26</f>
        <v>0</v>
      </c>
      <c r="S171" s="204">
        <f>ОИ4!R26</f>
        <v>0.22748233118740535</v>
      </c>
      <c r="AH171" s="184"/>
    </row>
    <row r="172" spans="2:34" ht="15.75" x14ac:dyDescent="0.25">
      <c r="B172" s="138">
        <v>8</v>
      </c>
      <c r="C172" s="138" t="s">
        <v>27</v>
      </c>
      <c r="D172" s="204" t="e">
        <f>ОИ4!C27</f>
        <v>#REF!</v>
      </c>
      <c r="E172" s="204" t="e">
        <f>ОИ4!D27</f>
        <v>#REF!</v>
      </c>
      <c r="F172" s="204">
        <f>ОИ4!E27</f>
        <v>0</v>
      </c>
      <c r="G172" s="204">
        <f>ОИ4!F27</f>
        <v>0</v>
      </c>
      <c r="H172" s="204">
        <f>ОИ4!G27</f>
        <v>0</v>
      </c>
      <c r="I172" s="204">
        <f>ОИ4!H27</f>
        <v>0</v>
      </c>
      <c r="J172" s="204">
        <f>ОИ4!I27</f>
        <v>0</v>
      </c>
      <c r="K172" s="204">
        <f>ОИ4!J27</f>
        <v>0</v>
      </c>
      <c r="L172" s="204">
        <f>ОИ4!K27</f>
        <v>0</v>
      </c>
      <c r="M172" s="204">
        <f>ОИ4!L27</f>
        <v>0</v>
      </c>
      <c r="N172" s="204">
        <f>ОИ4!M27</f>
        <v>0</v>
      </c>
      <c r="O172" s="204">
        <f>ОИ4!N27</f>
        <v>0</v>
      </c>
      <c r="P172" s="204">
        <f>ОИ4!O27</f>
        <v>0</v>
      </c>
      <c r="Q172" s="204">
        <f>ОИ4!P27</f>
        <v>0</v>
      </c>
      <c r="R172" s="204">
        <f>ОИ4!Q27</f>
        <v>0</v>
      </c>
      <c r="S172" s="204">
        <f>ОИ4!R27</f>
        <v>0.31166914437030463</v>
      </c>
    </row>
    <row r="173" spans="2:34" ht="15.75" x14ac:dyDescent="0.25">
      <c r="B173" s="138">
        <v>9</v>
      </c>
      <c r="C173" s="138" t="s">
        <v>28</v>
      </c>
      <c r="D173" s="204" t="e">
        <f>ОИ4!C28</f>
        <v>#REF!</v>
      </c>
      <c r="E173" s="204" t="e">
        <f>ОИ4!D28</f>
        <v>#REF!</v>
      </c>
      <c r="F173" s="204">
        <f>ОИ4!E28</f>
        <v>0</v>
      </c>
      <c r="G173" s="204">
        <f>ОИ4!F28</f>
        <v>0</v>
      </c>
      <c r="H173" s="204">
        <f>ОИ4!G28</f>
        <v>0</v>
      </c>
      <c r="I173" s="204">
        <f>ОИ4!H28</f>
        <v>0</v>
      </c>
      <c r="J173" s="204">
        <f>ОИ4!I28</f>
        <v>0</v>
      </c>
      <c r="K173" s="204">
        <f>ОИ4!J28</f>
        <v>0</v>
      </c>
      <c r="L173" s="204">
        <f>ОИ4!K28</f>
        <v>0</v>
      </c>
      <c r="M173" s="204">
        <f>ОИ4!L28</f>
        <v>0</v>
      </c>
      <c r="N173" s="204">
        <f>ОИ4!M28</f>
        <v>0</v>
      </c>
      <c r="O173" s="204">
        <f>ОИ4!N28</f>
        <v>0</v>
      </c>
      <c r="P173" s="204">
        <f>ОИ4!O28</f>
        <v>0</v>
      </c>
      <c r="Q173" s="204">
        <f>ОИ4!P28</f>
        <v>0</v>
      </c>
      <c r="R173" s="204">
        <f>ОИ4!Q28</f>
        <v>0</v>
      </c>
      <c r="S173" s="204">
        <f>ОИ4!R28</f>
        <v>0.45207515144947258</v>
      </c>
    </row>
    <row r="174" spans="2:34" ht="15.75" x14ac:dyDescent="0.25">
      <c r="B174" s="138">
        <v>10</v>
      </c>
      <c r="C174" s="138" t="s">
        <v>29</v>
      </c>
      <c r="D174" s="204" t="e">
        <f>ОИ4!C29</f>
        <v>#REF!</v>
      </c>
      <c r="E174" s="204" t="e">
        <f>ОИ4!D29</f>
        <v>#REF!</v>
      </c>
      <c r="F174" s="204">
        <f>ОИ4!E29</f>
        <v>0</v>
      </c>
      <c r="G174" s="204">
        <f>ОИ4!F29</f>
        <v>0</v>
      </c>
      <c r="H174" s="204">
        <f>ОИ4!G29</f>
        <v>0</v>
      </c>
      <c r="I174" s="204">
        <f>ОИ4!H29</f>
        <v>0</v>
      </c>
      <c r="J174" s="204">
        <f>ОИ4!I29</f>
        <v>0</v>
      </c>
      <c r="K174" s="204">
        <f>ОИ4!J29</f>
        <v>0</v>
      </c>
      <c r="L174" s="204">
        <f>ОИ4!K29</f>
        <v>0</v>
      </c>
      <c r="M174" s="204">
        <f>ОИ4!L29</f>
        <v>0</v>
      </c>
      <c r="N174" s="204">
        <f>ОИ4!M29</f>
        <v>0</v>
      </c>
      <c r="O174" s="204">
        <f>ОИ4!N29</f>
        <v>0</v>
      </c>
      <c r="P174" s="204">
        <f>ОИ4!O29</f>
        <v>0</v>
      </c>
      <c r="Q174" s="204">
        <f>ОИ4!P29</f>
        <v>0</v>
      </c>
      <c r="R174" s="204">
        <f>ОИ4!Q29</f>
        <v>0</v>
      </c>
      <c r="S174" s="204">
        <f>ОИ4!R29</f>
        <v>0.30677118569817202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1:R165"/>
  <sheetViews>
    <sheetView topLeftCell="A136" zoomScale="60" zoomScaleNormal="60" workbookViewId="0">
      <selection activeCell="C160" sqref="C160"/>
    </sheetView>
  </sheetViews>
  <sheetFormatPr defaultRowHeight="15" x14ac:dyDescent="0.25"/>
  <cols>
    <col min="2" max="2" width="34.7109375" customWidth="1"/>
    <col min="3" max="3" width="20.28515625" customWidth="1"/>
    <col min="4" max="4" width="21.140625" customWidth="1"/>
    <col min="5" max="5" width="21.85546875" customWidth="1"/>
    <col min="6" max="18" width="13" bestFit="1" customWidth="1"/>
  </cols>
  <sheetData>
    <row r="1" spans="1:5" ht="180" customHeight="1" x14ac:dyDescent="0.25">
      <c r="A1" s="134" t="s">
        <v>0</v>
      </c>
      <c r="B1" s="79" t="s">
        <v>1</v>
      </c>
      <c r="C1" s="105" t="s">
        <v>206</v>
      </c>
      <c r="D1" s="105" t="s">
        <v>216</v>
      </c>
      <c r="E1" s="105" t="s">
        <v>105</v>
      </c>
    </row>
    <row r="2" spans="1:5" ht="15.75" x14ac:dyDescent="0.25">
      <c r="A2" s="117">
        <v>1</v>
      </c>
      <c r="B2" s="23" t="s">
        <v>30</v>
      </c>
      <c r="C2" s="205">
        <f>'1.1н'!B30</f>
        <v>0.6932015792708397</v>
      </c>
      <c r="D2" s="205">
        <f>'1.2н'!B30</f>
        <v>0.37350152311380269</v>
      </c>
      <c r="E2" s="205">
        <f>'1.3н'!B30</f>
        <v>0.67205259264345585</v>
      </c>
    </row>
    <row r="3" spans="1:5" ht="15.75" x14ac:dyDescent="0.25">
      <c r="A3" s="117">
        <v>2</v>
      </c>
      <c r="B3" s="23" t="s">
        <v>31</v>
      </c>
      <c r="C3" s="205">
        <f>'1.1н'!B31</f>
        <v>0.78240689706143041</v>
      </c>
      <c r="D3" s="205">
        <f>'1.2н'!B31</f>
        <v>0.180695910252124</v>
      </c>
      <c r="E3" s="205">
        <f>'1.3н'!B31</f>
        <v>0.18390471033685774</v>
      </c>
    </row>
    <row r="4" spans="1:5" ht="15.75" x14ac:dyDescent="0.25">
      <c r="A4" s="117">
        <v>3</v>
      </c>
      <c r="B4" s="23" t="s">
        <v>32</v>
      </c>
      <c r="C4" s="205">
        <f>'1.1н'!B32</f>
        <v>0.40150764435463804</v>
      </c>
      <c r="D4" s="205">
        <f>'1.2н'!B32</f>
        <v>0.56007724852819907</v>
      </c>
      <c r="E4" s="205">
        <f>'1.3н'!B32</f>
        <v>2.0322459993016899E-37</v>
      </c>
    </row>
    <row r="5" spans="1:5" ht="15.75" x14ac:dyDescent="0.25">
      <c r="A5" s="117">
        <v>4</v>
      </c>
      <c r="B5" s="23" t="s">
        <v>33</v>
      </c>
      <c r="C5" s="205">
        <f>'1.1н'!B33</f>
        <v>0.71863533572077543</v>
      </c>
      <c r="D5" s="205">
        <f>'1.2н'!B33</f>
        <v>0.42166612619032906</v>
      </c>
      <c r="E5" s="205">
        <f>'1.3н'!B33</f>
        <v>2.7746452771763734E-2</v>
      </c>
    </row>
    <row r="6" spans="1:5" ht="15.75" x14ac:dyDescent="0.25">
      <c r="A6" s="117">
        <v>5</v>
      </c>
      <c r="B6" s="23" t="s">
        <v>34</v>
      </c>
      <c r="C6" s="205">
        <f>'1.1н'!B34</f>
        <v>0.6359884492044493</v>
      </c>
      <c r="D6" s="205">
        <f>'1.2н'!B34</f>
        <v>0.44012296138456269</v>
      </c>
      <c r="E6" s="205">
        <f>'1.3н'!B34</f>
        <v>0.3100952432791077</v>
      </c>
    </row>
    <row r="7" spans="1:5" ht="15.75" x14ac:dyDescent="0.25">
      <c r="A7" s="117">
        <v>6</v>
      </c>
      <c r="B7" s="23" t="s">
        <v>35</v>
      </c>
      <c r="C7" s="205">
        <f>'1.1н'!B35</f>
        <v>0.70616954998198789</v>
      </c>
      <c r="D7" s="205">
        <f>'1.2н'!B35</f>
        <v>0.25376308021425703</v>
      </c>
      <c r="E7" s="205">
        <f>'1.3н'!B35</f>
        <v>8.336250752034069E-2</v>
      </c>
    </row>
    <row r="8" spans="1:5" ht="15.75" x14ac:dyDescent="0.25">
      <c r="A8" s="117">
        <v>7</v>
      </c>
      <c r="B8" s="23" t="s">
        <v>36</v>
      </c>
      <c r="C8" s="205">
        <f>'1.1н'!B36</f>
        <v>0.72750045035371713</v>
      </c>
      <c r="D8" s="205">
        <f>'1.2н'!B36</f>
        <v>0.28385237160502153</v>
      </c>
      <c r="E8" s="205">
        <f>'1.3н'!B36</f>
        <v>0.54660694294762402</v>
      </c>
    </row>
    <row r="9" spans="1:5" ht="15.75" x14ac:dyDescent="0.25">
      <c r="A9" s="117">
        <v>8</v>
      </c>
      <c r="B9" s="23" t="s">
        <v>37</v>
      </c>
      <c r="C9" s="205">
        <f>'1.1н'!B37</f>
        <v>1.4645438649009006E-2</v>
      </c>
      <c r="D9" s="205">
        <f>'1.2н'!B37</f>
        <v>7.8994893430453808E-2</v>
      </c>
      <c r="E9" s="205">
        <f>'1.3н'!B37</f>
        <v>0.39375521594853069</v>
      </c>
    </row>
    <row r="10" spans="1:5" ht="180" customHeight="1" x14ac:dyDescent="0.25">
      <c r="A10" s="134" t="s">
        <v>0</v>
      </c>
      <c r="B10" s="79" t="s">
        <v>1</v>
      </c>
      <c r="C10" s="105" t="s">
        <v>217</v>
      </c>
      <c r="D10" s="105" t="s">
        <v>211</v>
      </c>
      <c r="E10" s="105" t="s">
        <v>212</v>
      </c>
    </row>
    <row r="11" spans="1:5" ht="15.75" x14ac:dyDescent="0.25">
      <c r="A11" s="117">
        <v>1</v>
      </c>
      <c r="B11" s="23" t="s">
        <v>30</v>
      </c>
      <c r="C11" s="205">
        <f>'2.1н'!B30</f>
        <v>0.50098836472550123</v>
      </c>
      <c r="D11" s="205">
        <f>'2.2н'!B30</f>
        <v>0.34985972139666233</v>
      </c>
      <c r="E11" s="205">
        <f>'2.3н'!B30</f>
        <v>0.40530177645599791</v>
      </c>
    </row>
    <row r="12" spans="1:5" ht="15.75" x14ac:dyDescent="0.25">
      <c r="A12" s="117">
        <v>2</v>
      </c>
      <c r="B12" s="23" t="s">
        <v>31</v>
      </c>
      <c r="C12" s="205">
        <f>'2.1н'!B31</f>
        <v>0.43999737927646038</v>
      </c>
      <c r="D12" s="205">
        <f>'2.2н'!B31</f>
        <v>0.55157573697936912</v>
      </c>
      <c r="E12" s="205">
        <f>'2.3н'!B31</f>
        <v>0.42720668711039461</v>
      </c>
    </row>
    <row r="13" spans="1:5" ht="15.75" x14ac:dyDescent="0.25">
      <c r="A13" s="117">
        <v>3</v>
      </c>
      <c r="B13" s="23" t="s">
        <v>32</v>
      </c>
      <c r="C13" s="205">
        <f>'2.1н'!B32</f>
        <v>0.45779887709168071</v>
      </c>
      <c r="D13" s="205">
        <f>'2.2н'!B32</f>
        <v>0.31193724643039705</v>
      </c>
      <c r="E13" s="205">
        <f>'2.3н'!B32</f>
        <v>0.23419126350896521</v>
      </c>
    </row>
    <row r="14" spans="1:5" ht="15.75" x14ac:dyDescent="0.25">
      <c r="A14" s="117">
        <v>4</v>
      </c>
      <c r="B14" s="23" t="s">
        <v>33</v>
      </c>
      <c r="C14" s="205">
        <f>'2.1н'!B33</f>
        <v>0.47020214733255516</v>
      </c>
      <c r="D14" s="205">
        <f>'2.2н'!B33</f>
        <v>0.48576597057680293</v>
      </c>
      <c r="E14" s="205">
        <f>'2.3н'!B33</f>
        <v>0.23596857817042335</v>
      </c>
    </row>
    <row r="15" spans="1:5" ht="15.75" x14ac:dyDescent="0.25">
      <c r="A15" s="117">
        <v>5</v>
      </c>
      <c r="B15" s="23" t="s">
        <v>34</v>
      </c>
      <c r="C15" s="205">
        <f>'2.1н'!B34</f>
        <v>0.45722232133362578</v>
      </c>
      <c r="D15" s="205">
        <f>'2.2н'!B34</f>
        <v>0.53555219755259664</v>
      </c>
      <c r="E15" s="205">
        <f>'2.3н'!B34</f>
        <v>0.39439635425155772</v>
      </c>
    </row>
    <row r="16" spans="1:5" ht="15.75" x14ac:dyDescent="0.25">
      <c r="A16" s="117">
        <v>6</v>
      </c>
      <c r="B16" s="23" t="s">
        <v>35</v>
      </c>
      <c r="C16" s="205">
        <f>'2.1н'!B35</f>
        <v>0.50098836472550123</v>
      </c>
      <c r="D16" s="205">
        <f>'2.2н'!B35</f>
        <v>0.49119200183563211</v>
      </c>
      <c r="E16" s="205">
        <f>'2.3н'!B35</f>
        <v>0.30887280233462433</v>
      </c>
    </row>
    <row r="17" spans="1:5" ht="15.75" x14ac:dyDescent="0.25">
      <c r="A17" s="117">
        <v>7</v>
      </c>
      <c r="B17" s="23" t="s">
        <v>36</v>
      </c>
      <c r="C17" s="205">
        <f>'2.1н'!B36</f>
        <v>0.47943061372982437</v>
      </c>
      <c r="D17" s="205">
        <f>'2.2н'!B36</f>
        <v>0.48393311883871432</v>
      </c>
      <c r="E17" s="205">
        <f>'2.3н'!B36</f>
        <v>0.4170147582504552</v>
      </c>
    </row>
    <row r="18" spans="1:5" ht="15.75" x14ac:dyDescent="0.25">
      <c r="A18" s="117">
        <v>8</v>
      </c>
      <c r="B18" s="23" t="s">
        <v>37</v>
      </c>
      <c r="C18" s="205">
        <f>'2.1н'!B37</f>
        <v>0.44424622994748347</v>
      </c>
      <c r="D18" s="205">
        <f>'2.2н'!B37</f>
        <v>0.31800193252195885</v>
      </c>
      <c r="E18" s="205">
        <f>'2.3н'!B37</f>
        <v>0.4088595997418944</v>
      </c>
    </row>
    <row r="19" spans="1:5" ht="180" customHeight="1" x14ac:dyDescent="0.25">
      <c r="A19" s="134" t="s">
        <v>0</v>
      </c>
      <c r="B19" s="79" t="s">
        <v>1</v>
      </c>
      <c r="C19" s="105" t="s">
        <v>122</v>
      </c>
      <c r="D19" s="110" t="s">
        <v>213</v>
      </c>
      <c r="E19" s="110" t="s">
        <v>214</v>
      </c>
    </row>
    <row r="20" spans="1:5" ht="15.75" x14ac:dyDescent="0.25">
      <c r="A20" s="117">
        <v>1</v>
      </c>
      <c r="B20" s="23" t="s">
        <v>30</v>
      </c>
      <c r="C20" s="205">
        <f>'3.1н'!B30</f>
        <v>0.2292510108011678</v>
      </c>
      <c r="D20" s="205">
        <f>'3.2н'!B30</f>
        <v>0.49465514021212686</v>
      </c>
      <c r="E20" s="205">
        <f>'3.3н'!B30</f>
        <v>0.21295124082450712</v>
      </c>
    </row>
    <row r="21" spans="1:5" ht="15.75" x14ac:dyDescent="0.25">
      <c r="A21" s="117">
        <v>2</v>
      </c>
      <c r="B21" s="23" t="s">
        <v>31</v>
      </c>
      <c r="C21" s="205">
        <f>'3.1н'!B31</f>
        <v>0.18946457081379978</v>
      </c>
      <c r="D21" s="205">
        <f>'3.2н'!B31</f>
        <v>0.49304805480073699</v>
      </c>
      <c r="E21" s="205">
        <f>'3.3н'!B31</f>
        <v>0.25</v>
      </c>
    </row>
    <row r="22" spans="1:5" ht="15.75" x14ac:dyDescent="0.25">
      <c r="A22" s="117">
        <v>3</v>
      </c>
      <c r="B22" s="23" t="s">
        <v>32</v>
      </c>
      <c r="C22" s="205">
        <f>'3.1н'!B32</f>
        <v>0.33564312569506588</v>
      </c>
      <c r="D22" s="205">
        <f>'3.2н'!B32</f>
        <v>0.5156658589105535</v>
      </c>
      <c r="E22" s="205">
        <f>'3.3н'!B32</f>
        <v>0.27752409362436137</v>
      </c>
    </row>
    <row r="23" spans="1:5" ht="15.75" x14ac:dyDescent="0.25">
      <c r="A23" s="117">
        <v>4</v>
      </c>
      <c r="B23" s="23" t="s">
        <v>33</v>
      </c>
      <c r="C23" s="205">
        <f>'3.1н'!B33</f>
        <v>0.37241936578067553</v>
      </c>
      <c r="D23" s="205">
        <f>'3.2н'!B33</f>
        <v>0.55542929743936831</v>
      </c>
      <c r="E23" s="205">
        <f>'3.3н'!B33</f>
        <v>0.30590153268908904</v>
      </c>
    </row>
    <row r="24" spans="1:5" ht="15.75" x14ac:dyDescent="0.25">
      <c r="A24" s="117">
        <v>5</v>
      </c>
      <c r="B24" s="23" t="s">
        <v>34</v>
      </c>
      <c r="C24" s="205">
        <f>'3.1н'!B34</f>
        <v>0.25436992302567157</v>
      </c>
      <c r="D24" s="205">
        <f>'3.2н'!B34</f>
        <v>0.55868084216924341</v>
      </c>
      <c r="E24" s="205">
        <f>'3.3н'!B34</f>
        <v>0.33257801454953045</v>
      </c>
    </row>
    <row r="25" spans="1:5" ht="15.75" x14ac:dyDescent="0.25">
      <c r="A25" s="117">
        <v>6</v>
      </c>
      <c r="B25" s="23" t="s">
        <v>35</v>
      </c>
      <c r="C25" s="205">
        <f>'3.1н'!B35</f>
        <v>0.26794336563407328</v>
      </c>
      <c r="D25" s="205">
        <f>'3.2н'!B35</f>
        <v>0.53286008578856858</v>
      </c>
      <c r="E25" s="205">
        <f>'3.3н'!B35</f>
        <v>0.27016039742682058</v>
      </c>
    </row>
    <row r="26" spans="1:5" ht="15.75" x14ac:dyDescent="0.25">
      <c r="A26" s="117">
        <v>7</v>
      </c>
      <c r="B26" s="23" t="s">
        <v>36</v>
      </c>
      <c r="C26" s="205">
        <f>'3.1н'!B36</f>
        <v>0.42044820762685731</v>
      </c>
      <c r="D26" s="205">
        <f>'3.2н'!B36</f>
        <v>0.52966808482036587</v>
      </c>
      <c r="E26" s="205">
        <f>'3.3н'!B36</f>
        <v>0.28477994632485942</v>
      </c>
    </row>
    <row r="27" spans="1:5" ht="15.75" x14ac:dyDescent="0.25">
      <c r="A27" s="117">
        <v>8</v>
      </c>
      <c r="B27" s="23" t="s">
        <v>37</v>
      </c>
      <c r="C27" s="205">
        <f>'3.1н'!B37</f>
        <v>0.45062523130541521</v>
      </c>
      <c r="D27" s="205">
        <f>'3.2н'!B37</f>
        <v>0.53599257746367557</v>
      </c>
      <c r="E27" s="205">
        <f>'3.3н'!B37</f>
        <v>0.33041861310676696</v>
      </c>
    </row>
    <row r="28" spans="1:5" ht="180" customHeight="1" x14ac:dyDescent="0.25">
      <c r="A28" s="134" t="s">
        <v>0</v>
      </c>
      <c r="B28" s="79" t="s">
        <v>1</v>
      </c>
      <c r="C28" s="105" t="s">
        <v>136</v>
      </c>
      <c r="D28" s="105" t="s">
        <v>140</v>
      </c>
      <c r="E28" s="105" t="s">
        <v>215</v>
      </c>
    </row>
    <row r="29" spans="1:5" ht="15.75" x14ac:dyDescent="0.25">
      <c r="A29" s="117">
        <v>1</v>
      </c>
      <c r="B29" s="23" t="s">
        <v>30</v>
      </c>
      <c r="C29" s="205">
        <f>'4.1н'!B30</f>
        <v>0.30523662816728359</v>
      </c>
      <c r="D29" s="205">
        <f>'4.2н'!B30</f>
        <v>0.34935328728921061</v>
      </c>
      <c r="E29" s="205">
        <f>'4.3н'!B30</f>
        <v>0.76524838491133385</v>
      </c>
    </row>
    <row r="30" spans="1:5" ht="15.75" x14ac:dyDescent="0.25">
      <c r="A30" s="117">
        <v>2</v>
      </c>
      <c r="B30" s="23" t="s">
        <v>31</v>
      </c>
      <c r="C30" s="205">
        <f>'4.1н'!B31</f>
        <v>0.29483914806530404</v>
      </c>
      <c r="D30" s="205">
        <f>'4.2н'!B31</f>
        <v>0.36910201105907942</v>
      </c>
      <c r="E30" s="205">
        <f>'4.3н'!B31</f>
        <v>0.53588673126814657</v>
      </c>
    </row>
    <row r="31" spans="1:5" ht="15.75" x14ac:dyDescent="0.25">
      <c r="A31" s="117">
        <v>3</v>
      </c>
      <c r="B31" s="23" t="s">
        <v>32</v>
      </c>
      <c r="C31" s="205">
        <f>'4.1н'!B32</f>
        <v>0.40388038880480409</v>
      </c>
      <c r="D31" s="205">
        <f>'4.2н'!B32</f>
        <v>0.38555270635198519</v>
      </c>
      <c r="E31" s="205">
        <f>'4.3н'!B32</f>
        <v>0.51522354893605038</v>
      </c>
    </row>
    <row r="32" spans="1:5" ht="15.75" x14ac:dyDescent="0.25">
      <c r="A32" s="117">
        <v>4</v>
      </c>
      <c r="B32" s="23" t="s">
        <v>33</v>
      </c>
      <c r="C32" s="205">
        <f>'4.1н'!B33</f>
        <v>0.3486859165876014</v>
      </c>
      <c r="D32" s="205">
        <f>'4.2н'!B33</f>
        <v>0.38784184515668696</v>
      </c>
      <c r="E32" s="205">
        <f>'4.3н'!B33</f>
        <v>0.20763329719058723</v>
      </c>
    </row>
    <row r="33" spans="1:18" ht="15.75" x14ac:dyDescent="0.25">
      <c r="A33" s="117">
        <v>5</v>
      </c>
      <c r="B33" s="23" t="s">
        <v>34</v>
      </c>
      <c r="C33" s="205">
        <f>'4.1н'!B34</f>
        <v>0.31819873381898578</v>
      </c>
      <c r="D33" s="205">
        <f>'4.2н'!B34</f>
        <v>0.41417824997231117</v>
      </c>
      <c r="E33" s="205">
        <f>'4.3н'!B34</f>
        <v>6.538941026461082E-3</v>
      </c>
    </row>
    <row r="34" spans="1:18" ht="15.75" x14ac:dyDescent="0.25">
      <c r="A34" s="117">
        <v>6</v>
      </c>
      <c r="B34" s="23" t="s">
        <v>35</v>
      </c>
      <c r="C34" s="205">
        <f>'4.1н'!B35</f>
        <v>0.3221936576212539</v>
      </c>
      <c r="D34" s="205">
        <f>'4.2н'!B35</f>
        <v>0.29524816535738252</v>
      </c>
      <c r="E34" s="205">
        <f>'4.3н'!B35</f>
        <v>0.36996207072490911</v>
      </c>
    </row>
    <row r="35" spans="1:18" ht="15.75" x14ac:dyDescent="0.25">
      <c r="A35" s="117">
        <v>7</v>
      </c>
      <c r="B35" s="23" t="s">
        <v>36</v>
      </c>
      <c r="C35" s="205">
        <f>'4.1н'!B36</f>
        <v>0.32987697769322361</v>
      </c>
      <c r="D35" s="205">
        <f>'4.2н'!B36</f>
        <v>0.32317116189223505</v>
      </c>
      <c r="E35" s="205">
        <f>'4.3н'!B36</f>
        <v>0.10757848919571328</v>
      </c>
    </row>
    <row r="36" spans="1:18" ht="15.75" x14ac:dyDescent="0.25">
      <c r="A36" s="117">
        <v>8</v>
      </c>
      <c r="B36" s="23" t="s">
        <v>37</v>
      </c>
      <c r="C36" s="205">
        <f>'4.1н'!B37</f>
        <v>0.42161555512505627</v>
      </c>
      <c r="D36" s="205">
        <f>'4.2н'!B37</f>
        <v>0.30943157132635701</v>
      </c>
      <c r="E36" s="205">
        <f>'4.3н'!B37</f>
        <v>0.41322515907710583</v>
      </c>
    </row>
    <row r="37" spans="1:18" ht="15.75" x14ac:dyDescent="0.25">
      <c r="A37" s="117"/>
      <c r="B37" s="23"/>
      <c r="C37" s="117"/>
      <c r="D37" s="117"/>
      <c r="E37" s="117"/>
    </row>
    <row r="38" spans="1:18" ht="88.5" customHeight="1" x14ac:dyDescent="0.25">
      <c r="A38" s="117"/>
      <c r="B38" s="23"/>
      <c r="C38" s="117"/>
      <c r="D38" s="117"/>
      <c r="E38" s="117"/>
    </row>
    <row r="39" spans="1:18" ht="15.75" x14ac:dyDescent="0.25">
      <c r="A39" s="117"/>
      <c r="B39" s="23"/>
      <c r="C39" s="117"/>
      <c r="D39" s="117"/>
      <c r="E39" s="117"/>
    </row>
    <row r="40" spans="1:18" ht="141" customHeight="1" x14ac:dyDescent="0.25">
      <c r="A40" s="117"/>
      <c r="B40" s="23"/>
      <c r="C40" s="117"/>
      <c r="D40" s="117"/>
      <c r="E40" s="117"/>
    </row>
    <row r="41" spans="1:18" ht="15.75" x14ac:dyDescent="0.25">
      <c r="A41" s="151" t="s">
        <v>0</v>
      </c>
      <c r="B41" s="138"/>
      <c r="C41" s="138">
        <v>2005</v>
      </c>
      <c r="D41" s="138">
        <v>2006</v>
      </c>
      <c r="E41" s="138">
        <v>2007</v>
      </c>
      <c r="F41" s="138">
        <v>2008</v>
      </c>
      <c r="G41" s="138">
        <v>2009</v>
      </c>
      <c r="H41" s="138">
        <v>2010</v>
      </c>
      <c r="I41" s="138">
        <v>2011</v>
      </c>
      <c r="J41" s="138">
        <v>2012</v>
      </c>
      <c r="K41" s="138">
        <v>2013</v>
      </c>
      <c r="L41" s="138">
        <v>2014</v>
      </c>
      <c r="M41" s="138">
        <v>2015</v>
      </c>
      <c r="N41" s="138">
        <v>2016</v>
      </c>
      <c r="O41" s="138">
        <v>2017</v>
      </c>
      <c r="P41" s="138">
        <v>2018</v>
      </c>
      <c r="Q41" s="138">
        <v>2019</v>
      </c>
      <c r="R41" s="138">
        <v>2020</v>
      </c>
    </row>
    <row r="42" spans="1:18" ht="15.75" x14ac:dyDescent="0.25">
      <c r="A42" s="138">
        <v>1</v>
      </c>
      <c r="B42" s="51" t="s">
        <v>30</v>
      </c>
      <c r="C42" s="182" t="e">
        <f>ОИ1!C30</f>
        <v>#REF!</v>
      </c>
      <c r="D42" s="182" t="e">
        <f>ОИ1!D30</f>
        <v>#REF!</v>
      </c>
      <c r="E42" s="182">
        <f>ОИ1!E30</f>
        <v>0</v>
      </c>
      <c r="F42" s="182">
        <f>ОИ1!F30</f>
        <v>0</v>
      </c>
      <c r="G42" s="182">
        <f>ОИ1!G30</f>
        <v>0</v>
      </c>
      <c r="H42" s="182">
        <f>ОИ1!H30</f>
        <v>0</v>
      </c>
      <c r="I42" s="182">
        <f>ОИ1!I30</f>
        <v>0</v>
      </c>
      <c r="J42" s="182">
        <f>ОИ1!J30</f>
        <v>0</v>
      </c>
      <c r="K42" s="182">
        <f>ОИ1!K30</f>
        <v>0</v>
      </c>
      <c r="L42" s="182">
        <f>ОИ1!L30</f>
        <v>0</v>
      </c>
      <c r="M42" s="182">
        <f>ОИ1!M30</f>
        <v>0</v>
      </c>
      <c r="N42" s="182">
        <f>ОИ1!N30</f>
        <v>0</v>
      </c>
      <c r="O42" s="182">
        <f>ОИ1!O30</f>
        <v>0</v>
      </c>
      <c r="P42" s="182">
        <f>ОИ1!P30</f>
        <v>0</v>
      </c>
      <c r="Q42" s="182">
        <f>ОИ1!Q30</f>
        <v>0</v>
      </c>
      <c r="R42" s="182">
        <f>ОИ1!R30</f>
        <v>0.57958523167603282</v>
      </c>
    </row>
    <row r="43" spans="1:18" ht="15.75" x14ac:dyDescent="0.25">
      <c r="A43" s="138">
        <v>2</v>
      </c>
      <c r="B43" s="51" t="s">
        <v>31</v>
      </c>
      <c r="C43" s="182" t="e">
        <f>ОИ1!C31</f>
        <v>#REF!</v>
      </c>
      <c r="D43" s="182" t="e">
        <f>ОИ1!D31</f>
        <v>#REF!</v>
      </c>
      <c r="E43" s="182">
        <f>ОИ1!E31</f>
        <v>0</v>
      </c>
      <c r="F43" s="182">
        <f>ОИ1!F31</f>
        <v>0</v>
      </c>
      <c r="G43" s="182">
        <f>ОИ1!G31</f>
        <v>0</v>
      </c>
      <c r="H43" s="182">
        <f>ОИ1!H31</f>
        <v>0</v>
      </c>
      <c r="I43" s="182">
        <f>ОИ1!I31</f>
        <v>0</v>
      </c>
      <c r="J43" s="182">
        <f>ОИ1!J31</f>
        <v>0</v>
      </c>
      <c r="K43" s="182">
        <f>ОИ1!K31</f>
        <v>0</v>
      </c>
      <c r="L43" s="182">
        <f>ОИ1!L31</f>
        <v>0</v>
      </c>
      <c r="M43" s="182">
        <f>ОИ1!M31</f>
        <v>0</v>
      </c>
      <c r="N43" s="182">
        <f>ОИ1!N31</f>
        <v>0</v>
      </c>
      <c r="O43" s="182">
        <f>ОИ1!O31</f>
        <v>0</v>
      </c>
      <c r="P43" s="182">
        <f>ОИ1!P31</f>
        <v>0</v>
      </c>
      <c r="Q43" s="182">
        <f>ОИ1!Q31</f>
        <v>0</v>
      </c>
      <c r="R43" s="182">
        <f>ОИ1!R31</f>
        <v>0.38233583921680409</v>
      </c>
    </row>
    <row r="44" spans="1:18" ht="15.75" x14ac:dyDescent="0.25">
      <c r="A44" s="138">
        <v>3</v>
      </c>
      <c r="B44" s="51" t="s">
        <v>32</v>
      </c>
      <c r="C44" s="206"/>
      <c r="D44" s="206"/>
      <c r="E44" s="206"/>
      <c r="F44" s="206"/>
      <c r="G44" s="206"/>
      <c r="H44" s="206"/>
      <c r="I44" s="206"/>
      <c r="J44" s="206"/>
      <c r="K44" s="206"/>
      <c r="L44" s="182">
        <f>ОИ1!L32</f>
        <v>0</v>
      </c>
      <c r="M44" s="182">
        <f>ОИ1!M32</f>
        <v>0</v>
      </c>
      <c r="N44" s="182">
        <f>ОИ1!N32</f>
        <v>0</v>
      </c>
      <c r="O44" s="182">
        <f>ОИ1!O32</f>
        <v>0</v>
      </c>
      <c r="P44" s="182">
        <f>ОИ1!P32</f>
        <v>0</v>
      </c>
      <c r="Q44" s="182">
        <f>ОИ1!Q32</f>
        <v>0</v>
      </c>
      <c r="R44" s="182">
        <f>ОИ1!R32</f>
        <v>0.32052829762761237</v>
      </c>
    </row>
    <row r="45" spans="1:18" ht="15.75" x14ac:dyDescent="0.25">
      <c r="A45" s="138">
        <v>4</v>
      </c>
      <c r="B45" s="51" t="s">
        <v>33</v>
      </c>
      <c r="C45" s="182" t="e">
        <f>ОИ1!C33</f>
        <v>#REF!</v>
      </c>
      <c r="D45" s="182" t="e">
        <f>ОИ1!D33</f>
        <v>#REF!</v>
      </c>
      <c r="E45" s="182">
        <f>ОИ1!E33</f>
        <v>0</v>
      </c>
      <c r="F45" s="182">
        <f>ОИ1!F33</f>
        <v>0</v>
      </c>
      <c r="G45" s="182">
        <f>ОИ1!G33</f>
        <v>0</v>
      </c>
      <c r="H45" s="182">
        <f>ОИ1!H33</f>
        <v>0</v>
      </c>
      <c r="I45" s="182">
        <f>ОИ1!I33</f>
        <v>0</v>
      </c>
      <c r="J45" s="182">
        <f>ОИ1!J33</f>
        <v>0</v>
      </c>
      <c r="K45" s="182">
        <f>ОИ1!K33</f>
        <v>0</v>
      </c>
      <c r="L45" s="182">
        <f>ОИ1!L33</f>
        <v>0</v>
      </c>
      <c r="M45" s="182">
        <f>ОИ1!M33</f>
        <v>0</v>
      </c>
      <c r="N45" s="182">
        <f>ОИ1!N33</f>
        <v>0</v>
      </c>
      <c r="O45" s="182">
        <f>ОИ1!O33</f>
        <v>0</v>
      </c>
      <c r="P45" s="182">
        <f>ОИ1!P33</f>
        <v>0</v>
      </c>
      <c r="Q45" s="182">
        <f>ОИ1!Q33</f>
        <v>0</v>
      </c>
      <c r="R45" s="182">
        <f>ОИ1!R33</f>
        <v>0.38934930489428937</v>
      </c>
    </row>
    <row r="46" spans="1:18" ht="15.75" x14ac:dyDescent="0.25">
      <c r="A46" s="138">
        <v>5</v>
      </c>
      <c r="B46" s="51" t="s">
        <v>34</v>
      </c>
      <c r="C46" s="182" t="e">
        <f>ОИ1!C34</f>
        <v>#REF!</v>
      </c>
      <c r="D46" s="182" t="e">
        <f>ОИ1!D34</f>
        <v>#REF!</v>
      </c>
      <c r="E46" s="182">
        <f>ОИ1!E34</f>
        <v>0</v>
      </c>
      <c r="F46" s="182">
        <f>ОИ1!F34</f>
        <v>0</v>
      </c>
      <c r="G46" s="182">
        <f>ОИ1!G34</f>
        <v>0</v>
      </c>
      <c r="H46" s="182">
        <f>ОИ1!H34</f>
        <v>0</v>
      </c>
      <c r="I46" s="182">
        <f>ОИ1!I34</f>
        <v>0</v>
      </c>
      <c r="J46" s="182">
        <f>ОИ1!J34</f>
        <v>0</v>
      </c>
      <c r="K46" s="182">
        <f>ОИ1!K34</f>
        <v>0</v>
      </c>
      <c r="L46" s="182">
        <f>ОИ1!L34</f>
        <v>0</v>
      </c>
      <c r="M46" s="182">
        <f>ОИ1!M34</f>
        <v>0</v>
      </c>
      <c r="N46" s="182">
        <f>ОИ1!N34</f>
        <v>0</v>
      </c>
      <c r="O46" s="182">
        <f>ОИ1!O34</f>
        <v>0</v>
      </c>
      <c r="P46" s="182">
        <f>ОИ1!P34</f>
        <v>0</v>
      </c>
      <c r="Q46" s="182">
        <f>ОИ1!Q34</f>
        <v>0</v>
      </c>
      <c r="R46" s="182">
        <f>ОИ1!R34</f>
        <v>0.46206888462270657</v>
      </c>
    </row>
    <row r="47" spans="1:18" ht="15.75" x14ac:dyDescent="0.25">
      <c r="A47" s="138">
        <v>6</v>
      </c>
      <c r="B47" s="51" t="s">
        <v>35</v>
      </c>
      <c r="C47" s="182" t="e">
        <f>ОИ1!C35</f>
        <v>#REF!</v>
      </c>
      <c r="D47" s="182" t="e">
        <f>ОИ1!D35</f>
        <v>#REF!</v>
      </c>
      <c r="E47" s="182">
        <f>ОИ1!E35</f>
        <v>0</v>
      </c>
      <c r="F47" s="182">
        <f>ОИ1!F35</f>
        <v>0</v>
      </c>
      <c r="G47" s="182">
        <f>ОИ1!G35</f>
        <v>0</v>
      </c>
      <c r="H47" s="182">
        <f>ОИ1!H35</f>
        <v>0</v>
      </c>
      <c r="I47" s="182">
        <f>ОИ1!I35</f>
        <v>0</v>
      </c>
      <c r="J47" s="182">
        <f>ОИ1!J35</f>
        <v>0</v>
      </c>
      <c r="K47" s="182">
        <f>ОИ1!K35</f>
        <v>0</v>
      </c>
      <c r="L47" s="182">
        <f>ОИ1!L35</f>
        <v>0</v>
      </c>
      <c r="M47" s="182">
        <f>ОИ1!M35</f>
        <v>0</v>
      </c>
      <c r="N47" s="182">
        <f>ОИ1!N35</f>
        <v>0</v>
      </c>
      <c r="O47" s="182">
        <f>ОИ1!O35</f>
        <v>0</v>
      </c>
      <c r="P47" s="182">
        <f>ОИ1!P35</f>
        <v>0</v>
      </c>
      <c r="Q47" s="182">
        <f>ОИ1!Q35</f>
        <v>0</v>
      </c>
      <c r="R47" s="182">
        <f>ОИ1!R35</f>
        <v>0.34776504590552859</v>
      </c>
    </row>
    <row r="48" spans="1:18" ht="15.75" x14ac:dyDescent="0.25">
      <c r="A48" s="138">
        <v>7</v>
      </c>
      <c r="B48" s="51" t="s">
        <v>36</v>
      </c>
      <c r="C48" s="182" t="e">
        <f>ОИ1!C36</f>
        <v>#REF!</v>
      </c>
      <c r="D48" s="182" t="e">
        <f>ОИ1!D36</f>
        <v>#REF!</v>
      </c>
      <c r="E48" s="182">
        <f>ОИ1!E36</f>
        <v>0</v>
      </c>
      <c r="F48" s="182">
        <f>ОИ1!F36</f>
        <v>0</v>
      </c>
      <c r="G48" s="182">
        <f>ОИ1!G36</f>
        <v>0</v>
      </c>
      <c r="H48" s="182">
        <f>ОИ1!H36</f>
        <v>0</v>
      </c>
      <c r="I48" s="182">
        <f>ОИ1!I36</f>
        <v>0</v>
      </c>
      <c r="J48" s="182">
        <f>ОИ1!J36</f>
        <v>0</v>
      </c>
      <c r="K48" s="182">
        <f>ОИ1!K36</f>
        <v>0</v>
      </c>
      <c r="L48" s="182">
        <f>ОИ1!L36</f>
        <v>0</v>
      </c>
      <c r="M48" s="182">
        <f>ОИ1!M36</f>
        <v>0</v>
      </c>
      <c r="N48" s="182">
        <f>ОИ1!N36</f>
        <v>0</v>
      </c>
      <c r="O48" s="182">
        <f>ОИ1!O36</f>
        <v>0</v>
      </c>
      <c r="P48" s="182">
        <f>ОИ1!P36</f>
        <v>0</v>
      </c>
      <c r="Q48" s="182">
        <f>ОИ1!Q36</f>
        <v>0</v>
      </c>
      <c r="R48" s="182">
        <f>ОИ1!R36</f>
        <v>0.51931992163545415</v>
      </c>
    </row>
    <row r="49" spans="1:18" ht="15.75" x14ac:dyDescent="0.25">
      <c r="A49" s="138">
        <v>8</v>
      </c>
      <c r="B49" s="51" t="s">
        <v>37</v>
      </c>
      <c r="C49" s="206"/>
      <c r="D49" s="206"/>
      <c r="E49" s="206"/>
      <c r="F49" s="206"/>
      <c r="G49" s="206"/>
      <c r="H49" s="206"/>
      <c r="I49" s="206"/>
      <c r="J49" s="206"/>
      <c r="K49" s="206"/>
      <c r="L49" s="182">
        <f>ОИ1!L37</f>
        <v>0</v>
      </c>
      <c r="M49" s="182">
        <f>ОИ1!M37</f>
        <v>0</v>
      </c>
      <c r="N49" s="182">
        <f>ОИ1!N37</f>
        <v>0</v>
      </c>
      <c r="O49" s="182">
        <f>ОИ1!O37</f>
        <v>0</v>
      </c>
      <c r="P49" s="182">
        <f>ОИ1!P37</f>
        <v>0</v>
      </c>
      <c r="Q49" s="182">
        <f>ОИ1!Q37</f>
        <v>0</v>
      </c>
      <c r="R49" s="182">
        <f>ОИ1!R37</f>
        <v>0.16246518267599783</v>
      </c>
    </row>
    <row r="52" spans="1:18" ht="15" customHeight="1" x14ac:dyDescent="0.25"/>
    <row r="79" spans="1:18" ht="15.75" x14ac:dyDescent="0.25">
      <c r="A79" s="151" t="s">
        <v>0</v>
      </c>
      <c r="B79" s="79"/>
      <c r="C79" s="81">
        <v>2005</v>
      </c>
      <c r="D79" s="81">
        <v>2006</v>
      </c>
      <c r="E79" s="81">
        <v>2007</v>
      </c>
      <c r="F79" s="81">
        <v>2008</v>
      </c>
      <c r="G79" s="81">
        <v>2009</v>
      </c>
      <c r="H79" s="81">
        <v>2010</v>
      </c>
      <c r="I79" s="81">
        <v>2011</v>
      </c>
      <c r="J79" s="81">
        <v>2012</v>
      </c>
      <c r="K79" s="81">
        <v>2013</v>
      </c>
      <c r="L79" s="81">
        <v>2014</v>
      </c>
      <c r="M79" s="81">
        <v>2015</v>
      </c>
      <c r="N79" s="81">
        <v>2016</v>
      </c>
      <c r="O79" s="81">
        <v>2017</v>
      </c>
      <c r="P79" s="81">
        <v>2018</v>
      </c>
      <c r="Q79" s="81">
        <v>2019</v>
      </c>
      <c r="R79" s="81">
        <v>2020</v>
      </c>
    </row>
    <row r="80" spans="1:18" ht="15.75" x14ac:dyDescent="0.25">
      <c r="A80" s="138">
        <v>1</v>
      </c>
      <c r="B80" s="138" t="s">
        <v>30</v>
      </c>
      <c r="C80" s="204" t="e">
        <f>ОИ2!C30</f>
        <v>#REF!</v>
      </c>
      <c r="D80" s="204" t="e">
        <f>ОИ2!D30</f>
        <v>#REF!</v>
      </c>
      <c r="E80" s="204">
        <f>ОИ2!E30</f>
        <v>0</v>
      </c>
      <c r="F80" s="204">
        <f>ОИ2!F30</f>
        <v>0</v>
      </c>
      <c r="G80" s="204">
        <f>ОИ2!G30</f>
        <v>0</v>
      </c>
      <c r="H80" s="204">
        <f>ОИ2!H30</f>
        <v>0</v>
      </c>
      <c r="I80" s="204">
        <f>ОИ2!I30</f>
        <v>0</v>
      </c>
      <c r="J80" s="204">
        <f>ОИ2!J30</f>
        <v>0</v>
      </c>
      <c r="K80" s="204">
        <f>ОИ2!K30</f>
        <v>0</v>
      </c>
      <c r="L80" s="204">
        <f>ОИ2!L30</f>
        <v>0</v>
      </c>
      <c r="M80" s="204">
        <f>ОИ2!M30</f>
        <v>0</v>
      </c>
      <c r="N80" s="204">
        <f>ОИ2!N30</f>
        <v>0</v>
      </c>
      <c r="O80" s="204">
        <f>ОИ2!O30</f>
        <v>0</v>
      </c>
      <c r="P80" s="204">
        <f>ОИ2!P30</f>
        <v>0</v>
      </c>
      <c r="Q80" s="204">
        <f>ОИ2!Q30</f>
        <v>0</v>
      </c>
      <c r="R80" s="204">
        <f>ОИ2!R30</f>
        <v>0.41871662085938716</v>
      </c>
    </row>
    <row r="81" spans="1:18" ht="15.75" x14ac:dyDescent="0.25">
      <c r="A81" s="138">
        <v>2</v>
      </c>
      <c r="B81" s="138" t="s">
        <v>31</v>
      </c>
      <c r="C81" s="204" t="e">
        <f>ОИ2!C31</f>
        <v>#REF!</v>
      </c>
      <c r="D81" s="204" t="e">
        <f>ОИ2!D31</f>
        <v>#REF!</v>
      </c>
      <c r="E81" s="204">
        <f>ОИ2!E31</f>
        <v>0</v>
      </c>
      <c r="F81" s="204">
        <f>ОИ2!F31</f>
        <v>0</v>
      </c>
      <c r="G81" s="204">
        <f>ОИ2!G31</f>
        <v>0</v>
      </c>
      <c r="H81" s="204">
        <f>ОИ2!H31</f>
        <v>0</v>
      </c>
      <c r="I81" s="204">
        <f>ОИ2!I31</f>
        <v>0</v>
      </c>
      <c r="J81" s="204">
        <f>ОИ2!J31</f>
        <v>0</v>
      </c>
      <c r="K81" s="204">
        <f>ОИ2!K31</f>
        <v>0</v>
      </c>
      <c r="L81" s="204">
        <f>ОИ2!L31</f>
        <v>0</v>
      </c>
      <c r="M81" s="204">
        <f>ОИ2!M31</f>
        <v>0</v>
      </c>
      <c r="N81" s="204">
        <f>ОИ2!N31</f>
        <v>0</v>
      </c>
      <c r="O81" s="204">
        <f>ОИ2!O31</f>
        <v>0</v>
      </c>
      <c r="P81" s="204">
        <f>ОИ2!P31</f>
        <v>0</v>
      </c>
      <c r="Q81" s="204">
        <f>ОИ2!Q31</f>
        <v>0</v>
      </c>
      <c r="R81" s="204">
        <f>ОИ2!R31</f>
        <v>0.47292660112207469</v>
      </c>
    </row>
    <row r="82" spans="1:18" ht="15.75" x14ac:dyDescent="0.25">
      <c r="A82" s="138">
        <v>3</v>
      </c>
      <c r="B82" s="138" t="s">
        <v>32</v>
      </c>
      <c r="C82" s="208"/>
      <c r="D82" s="208"/>
      <c r="E82" s="208"/>
      <c r="F82" s="208"/>
      <c r="G82" s="208"/>
      <c r="H82" s="208"/>
      <c r="I82" s="208"/>
      <c r="J82" s="208"/>
      <c r="K82" s="208"/>
      <c r="L82" s="204">
        <f>ОИ2!L32</f>
        <v>0</v>
      </c>
      <c r="M82" s="204">
        <f>ОИ2!M32</f>
        <v>0</v>
      </c>
      <c r="N82" s="204">
        <f>ОИ2!N32</f>
        <v>0</v>
      </c>
      <c r="O82" s="204">
        <f>ОИ2!O32</f>
        <v>0</v>
      </c>
      <c r="P82" s="204">
        <f>ОИ2!P32</f>
        <v>0</v>
      </c>
      <c r="Q82" s="204">
        <f>ОИ2!Q32</f>
        <v>0</v>
      </c>
      <c r="R82" s="204">
        <f>ОИ2!R32</f>
        <v>0.334642462343681</v>
      </c>
    </row>
    <row r="83" spans="1:18" ht="15.75" x14ac:dyDescent="0.25">
      <c r="A83" s="138">
        <v>4</v>
      </c>
      <c r="B83" s="138" t="s">
        <v>33</v>
      </c>
      <c r="C83" s="204" t="e">
        <f>ОИ2!C33</f>
        <v>#REF!</v>
      </c>
      <c r="D83" s="204" t="e">
        <f>ОИ2!D33</f>
        <v>#REF!</v>
      </c>
      <c r="E83" s="204">
        <f>ОИ2!E33</f>
        <v>0</v>
      </c>
      <c r="F83" s="204">
        <f>ОИ2!F33</f>
        <v>0</v>
      </c>
      <c r="G83" s="204">
        <f>ОИ2!G33</f>
        <v>0</v>
      </c>
      <c r="H83" s="204">
        <f>ОИ2!H33</f>
        <v>0</v>
      </c>
      <c r="I83" s="204">
        <f>ОИ2!I33</f>
        <v>0</v>
      </c>
      <c r="J83" s="204">
        <f>ОИ2!J33</f>
        <v>0</v>
      </c>
      <c r="K83" s="204">
        <f>ОИ2!K33</f>
        <v>0</v>
      </c>
      <c r="L83" s="204">
        <f>ОИ2!L33</f>
        <v>0</v>
      </c>
      <c r="M83" s="204">
        <f>ОИ2!M33</f>
        <v>0</v>
      </c>
      <c r="N83" s="204">
        <f>ОИ2!N33</f>
        <v>0</v>
      </c>
      <c r="O83" s="204">
        <f>ОИ2!O33</f>
        <v>0</v>
      </c>
      <c r="P83" s="204">
        <f>ОИ2!P33</f>
        <v>0</v>
      </c>
      <c r="Q83" s="204">
        <f>ОИ2!Q33</f>
        <v>0</v>
      </c>
      <c r="R83" s="204">
        <f>ОИ2!R33</f>
        <v>0.39731223202659383</v>
      </c>
    </row>
    <row r="84" spans="1:18" ht="15.75" x14ac:dyDescent="0.25">
      <c r="A84" s="138">
        <v>5</v>
      </c>
      <c r="B84" s="138" t="s">
        <v>34</v>
      </c>
      <c r="C84" s="204" t="e">
        <f>ОИ2!C34</f>
        <v>#REF!</v>
      </c>
      <c r="D84" s="204" t="e">
        <f>ОИ2!D34</f>
        <v>#REF!</v>
      </c>
      <c r="E84" s="204">
        <f>ОИ2!E34</f>
        <v>0</v>
      </c>
      <c r="F84" s="204">
        <f>ОИ2!F34</f>
        <v>0</v>
      </c>
      <c r="G84" s="204">
        <f>ОИ2!G34</f>
        <v>0</v>
      </c>
      <c r="H84" s="204">
        <f>ОИ2!H34</f>
        <v>0</v>
      </c>
      <c r="I84" s="204">
        <f>ОИ2!I34</f>
        <v>0</v>
      </c>
      <c r="J84" s="204">
        <f>ОИ2!J34</f>
        <v>0</v>
      </c>
      <c r="K84" s="204">
        <f>ОИ2!K34</f>
        <v>0</v>
      </c>
      <c r="L84" s="204">
        <f>ОИ2!L34</f>
        <v>0</v>
      </c>
      <c r="M84" s="204">
        <f>ОИ2!M34</f>
        <v>0</v>
      </c>
      <c r="N84" s="204">
        <f>ОИ2!N34</f>
        <v>0</v>
      </c>
      <c r="O84" s="204">
        <f>ОИ2!O34</f>
        <v>0</v>
      </c>
      <c r="P84" s="204">
        <f>ОИ2!P34</f>
        <v>0</v>
      </c>
      <c r="Q84" s="204">
        <f>ОИ2!Q34</f>
        <v>0</v>
      </c>
      <c r="R84" s="204">
        <f>ОИ2!R34</f>
        <v>0.46239029104592672</v>
      </c>
    </row>
    <row r="85" spans="1:18" ht="15.75" x14ac:dyDescent="0.25">
      <c r="A85" s="138">
        <v>6</v>
      </c>
      <c r="B85" s="138" t="s">
        <v>35</v>
      </c>
      <c r="C85" s="204" t="e">
        <f>ОИ2!C35</f>
        <v>#REF!</v>
      </c>
      <c r="D85" s="204" t="e">
        <f>ОИ2!D35</f>
        <v>#REF!</v>
      </c>
      <c r="E85" s="204">
        <f>ОИ2!E35</f>
        <v>0</v>
      </c>
      <c r="F85" s="204">
        <f>ОИ2!F35</f>
        <v>0</v>
      </c>
      <c r="G85" s="204">
        <f>ОИ2!G35</f>
        <v>0</v>
      </c>
      <c r="H85" s="204">
        <f>ОИ2!H35</f>
        <v>0</v>
      </c>
      <c r="I85" s="204">
        <f>ОИ2!I35</f>
        <v>0</v>
      </c>
      <c r="J85" s="204">
        <f>ОИ2!J35</f>
        <v>0</v>
      </c>
      <c r="K85" s="204">
        <f>ОИ2!K35</f>
        <v>0</v>
      </c>
      <c r="L85" s="204">
        <f>ОИ2!L35</f>
        <v>0</v>
      </c>
      <c r="M85" s="204">
        <f>ОИ2!M35</f>
        <v>0</v>
      </c>
      <c r="N85" s="204">
        <f>ОИ2!N35</f>
        <v>0</v>
      </c>
      <c r="O85" s="204">
        <f>ОИ2!O35</f>
        <v>0</v>
      </c>
      <c r="P85" s="204">
        <f>ОИ2!P35</f>
        <v>0</v>
      </c>
      <c r="Q85" s="204">
        <f>ОИ2!Q35</f>
        <v>0</v>
      </c>
      <c r="R85" s="204">
        <f>ОИ2!R35</f>
        <v>0.43368438963191919</v>
      </c>
    </row>
    <row r="86" spans="1:18" ht="15.75" x14ac:dyDescent="0.25">
      <c r="A86" s="138">
        <v>7</v>
      </c>
      <c r="B86" s="138" t="s">
        <v>36</v>
      </c>
      <c r="C86" s="204" t="e">
        <f>ОИ2!C36</f>
        <v>#REF!</v>
      </c>
      <c r="D86" s="204" t="e">
        <f>ОИ2!D36</f>
        <v>#REF!</v>
      </c>
      <c r="E86" s="204">
        <f>ОИ2!E36</f>
        <v>0</v>
      </c>
      <c r="F86" s="204">
        <f>ОИ2!F36</f>
        <v>0</v>
      </c>
      <c r="G86" s="204">
        <f>ОИ2!G36</f>
        <v>0</v>
      </c>
      <c r="H86" s="204">
        <f>ОИ2!H36</f>
        <v>0</v>
      </c>
      <c r="I86" s="204">
        <f>ОИ2!I36</f>
        <v>0</v>
      </c>
      <c r="J86" s="204">
        <f>ОИ2!J36</f>
        <v>0</v>
      </c>
      <c r="K86" s="204">
        <f>ОИ2!K36</f>
        <v>0</v>
      </c>
      <c r="L86" s="204">
        <f>ОИ2!L36</f>
        <v>0</v>
      </c>
      <c r="M86" s="204">
        <f>ОИ2!M36</f>
        <v>0</v>
      </c>
      <c r="N86" s="204">
        <f>ОИ2!N36</f>
        <v>0</v>
      </c>
      <c r="O86" s="204">
        <f>ОИ2!O36</f>
        <v>0</v>
      </c>
      <c r="P86" s="204">
        <f>ОИ2!P36</f>
        <v>0</v>
      </c>
      <c r="Q86" s="204">
        <f>ОИ2!Q36</f>
        <v>0</v>
      </c>
      <c r="R86" s="204">
        <f>ОИ2!R36</f>
        <v>0.46012616360633124</v>
      </c>
    </row>
    <row r="87" spans="1:18" ht="15.75" x14ac:dyDescent="0.25">
      <c r="A87" s="138">
        <v>8</v>
      </c>
      <c r="B87" s="138" t="s">
        <v>37</v>
      </c>
      <c r="C87" s="208"/>
      <c r="D87" s="208"/>
      <c r="E87" s="208"/>
      <c r="F87" s="208"/>
      <c r="G87" s="208"/>
      <c r="H87" s="208"/>
      <c r="I87" s="208"/>
      <c r="J87" s="208"/>
      <c r="K87" s="208"/>
      <c r="L87" s="204">
        <f>ОИ2!L37</f>
        <v>0</v>
      </c>
      <c r="M87" s="204">
        <f>ОИ2!M37</f>
        <v>0</v>
      </c>
      <c r="N87" s="204">
        <f>ОИ2!N37</f>
        <v>0</v>
      </c>
      <c r="O87" s="204">
        <f>ОИ2!O37</f>
        <v>0</v>
      </c>
      <c r="P87" s="204">
        <f>ОИ2!P37</f>
        <v>0</v>
      </c>
      <c r="Q87" s="204">
        <f>ОИ2!Q37</f>
        <v>0</v>
      </c>
      <c r="R87" s="204">
        <f>ОИ2!R37</f>
        <v>0.39036925407044559</v>
      </c>
    </row>
    <row r="89" spans="1:18" ht="15" customHeight="1" x14ac:dyDescent="0.25"/>
    <row r="117" spans="1:18" ht="15.75" x14ac:dyDescent="0.25">
      <c r="A117" s="151" t="s">
        <v>0</v>
      </c>
      <c r="B117" s="79"/>
      <c r="C117" s="81">
        <v>2005</v>
      </c>
      <c r="D117" s="81">
        <v>2006</v>
      </c>
      <c r="E117" s="81">
        <v>2007</v>
      </c>
      <c r="F117" s="81">
        <v>2008</v>
      </c>
      <c r="G117" s="81">
        <v>2009</v>
      </c>
      <c r="H117" s="81">
        <v>2010</v>
      </c>
      <c r="I117" s="81">
        <v>2011</v>
      </c>
      <c r="J117" s="81">
        <v>2012</v>
      </c>
      <c r="K117" s="81">
        <v>2013</v>
      </c>
      <c r="L117" s="81">
        <v>2014</v>
      </c>
      <c r="M117" s="81">
        <v>2015</v>
      </c>
      <c r="N117" s="81">
        <v>2016</v>
      </c>
      <c r="O117" s="81">
        <v>2017</v>
      </c>
      <c r="P117" s="81">
        <v>2018</v>
      </c>
      <c r="Q117" s="81">
        <v>2019</v>
      </c>
      <c r="R117" s="81">
        <v>2020</v>
      </c>
    </row>
    <row r="118" spans="1:18" ht="15.75" x14ac:dyDescent="0.25">
      <c r="A118" s="138">
        <v>1</v>
      </c>
      <c r="B118" s="138" t="s">
        <v>30</v>
      </c>
      <c r="C118" s="204" t="e">
        <f>ОИ3!C30</f>
        <v>#REF!</v>
      </c>
      <c r="D118" s="204" t="e">
        <f>ОИ3!D30</f>
        <v>#REF!</v>
      </c>
      <c r="E118" s="204">
        <f>ОИ3!E30</f>
        <v>0</v>
      </c>
      <c r="F118" s="204">
        <f>ОИ3!F30</f>
        <v>0</v>
      </c>
      <c r="G118" s="204">
        <f>ОИ3!G30</f>
        <v>0</v>
      </c>
      <c r="H118" s="204">
        <f>ОИ3!H30</f>
        <v>0</v>
      </c>
      <c r="I118" s="204">
        <f>ОИ3!I30</f>
        <v>0</v>
      </c>
      <c r="J118" s="204">
        <f>ОИ3!J30</f>
        <v>0</v>
      </c>
      <c r="K118" s="204">
        <f>ОИ3!K30</f>
        <v>0</v>
      </c>
      <c r="L118" s="204">
        <f>ОИ3!L30</f>
        <v>0</v>
      </c>
      <c r="M118" s="204">
        <f>ОИ3!M30</f>
        <v>0</v>
      </c>
      <c r="N118" s="204">
        <f>ОИ3!N30</f>
        <v>0</v>
      </c>
      <c r="O118" s="204">
        <f>ОИ3!O30</f>
        <v>0</v>
      </c>
      <c r="P118" s="204">
        <f>ОИ3!P30</f>
        <v>0</v>
      </c>
      <c r="Q118" s="204">
        <f>ОИ3!Q30</f>
        <v>0</v>
      </c>
      <c r="R118" s="204">
        <f>ОИ3!R30</f>
        <v>0.31228579727926725</v>
      </c>
    </row>
    <row r="119" spans="1:18" ht="15.75" x14ac:dyDescent="0.25">
      <c r="A119" s="138">
        <v>2</v>
      </c>
      <c r="B119" s="138" t="s">
        <v>31</v>
      </c>
      <c r="C119" s="204" t="e">
        <f>ОИ3!C31</f>
        <v>#REF!</v>
      </c>
      <c r="D119" s="204" t="e">
        <f>ОИ3!D31</f>
        <v>#REF!</v>
      </c>
      <c r="E119" s="204">
        <f>ОИ3!E31</f>
        <v>0</v>
      </c>
      <c r="F119" s="204">
        <f>ОИ3!F31</f>
        <v>0</v>
      </c>
      <c r="G119" s="204">
        <f>ОИ3!G31</f>
        <v>0</v>
      </c>
      <c r="H119" s="204">
        <f>ОИ3!H31</f>
        <v>0</v>
      </c>
      <c r="I119" s="204">
        <f>ОИ3!I31</f>
        <v>0</v>
      </c>
      <c r="J119" s="204">
        <f>ОИ3!J31</f>
        <v>0</v>
      </c>
      <c r="K119" s="204">
        <f>ОИ3!K31</f>
        <v>0</v>
      </c>
      <c r="L119" s="204">
        <f>ОИ3!L31</f>
        <v>0</v>
      </c>
      <c r="M119" s="204">
        <f>ОИ3!M31</f>
        <v>0</v>
      </c>
      <c r="N119" s="204">
        <f>ОИ3!N31</f>
        <v>0</v>
      </c>
      <c r="O119" s="204">
        <f>ОИ3!O31</f>
        <v>0</v>
      </c>
      <c r="P119" s="204">
        <f>ОИ3!P31</f>
        <v>0</v>
      </c>
      <c r="Q119" s="204">
        <f>ОИ3!Q31</f>
        <v>0</v>
      </c>
      <c r="R119" s="204">
        <f>ОИ3!R31</f>
        <v>0.31083754187151225</v>
      </c>
    </row>
    <row r="120" spans="1:18" ht="15.75" x14ac:dyDescent="0.25">
      <c r="A120" s="138">
        <v>3</v>
      </c>
      <c r="B120" s="138" t="s">
        <v>32</v>
      </c>
      <c r="C120" s="208"/>
      <c r="D120" s="208"/>
      <c r="E120" s="208"/>
      <c r="F120" s="208"/>
      <c r="G120" s="208"/>
      <c r="H120" s="208"/>
      <c r="I120" s="208"/>
      <c r="J120" s="208"/>
      <c r="K120" s="208"/>
      <c r="L120" s="208"/>
      <c r="M120" s="204">
        <f>ОИ3!M32</f>
        <v>0</v>
      </c>
      <c r="N120" s="204">
        <f>ОИ3!N32</f>
        <v>0</v>
      </c>
      <c r="O120" s="204">
        <f>ОИ3!O32</f>
        <v>0</v>
      </c>
      <c r="P120" s="204">
        <f>ОИ3!P32</f>
        <v>0</v>
      </c>
      <c r="Q120" s="204">
        <f>ОИ3!Q32</f>
        <v>0</v>
      </c>
      <c r="R120" s="204">
        <f>ОИ3!R32</f>
        <v>0.37627769274332695</v>
      </c>
    </row>
    <row r="121" spans="1:18" ht="15.75" x14ac:dyDescent="0.25">
      <c r="A121" s="138">
        <v>4</v>
      </c>
      <c r="B121" s="138" t="s">
        <v>33</v>
      </c>
      <c r="C121" s="204" t="e">
        <f>ОИ3!C33</f>
        <v>#REF!</v>
      </c>
      <c r="D121" s="204" t="e">
        <f>ОИ3!D33</f>
        <v>#REF!</v>
      </c>
      <c r="E121" s="204">
        <f>ОИ3!E33</f>
        <v>0</v>
      </c>
      <c r="F121" s="204">
        <f>ОИ3!F33</f>
        <v>0</v>
      </c>
      <c r="G121" s="204">
        <f>ОИ3!G33</f>
        <v>0</v>
      </c>
      <c r="H121" s="204">
        <f>ОИ3!H33</f>
        <v>0</v>
      </c>
      <c r="I121" s="204">
        <f>ОИ3!I33</f>
        <v>0</v>
      </c>
      <c r="J121" s="204">
        <f>ОИ3!J33</f>
        <v>0</v>
      </c>
      <c r="K121" s="204">
        <f>ОИ3!K33</f>
        <v>0</v>
      </c>
      <c r="L121" s="204">
        <f>ОИ3!L33</f>
        <v>0</v>
      </c>
      <c r="M121" s="204">
        <f>ОИ3!M33</f>
        <v>0</v>
      </c>
      <c r="N121" s="204">
        <f>ОИ3!N33</f>
        <v>0</v>
      </c>
      <c r="O121" s="204">
        <f>ОИ3!O33</f>
        <v>0</v>
      </c>
      <c r="P121" s="204">
        <f>ОИ3!P33</f>
        <v>0</v>
      </c>
      <c r="Q121" s="204">
        <f>ОИ3!Q33</f>
        <v>0</v>
      </c>
      <c r="R121" s="204">
        <f>ОИ3!R33</f>
        <v>0.41125006530304425</v>
      </c>
    </row>
    <row r="122" spans="1:18" ht="15.75" x14ac:dyDescent="0.25">
      <c r="A122" s="138">
        <v>5</v>
      </c>
      <c r="B122" s="138" t="s">
        <v>34</v>
      </c>
      <c r="C122" s="204" t="e">
        <f>ОИ3!C34</f>
        <v>#REF!</v>
      </c>
      <c r="D122" s="204" t="e">
        <f>ОИ3!D34</f>
        <v>#REF!</v>
      </c>
      <c r="E122" s="204">
        <f>ОИ3!E34</f>
        <v>0</v>
      </c>
      <c r="F122" s="204">
        <f>ОИ3!F34</f>
        <v>0</v>
      </c>
      <c r="G122" s="204">
        <f>ОИ3!G34</f>
        <v>0</v>
      </c>
      <c r="H122" s="204">
        <f>ОИ3!H34</f>
        <v>0</v>
      </c>
      <c r="I122" s="204">
        <f>ОИ3!I34</f>
        <v>0</v>
      </c>
      <c r="J122" s="204">
        <f>ОИ3!J34</f>
        <v>0</v>
      </c>
      <c r="K122" s="204">
        <f>ОИ3!K34</f>
        <v>0</v>
      </c>
      <c r="L122" s="204">
        <f>ОИ3!L34</f>
        <v>0</v>
      </c>
      <c r="M122" s="204">
        <f>ОИ3!M34</f>
        <v>0</v>
      </c>
      <c r="N122" s="204">
        <f>ОИ3!N34</f>
        <v>0</v>
      </c>
      <c r="O122" s="204">
        <f>ОИ3!O34</f>
        <v>0</v>
      </c>
      <c r="P122" s="204">
        <f>ОИ3!P34</f>
        <v>0</v>
      </c>
      <c r="Q122" s="204">
        <f>ОИ3!Q34</f>
        <v>0</v>
      </c>
      <c r="R122" s="204">
        <f>ОИ3!R34</f>
        <v>0.38187625991481516</v>
      </c>
    </row>
    <row r="123" spans="1:18" ht="15.75" x14ac:dyDescent="0.25">
      <c r="A123" s="138">
        <v>6</v>
      </c>
      <c r="B123" s="138" t="s">
        <v>35</v>
      </c>
      <c r="C123" s="204" t="e">
        <f>ОИ3!C35</f>
        <v>#REF!</v>
      </c>
      <c r="D123" s="204" t="e">
        <f>ОИ3!D35</f>
        <v>#REF!</v>
      </c>
      <c r="E123" s="204">
        <f>ОИ3!E35</f>
        <v>0</v>
      </c>
      <c r="F123" s="204">
        <f>ОИ3!F35</f>
        <v>0</v>
      </c>
      <c r="G123" s="204">
        <f>ОИ3!G35</f>
        <v>0</v>
      </c>
      <c r="H123" s="204">
        <f>ОИ3!H35</f>
        <v>0</v>
      </c>
      <c r="I123" s="204">
        <f>ОИ3!I35</f>
        <v>0</v>
      </c>
      <c r="J123" s="204">
        <f>ОИ3!J35</f>
        <v>0</v>
      </c>
      <c r="K123" s="204">
        <f>ОИ3!K35</f>
        <v>0</v>
      </c>
      <c r="L123" s="204">
        <f>ОИ3!L35</f>
        <v>0</v>
      </c>
      <c r="M123" s="204">
        <f>ОИ3!M35</f>
        <v>0</v>
      </c>
      <c r="N123" s="204">
        <f>ОИ3!N35</f>
        <v>0</v>
      </c>
      <c r="O123" s="204">
        <f>ОИ3!O35</f>
        <v>0</v>
      </c>
      <c r="P123" s="204">
        <f>ОИ3!P35</f>
        <v>0</v>
      </c>
      <c r="Q123" s="204">
        <f>ОИ3!Q35</f>
        <v>0</v>
      </c>
      <c r="R123" s="204">
        <f>ОИ3!R35</f>
        <v>0.35698794961648744</v>
      </c>
    </row>
    <row r="124" spans="1:18" ht="15.75" x14ac:dyDescent="0.25">
      <c r="A124" s="138">
        <v>7</v>
      </c>
      <c r="B124" s="138" t="s">
        <v>36</v>
      </c>
      <c r="C124" s="204" t="e">
        <f>ОИ3!C36</f>
        <v>#REF!</v>
      </c>
      <c r="D124" s="204" t="e">
        <f>ОИ3!D36</f>
        <v>#REF!</v>
      </c>
      <c r="E124" s="204">
        <f>ОИ3!E36</f>
        <v>0</v>
      </c>
      <c r="F124" s="204">
        <f>ОИ3!F36</f>
        <v>0</v>
      </c>
      <c r="G124" s="204">
        <f>ОИ3!G36</f>
        <v>0</v>
      </c>
      <c r="H124" s="204">
        <f>ОИ3!H36</f>
        <v>0</v>
      </c>
      <c r="I124" s="204">
        <f>ОИ3!I36</f>
        <v>0</v>
      </c>
      <c r="J124" s="204">
        <f>ОИ3!J36</f>
        <v>0</v>
      </c>
      <c r="K124" s="204">
        <f>ОИ3!K36</f>
        <v>0</v>
      </c>
      <c r="L124" s="204">
        <f>ОИ3!L36</f>
        <v>0</v>
      </c>
      <c r="M124" s="204">
        <f>ОИ3!M36</f>
        <v>0</v>
      </c>
      <c r="N124" s="204">
        <f>ОИ3!N36</f>
        <v>0</v>
      </c>
      <c r="O124" s="204">
        <f>ОИ3!O36</f>
        <v>0</v>
      </c>
      <c r="P124" s="204">
        <f>ОИ3!P36</f>
        <v>0</v>
      </c>
      <c r="Q124" s="204">
        <f>ОИ3!Q36</f>
        <v>0</v>
      </c>
      <c r="R124" s="204">
        <f>ОИ3!R36</f>
        <v>0.4116320795906942</v>
      </c>
    </row>
    <row r="125" spans="1:18" ht="15.75" x14ac:dyDescent="0.25">
      <c r="A125" s="138">
        <v>8</v>
      </c>
      <c r="B125" s="138" t="s">
        <v>37</v>
      </c>
      <c r="C125" s="208"/>
      <c r="D125" s="208"/>
      <c r="E125" s="208"/>
      <c r="F125" s="208"/>
      <c r="G125" s="208"/>
      <c r="H125" s="208"/>
      <c r="I125" s="208"/>
      <c r="J125" s="208"/>
      <c r="K125" s="208"/>
      <c r="L125" s="208"/>
      <c r="M125" s="204">
        <f>ОИ3!M37</f>
        <v>0</v>
      </c>
      <c r="N125" s="204">
        <f>ОИ3!N37</f>
        <v>0</v>
      </c>
      <c r="O125" s="204">
        <f>ОИ3!O37</f>
        <v>0</v>
      </c>
      <c r="P125" s="204">
        <f>ОИ3!P37</f>
        <v>0</v>
      </c>
      <c r="Q125" s="204">
        <f>ОИ3!Q37</f>
        <v>0</v>
      </c>
      <c r="R125" s="204">
        <f>ОИ3!R37</f>
        <v>0.43901214062528587</v>
      </c>
    </row>
    <row r="128" spans="1:18" ht="15" customHeight="1" x14ac:dyDescent="0.25"/>
    <row r="154" spans="1:18" ht="15.75" x14ac:dyDescent="0.25">
      <c r="A154" s="151" t="s">
        <v>0</v>
      </c>
      <c r="B154" s="79"/>
      <c r="C154" s="81">
        <v>2005</v>
      </c>
      <c r="D154" s="81">
        <v>2006</v>
      </c>
      <c r="E154" s="81">
        <v>2007</v>
      </c>
      <c r="F154" s="81">
        <v>2008</v>
      </c>
      <c r="G154" s="81">
        <v>2009</v>
      </c>
      <c r="H154" s="81">
        <v>2010</v>
      </c>
      <c r="I154" s="81">
        <v>2011</v>
      </c>
      <c r="J154" s="81">
        <v>2012</v>
      </c>
      <c r="K154" s="81">
        <v>2013</v>
      </c>
      <c r="L154" s="81">
        <v>2014</v>
      </c>
      <c r="M154" s="81">
        <v>2015</v>
      </c>
      <c r="N154" s="81">
        <v>2016</v>
      </c>
      <c r="O154" s="81">
        <v>2017</v>
      </c>
      <c r="P154" s="81">
        <v>2018</v>
      </c>
      <c r="Q154" s="81">
        <v>2019</v>
      </c>
      <c r="R154" s="81">
        <v>2020</v>
      </c>
    </row>
    <row r="155" spans="1:18" ht="15.75" x14ac:dyDescent="0.25">
      <c r="A155" s="138">
        <v>1</v>
      </c>
      <c r="B155" s="138" t="s">
        <v>30</v>
      </c>
      <c r="C155" s="204" t="e">
        <f>ОИ4!C30</f>
        <v>#REF!</v>
      </c>
      <c r="D155" s="204" t="e">
        <f>ОИ4!D30</f>
        <v>#REF!</v>
      </c>
      <c r="E155" s="204">
        <f>ОИ4!E30</f>
        <v>0</v>
      </c>
      <c r="F155" s="204">
        <f>ОИ4!F30</f>
        <v>0</v>
      </c>
      <c r="G155" s="204">
        <f>ОИ4!G30</f>
        <v>0</v>
      </c>
      <c r="H155" s="204">
        <f>ОИ4!H30</f>
        <v>0</v>
      </c>
      <c r="I155" s="204">
        <f>ОИ4!I30</f>
        <v>0</v>
      </c>
      <c r="J155" s="204">
        <f>ОИ4!J30</f>
        <v>0</v>
      </c>
      <c r="K155" s="204">
        <f>ОИ4!K30</f>
        <v>0</v>
      </c>
      <c r="L155" s="204">
        <f>ОИ4!L30</f>
        <v>0</v>
      </c>
      <c r="M155" s="204">
        <f>ОИ4!M30</f>
        <v>0</v>
      </c>
      <c r="N155" s="204">
        <f>ОИ4!N30</f>
        <v>0</v>
      </c>
      <c r="O155" s="204">
        <f>ОИ4!O30</f>
        <v>0</v>
      </c>
      <c r="P155" s="204">
        <f>ОИ4!P30</f>
        <v>0</v>
      </c>
      <c r="Q155" s="204">
        <f>ОИ4!Q30</f>
        <v>0</v>
      </c>
      <c r="R155" s="204">
        <f>ОИ4!R30</f>
        <v>0.4732794334559427</v>
      </c>
    </row>
    <row r="156" spans="1:18" ht="15.75" x14ac:dyDescent="0.25">
      <c r="A156" s="138">
        <v>2</v>
      </c>
      <c r="B156" s="138" t="s">
        <v>31</v>
      </c>
      <c r="C156" s="204" t="e">
        <f>ОИ4!C31</f>
        <v>#REF!</v>
      </c>
      <c r="D156" s="204" t="e">
        <f>ОИ4!D31</f>
        <v>#REF!</v>
      </c>
      <c r="E156" s="204">
        <f>ОИ4!E31</f>
        <v>0</v>
      </c>
      <c r="F156" s="204">
        <f>ОИ4!F31</f>
        <v>0</v>
      </c>
      <c r="G156" s="204">
        <f>ОИ4!G31</f>
        <v>0</v>
      </c>
      <c r="H156" s="204">
        <f>ОИ4!H31</f>
        <v>0</v>
      </c>
      <c r="I156" s="204">
        <f>ОИ4!I31</f>
        <v>0</v>
      </c>
      <c r="J156" s="204">
        <f>ОИ4!J31</f>
        <v>0</v>
      </c>
      <c r="K156" s="204">
        <f>ОИ4!K31</f>
        <v>0</v>
      </c>
      <c r="L156" s="204">
        <f>ОИ4!L31</f>
        <v>0</v>
      </c>
      <c r="M156" s="204">
        <f>ОИ4!M31</f>
        <v>0</v>
      </c>
      <c r="N156" s="204">
        <f>ОИ4!N31</f>
        <v>0</v>
      </c>
      <c r="O156" s="204">
        <f>ОИ4!O31</f>
        <v>0</v>
      </c>
      <c r="P156" s="204">
        <f>ОИ4!P31</f>
        <v>0</v>
      </c>
      <c r="Q156" s="204">
        <f>ОИ4!Q31</f>
        <v>0</v>
      </c>
      <c r="R156" s="204">
        <f>ОИ4!R31</f>
        <v>0.3999426301308433</v>
      </c>
    </row>
    <row r="157" spans="1:18" ht="15.75" x14ac:dyDescent="0.25">
      <c r="A157" s="138">
        <v>3</v>
      </c>
      <c r="B157" s="138" t="s">
        <v>32</v>
      </c>
      <c r="C157" s="208"/>
      <c r="D157" s="208"/>
      <c r="E157" s="208"/>
      <c r="F157" s="208"/>
      <c r="G157" s="208"/>
      <c r="H157" s="208"/>
      <c r="I157" s="208"/>
      <c r="J157" s="208"/>
      <c r="K157" s="208"/>
      <c r="L157" s="204">
        <f>ОИ4!L32</f>
        <v>0</v>
      </c>
      <c r="M157" s="204">
        <f>ОИ4!M32</f>
        <v>0</v>
      </c>
      <c r="N157" s="204">
        <f>ОИ4!N32</f>
        <v>0</v>
      </c>
      <c r="O157" s="204">
        <f>ОИ4!O32</f>
        <v>0</v>
      </c>
      <c r="P157" s="204">
        <f>ОИ4!P32</f>
        <v>0</v>
      </c>
      <c r="Q157" s="204">
        <f>ОИ4!Q32</f>
        <v>0</v>
      </c>
      <c r="R157" s="204">
        <f>ОИ4!R32</f>
        <v>0.43488554803094653</v>
      </c>
    </row>
    <row r="158" spans="1:18" ht="15.75" x14ac:dyDescent="0.25">
      <c r="A158" s="138">
        <v>4</v>
      </c>
      <c r="B158" s="138" t="s">
        <v>33</v>
      </c>
      <c r="C158" s="204" t="e">
        <f>ОИ4!C33</f>
        <v>#REF!</v>
      </c>
      <c r="D158" s="204" t="e">
        <f>ОИ4!D33</f>
        <v>#REF!</v>
      </c>
      <c r="E158" s="204">
        <f>ОИ4!E33</f>
        <v>0</v>
      </c>
      <c r="F158" s="204">
        <f>ОИ4!F33</f>
        <v>0</v>
      </c>
      <c r="G158" s="204">
        <f>ОИ4!G33</f>
        <v>0</v>
      </c>
      <c r="H158" s="204">
        <f>ОИ4!H33</f>
        <v>0</v>
      </c>
      <c r="I158" s="204">
        <f>ОИ4!I33</f>
        <v>0</v>
      </c>
      <c r="J158" s="204">
        <f>ОИ4!J33</f>
        <v>0</v>
      </c>
      <c r="K158" s="204">
        <f>ОИ4!K33</f>
        <v>0</v>
      </c>
      <c r="L158" s="204">
        <f>ОИ4!L33</f>
        <v>0</v>
      </c>
      <c r="M158" s="204">
        <f>ОИ4!M33</f>
        <v>0</v>
      </c>
      <c r="N158" s="204">
        <f>ОИ4!N33</f>
        <v>0</v>
      </c>
      <c r="O158" s="204">
        <f>ОИ4!O33</f>
        <v>0</v>
      </c>
      <c r="P158" s="204">
        <f>ОИ4!P33</f>
        <v>0</v>
      </c>
      <c r="Q158" s="204">
        <f>ОИ4!Q33</f>
        <v>0</v>
      </c>
      <c r="R158" s="204">
        <f>ОИ4!R33</f>
        <v>0.31472035297829187</v>
      </c>
    </row>
    <row r="159" spans="1:18" ht="15.75" x14ac:dyDescent="0.25">
      <c r="A159" s="138">
        <v>5</v>
      </c>
      <c r="B159" s="138" t="s">
        <v>34</v>
      </c>
      <c r="C159" s="204" t="e">
        <f>ОИ4!C34</f>
        <v>#REF!</v>
      </c>
      <c r="D159" s="204" t="e">
        <f>ОИ4!D34</f>
        <v>#REF!</v>
      </c>
      <c r="E159" s="204">
        <f>ОИ4!E34</f>
        <v>0</v>
      </c>
      <c r="F159" s="204">
        <f>ОИ4!F34</f>
        <v>0</v>
      </c>
      <c r="G159" s="204">
        <f>ОИ4!G34</f>
        <v>0</v>
      </c>
      <c r="H159" s="204">
        <f>ОИ4!H34</f>
        <v>0</v>
      </c>
      <c r="I159" s="204">
        <f>ОИ4!I34</f>
        <v>0</v>
      </c>
      <c r="J159" s="204">
        <f>ОИ4!J34</f>
        <v>0</v>
      </c>
      <c r="K159" s="204">
        <f>ОИ4!K34</f>
        <v>0</v>
      </c>
      <c r="L159" s="204">
        <f>ОИ4!L34</f>
        <v>0</v>
      </c>
      <c r="M159" s="204">
        <f>ОИ4!M34</f>
        <v>0</v>
      </c>
      <c r="N159" s="204">
        <f>ОИ4!N34</f>
        <v>0</v>
      </c>
      <c r="O159" s="204">
        <f>ОИ4!O34</f>
        <v>0</v>
      </c>
      <c r="P159" s="204">
        <f>ОИ4!P34</f>
        <v>0</v>
      </c>
      <c r="Q159" s="204">
        <f>ОИ4!Q34</f>
        <v>0</v>
      </c>
      <c r="R159" s="204">
        <f>ОИ4!R34</f>
        <v>0.24630530827258604</v>
      </c>
    </row>
    <row r="160" spans="1:18" ht="15.75" x14ac:dyDescent="0.25">
      <c r="A160" s="138">
        <v>6</v>
      </c>
      <c r="B160" s="138" t="s">
        <v>35</v>
      </c>
      <c r="C160" s="204" t="e">
        <f>ОИ4!C35</f>
        <v>#REF!</v>
      </c>
      <c r="D160" s="204" t="e">
        <f>ОИ4!D35</f>
        <v>#REF!</v>
      </c>
      <c r="E160" s="204">
        <f>ОИ4!E35</f>
        <v>0</v>
      </c>
      <c r="F160" s="204">
        <f>ОИ4!F35</f>
        <v>0</v>
      </c>
      <c r="G160" s="204">
        <f>ОИ4!G35</f>
        <v>0</v>
      </c>
      <c r="H160" s="204">
        <f>ОИ4!H35</f>
        <v>0</v>
      </c>
      <c r="I160" s="204">
        <f>ОИ4!I35</f>
        <v>0</v>
      </c>
      <c r="J160" s="204">
        <f>ОИ4!J35</f>
        <v>0</v>
      </c>
      <c r="K160" s="204">
        <f>ОИ4!K35</f>
        <v>0</v>
      </c>
      <c r="L160" s="204">
        <f>ОИ4!L35</f>
        <v>0</v>
      </c>
      <c r="M160" s="204">
        <f>ОИ4!M35</f>
        <v>0</v>
      </c>
      <c r="N160" s="204">
        <f>ОИ4!N35</f>
        <v>0</v>
      </c>
      <c r="O160" s="204">
        <f>ОИ4!O35</f>
        <v>0</v>
      </c>
      <c r="P160" s="204">
        <f>ОИ4!P35</f>
        <v>0</v>
      </c>
      <c r="Q160" s="204">
        <f>ОИ4!Q35</f>
        <v>0</v>
      </c>
      <c r="R160" s="204">
        <f>ОИ4!R35</f>
        <v>0.3291346312345152</v>
      </c>
    </row>
    <row r="161" spans="1:18" ht="15.75" x14ac:dyDescent="0.25">
      <c r="A161" s="138">
        <v>7</v>
      </c>
      <c r="B161" s="138" t="s">
        <v>36</v>
      </c>
      <c r="C161" s="204" t="e">
        <f>ОИ4!C36</f>
        <v>#REF!</v>
      </c>
      <c r="D161" s="204" t="e">
        <f>ОИ4!D36</f>
        <v>#REF!</v>
      </c>
      <c r="E161" s="204">
        <f>ОИ4!E36</f>
        <v>0</v>
      </c>
      <c r="F161" s="204">
        <f>ОИ4!F36</f>
        <v>0</v>
      </c>
      <c r="G161" s="204">
        <f>ОИ4!G36</f>
        <v>0</v>
      </c>
      <c r="H161" s="204">
        <f>ОИ4!H36</f>
        <v>0</v>
      </c>
      <c r="I161" s="204">
        <f>ОИ4!I36</f>
        <v>0</v>
      </c>
      <c r="J161" s="204">
        <f>ОИ4!J36</f>
        <v>0</v>
      </c>
      <c r="K161" s="204">
        <f>ОИ4!K36</f>
        <v>0</v>
      </c>
      <c r="L161" s="204">
        <f>ОИ4!L36</f>
        <v>0</v>
      </c>
      <c r="M161" s="204">
        <f>ОИ4!M36</f>
        <v>0</v>
      </c>
      <c r="N161" s="204">
        <f>ОИ4!N36</f>
        <v>0</v>
      </c>
      <c r="O161" s="204">
        <f>ОИ4!O36</f>
        <v>0</v>
      </c>
      <c r="P161" s="204">
        <f>ОИ4!P36</f>
        <v>0</v>
      </c>
      <c r="Q161" s="204">
        <f>ОИ4!Q36</f>
        <v>0</v>
      </c>
      <c r="R161" s="204">
        <f>ОИ4!R36</f>
        <v>0.25354220959372392</v>
      </c>
    </row>
    <row r="162" spans="1:18" ht="15.75" x14ac:dyDescent="0.25">
      <c r="A162" s="138">
        <v>8</v>
      </c>
      <c r="B162" s="138" t="s">
        <v>37</v>
      </c>
      <c r="C162" s="208"/>
      <c r="D162" s="208"/>
      <c r="E162" s="208"/>
      <c r="F162" s="208"/>
      <c r="G162" s="208"/>
      <c r="H162" s="208"/>
      <c r="I162" s="208"/>
      <c r="J162" s="208"/>
      <c r="K162" s="208"/>
      <c r="L162" s="204">
        <f>ОИ4!L37</f>
        <v>0</v>
      </c>
      <c r="M162" s="204">
        <f>ОИ4!M37</f>
        <v>0</v>
      </c>
      <c r="N162" s="204">
        <f>ОИ4!N37</f>
        <v>0</v>
      </c>
      <c r="O162" s="204">
        <f>ОИ4!O37</f>
        <v>0</v>
      </c>
      <c r="P162" s="204">
        <f>ОИ4!P37</f>
        <v>0</v>
      </c>
      <c r="Q162" s="204">
        <f>ОИ4!Q37</f>
        <v>0</v>
      </c>
      <c r="R162" s="204">
        <f>ОИ4!R37</f>
        <v>0.38142409517617309</v>
      </c>
    </row>
    <row r="164" spans="1:18" x14ac:dyDescent="0.25">
      <c r="C164" s="207"/>
      <c r="D164" s="207"/>
      <c r="E164" s="207"/>
      <c r="F164" s="207"/>
      <c r="G164" s="207"/>
      <c r="H164" s="207"/>
      <c r="I164" s="207"/>
      <c r="J164" s="207"/>
      <c r="K164" s="207"/>
    </row>
    <row r="165" spans="1:18" ht="15" customHeight="1" x14ac:dyDescent="0.25"/>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1:R176"/>
  <sheetViews>
    <sheetView topLeftCell="A91" zoomScale="60" zoomScaleNormal="60" workbookViewId="0">
      <selection activeCell="C129" sqref="C129"/>
    </sheetView>
  </sheetViews>
  <sheetFormatPr defaultRowHeight="15" x14ac:dyDescent="0.25"/>
  <cols>
    <col min="1" max="1" width="7.7109375" customWidth="1"/>
    <col min="2" max="2" width="40.5703125" customWidth="1"/>
    <col min="3" max="3" width="23.85546875" customWidth="1"/>
    <col min="4" max="4" width="25.7109375" customWidth="1"/>
    <col min="5" max="5" width="19.5703125" customWidth="1"/>
    <col min="6" max="17" width="13" bestFit="1" customWidth="1"/>
    <col min="18" max="18" width="9.85546875" customWidth="1"/>
  </cols>
  <sheetData>
    <row r="1" spans="1:5" ht="31.5" x14ac:dyDescent="0.25">
      <c r="A1" s="151" t="s">
        <v>0</v>
      </c>
      <c r="B1" s="79" t="s">
        <v>1</v>
      </c>
      <c r="C1" s="105" t="s">
        <v>206</v>
      </c>
      <c r="D1" s="105" t="s">
        <v>216</v>
      </c>
      <c r="E1" s="105" t="s">
        <v>105</v>
      </c>
    </row>
    <row r="2" spans="1:5" ht="15.75" x14ac:dyDescent="0.25">
      <c r="A2" s="138">
        <v>1</v>
      </c>
      <c r="B2" s="56" t="s">
        <v>38</v>
      </c>
      <c r="C2" s="209">
        <f>'1.1н'!B38</f>
        <v>0.6010586406692372</v>
      </c>
      <c r="D2" s="209">
        <f>'1.2н'!B38</f>
        <v>0.47417774780429084</v>
      </c>
      <c r="E2" s="209">
        <f>'1.3н'!B38</f>
        <v>2.076277470161085E-3</v>
      </c>
    </row>
    <row r="3" spans="1:5" ht="15.75" x14ac:dyDescent="0.25">
      <c r="A3" s="138">
        <v>2</v>
      </c>
      <c r="B3" s="56" t="s">
        <v>39</v>
      </c>
      <c r="C3" s="209">
        <f>'1.1н'!B39</f>
        <v>0.32782428225746812</v>
      </c>
      <c r="D3" s="209">
        <f>'1.2н'!B39</f>
        <v>0.30376318967744964</v>
      </c>
      <c r="E3" s="209">
        <f>'1.3н'!B39</f>
        <v>1.2822305707920346E-6</v>
      </c>
    </row>
    <row r="4" spans="1:5" ht="15.75" x14ac:dyDescent="0.25">
      <c r="A4" s="138">
        <v>3</v>
      </c>
      <c r="B4" s="56" t="s">
        <v>40</v>
      </c>
      <c r="C4" s="209">
        <f>'1.1н'!B40</f>
        <v>0.6912434563734674</v>
      </c>
      <c r="D4" s="209">
        <f>'1.2н'!B40</f>
        <v>0.28915957595849789</v>
      </c>
      <c r="E4" s="209">
        <f>'1.3н'!B40</f>
        <v>1.7791868153420082E-20</v>
      </c>
    </row>
    <row r="5" spans="1:5" ht="15.75" x14ac:dyDescent="0.25">
      <c r="A5" s="138">
        <v>4</v>
      </c>
      <c r="B5" s="56" t="s">
        <v>41</v>
      </c>
      <c r="C5" s="209">
        <f>'1.1н'!B41</f>
        <v>0.69106444392582844</v>
      </c>
      <c r="D5" s="209">
        <f>'1.2н'!B41</f>
        <v>0.20760418858112903</v>
      </c>
      <c r="E5" s="209">
        <f>'1.3н'!B41</f>
        <v>1.4317965040734208E-2</v>
      </c>
    </row>
    <row r="6" spans="1:5" ht="15.75" x14ac:dyDescent="0.25">
      <c r="A6" s="138">
        <v>5</v>
      </c>
      <c r="B6" s="56" t="s">
        <v>61</v>
      </c>
      <c r="C6" s="209">
        <f>'1.1н'!B42</f>
        <v>0.58176803973490876</v>
      </c>
      <c r="D6" s="209">
        <f>'1.2н'!B42</f>
        <v>0.18370738918114279</v>
      </c>
      <c r="E6" s="209">
        <f>'1.3н'!B42</f>
        <v>3.595430032630606E-2</v>
      </c>
    </row>
    <row r="7" spans="1:5" ht="15.75" x14ac:dyDescent="0.25">
      <c r="A7" s="138">
        <v>6</v>
      </c>
      <c r="B7" s="56" t="s">
        <v>42</v>
      </c>
      <c r="C7" s="209">
        <f>'1.1н'!B43</f>
        <v>0.38859031527457727</v>
      </c>
      <c r="D7" s="209">
        <f>'1.2н'!B43</f>
        <v>0.24145911652384291</v>
      </c>
      <c r="E7" s="209">
        <f>'1.3н'!B43</f>
        <v>6.8538488614999923E-4</v>
      </c>
    </row>
    <row r="8" spans="1:5" ht="15.75" x14ac:dyDescent="0.25">
      <c r="A8" s="138">
        <v>7</v>
      </c>
      <c r="B8" s="56" t="s">
        <v>43</v>
      </c>
      <c r="C8" s="209">
        <f>'1.1н'!B44</f>
        <v>0.68174237421537986</v>
      </c>
      <c r="D8" s="209">
        <f>'1.2н'!B44</f>
        <v>0.43616904611905288</v>
      </c>
      <c r="E8" s="209">
        <f>'1.3н'!B44</f>
        <v>4.7553516039380615E-11</v>
      </c>
    </row>
    <row r="9" spans="1:5" ht="180" customHeight="1" x14ac:dyDescent="0.25">
      <c r="A9" s="151" t="s">
        <v>0</v>
      </c>
      <c r="B9" s="79" t="s">
        <v>1</v>
      </c>
      <c r="C9" s="105" t="s">
        <v>217</v>
      </c>
      <c r="D9" s="105" t="s">
        <v>211</v>
      </c>
      <c r="E9" s="105" t="s">
        <v>212</v>
      </c>
    </row>
    <row r="10" spans="1:5" ht="15.75" x14ac:dyDescent="0.25">
      <c r="A10" s="138">
        <v>1</v>
      </c>
      <c r="B10" s="56" t="s">
        <v>38</v>
      </c>
      <c r="C10" s="209">
        <f>'2.1н'!B38</f>
        <v>0.22882878124477521</v>
      </c>
      <c r="D10" s="209">
        <f>'2.2н'!B38</f>
        <v>0.47458262330958123</v>
      </c>
      <c r="E10" s="209">
        <f>'2.3н'!B38</f>
        <v>0.18820298897979243</v>
      </c>
    </row>
    <row r="11" spans="1:5" ht="15.75" x14ac:dyDescent="0.25">
      <c r="A11" s="138">
        <v>2</v>
      </c>
      <c r="B11" s="56" t="s">
        <v>39</v>
      </c>
      <c r="C11" s="209">
        <f>'2.1н'!B39</f>
        <v>0.24702157080760584</v>
      </c>
      <c r="D11" s="209">
        <f>'2.2н'!B39</f>
        <v>0.4802305009856136</v>
      </c>
      <c r="E11" s="209">
        <f>'2.3н'!B39</f>
        <v>0.1477652883987835</v>
      </c>
    </row>
    <row r="12" spans="1:5" ht="15.75" x14ac:dyDescent="0.25">
      <c r="A12" s="138">
        <v>3</v>
      </c>
      <c r="B12" s="56" t="s">
        <v>40</v>
      </c>
      <c r="C12" s="209">
        <f>'2.1н'!B40</f>
        <v>0.51908908383339447</v>
      </c>
      <c r="D12" s="209">
        <f>'2.2н'!B40</f>
        <v>0.40170561328344123</v>
      </c>
      <c r="E12" s="209">
        <f>'2.3н'!B40</f>
        <v>0.20693831997120266</v>
      </c>
    </row>
    <row r="13" spans="1:5" ht="15.75" x14ac:dyDescent="0.25">
      <c r="A13" s="138">
        <v>4</v>
      </c>
      <c r="B13" s="56" t="s">
        <v>41</v>
      </c>
      <c r="C13" s="209">
        <f>'2.1н'!B41</f>
        <v>0.43754270571187004</v>
      </c>
      <c r="D13" s="209">
        <f>'2.2н'!B41</f>
        <v>0.48576597057680293</v>
      </c>
      <c r="E13" s="209">
        <f>'2.3н'!B41</f>
        <v>0.31649376040047794</v>
      </c>
    </row>
    <row r="14" spans="1:5" ht="15.75" x14ac:dyDescent="0.25">
      <c r="A14" s="138">
        <v>5</v>
      </c>
      <c r="B14" s="56" t="s">
        <v>61</v>
      </c>
      <c r="C14" s="209">
        <f>'2.1н'!B42</f>
        <v>0.44364286976310674</v>
      </c>
      <c r="D14" s="209">
        <f>'2.2н'!B42</f>
        <v>0.44030283767559197</v>
      </c>
      <c r="E14" s="209">
        <f>'2.3н'!B42</f>
        <v>0.39685026299204995</v>
      </c>
    </row>
    <row r="15" spans="1:5" ht="15.75" x14ac:dyDescent="0.25">
      <c r="A15" s="138">
        <v>6</v>
      </c>
      <c r="B15" s="56" t="s">
        <v>42</v>
      </c>
      <c r="C15" s="209">
        <f>'2.1н'!B43</f>
        <v>0.35223829127021322</v>
      </c>
      <c r="D15" s="209">
        <f>'2.2н'!B43</f>
        <v>0.51019696204677911</v>
      </c>
      <c r="E15" s="209">
        <f>'2.3н'!B43</f>
        <v>0.29481574132913513</v>
      </c>
    </row>
    <row r="16" spans="1:5" ht="15.75" x14ac:dyDescent="0.25">
      <c r="A16" s="138">
        <v>7</v>
      </c>
      <c r="B16" s="56" t="s">
        <v>43</v>
      </c>
      <c r="C16" s="209">
        <f>'2.1н'!B44</f>
        <v>0.48049661988061043</v>
      </c>
      <c r="D16" s="209">
        <f>'2.2н'!B44</f>
        <v>0.48576597057680293</v>
      </c>
      <c r="E16" s="209">
        <f>'2.3н'!B44</f>
        <v>0.32249460672472935</v>
      </c>
    </row>
    <row r="17" spans="1:5" ht="180" customHeight="1" x14ac:dyDescent="0.25">
      <c r="A17" s="151" t="s">
        <v>0</v>
      </c>
      <c r="B17" s="79" t="s">
        <v>1</v>
      </c>
      <c r="C17" s="105" t="s">
        <v>122</v>
      </c>
      <c r="D17" s="110" t="s">
        <v>213</v>
      </c>
      <c r="E17" s="110" t="s">
        <v>214</v>
      </c>
    </row>
    <row r="18" spans="1:5" ht="15.75" x14ac:dyDescent="0.25">
      <c r="A18" s="138">
        <v>1</v>
      </c>
      <c r="B18" s="56" t="s">
        <v>38</v>
      </c>
      <c r="C18" s="209">
        <f>'3.1н'!B38</f>
        <v>6.5835064747177263E-2</v>
      </c>
      <c r="D18" s="209">
        <f>'3.2н'!B38</f>
        <v>0.4856398589365869</v>
      </c>
      <c r="E18" s="209">
        <f>'3.3н'!B38</f>
        <v>0.28955725098017421</v>
      </c>
    </row>
    <row r="19" spans="1:5" ht="15.75" x14ac:dyDescent="0.25">
      <c r="A19" s="138">
        <v>2</v>
      </c>
      <c r="B19" s="56" t="s">
        <v>39</v>
      </c>
      <c r="C19" s="209">
        <f>'3.1н'!B39</f>
        <v>5.7190847497875976E-3</v>
      </c>
      <c r="D19" s="209">
        <f>'3.2н'!B39</f>
        <v>0.46600571444616135</v>
      </c>
      <c r="E19" s="209">
        <f>'3.3н'!B39</f>
        <v>0.31272823087133444</v>
      </c>
    </row>
    <row r="20" spans="1:5" ht="15.75" x14ac:dyDescent="0.25">
      <c r="A20" s="138">
        <v>3</v>
      </c>
      <c r="B20" s="56" t="s">
        <v>40</v>
      </c>
      <c r="C20" s="209">
        <f>'3.1н'!B40</f>
        <v>7.6946525834057269E-2</v>
      </c>
      <c r="D20" s="209">
        <f>'3.2н'!B40</f>
        <v>0.46900241011758187</v>
      </c>
      <c r="E20" s="209">
        <f>'3.3н'!B40</f>
        <v>0.35150572983590517</v>
      </c>
    </row>
    <row r="21" spans="1:5" ht="15.75" x14ac:dyDescent="0.25">
      <c r="A21" s="138">
        <v>4</v>
      </c>
      <c r="B21" s="56" t="s">
        <v>41</v>
      </c>
      <c r="C21" s="209">
        <f>'3.1н'!B41</f>
        <v>7.8291527414008022E-2</v>
      </c>
      <c r="D21" s="209">
        <f>'3.2н'!B41</f>
        <v>0.46859831395284962</v>
      </c>
      <c r="E21" s="209">
        <f>'3.3н'!B41</f>
        <v>0.23701937858479283</v>
      </c>
    </row>
    <row r="22" spans="1:5" ht="15.75" x14ac:dyDescent="0.25">
      <c r="A22" s="138">
        <v>5</v>
      </c>
      <c r="B22" s="56" t="s">
        <v>61</v>
      </c>
      <c r="C22" s="209">
        <f>'3.1н'!B42</f>
        <v>6.9348092004240316E-2</v>
      </c>
      <c r="D22" s="209">
        <f>'3.2н'!B42</f>
        <v>0.47580877482053946</v>
      </c>
      <c r="E22" s="209">
        <f>'3.3н'!B42</f>
        <v>0.22107083980938819</v>
      </c>
    </row>
    <row r="23" spans="1:5" ht="15.75" x14ac:dyDescent="0.25">
      <c r="A23" s="138">
        <v>6</v>
      </c>
      <c r="B23" s="56" t="s">
        <v>42</v>
      </c>
      <c r="C23" s="209">
        <f>'3.1н'!B43</f>
        <v>4.0526236082844058E-2</v>
      </c>
      <c r="D23" s="209">
        <f>'3.2н'!B43</f>
        <v>0.46747812804022959</v>
      </c>
      <c r="E23" s="209">
        <f>'3.3н'!B43</f>
        <v>0.21837476394873387</v>
      </c>
    </row>
    <row r="24" spans="1:5" ht="15.75" x14ac:dyDescent="0.25">
      <c r="A24" s="138">
        <v>7</v>
      </c>
      <c r="B24" s="56" t="s">
        <v>43</v>
      </c>
      <c r="C24" s="209">
        <f>'3.1н'!B44</f>
        <v>0.34151006418859892</v>
      </c>
      <c r="D24" s="209">
        <f>'3.2н'!B44</f>
        <v>0.51261023834716501</v>
      </c>
      <c r="E24" s="209">
        <f>'3.3н'!B44</f>
        <v>0.33041861310676696</v>
      </c>
    </row>
    <row r="25" spans="1:5" ht="180" customHeight="1" x14ac:dyDescent="0.25">
      <c r="A25" s="151" t="s">
        <v>0</v>
      </c>
      <c r="B25" s="79" t="s">
        <v>1</v>
      </c>
      <c r="C25" s="105" t="s">
        <v>136</v>
      </c>
      <c r="D25" s="105" t="s">
        <v>140</v>
      </c>
      <c r="E25" s="105" t="s">
        <v>215</v>
      </c>
    </row>
    <row r="26" spans="1:5" ht="15.75" x14ac:dyDescent="0.25">
      <c r="A26" s="138">
        <v>1</v>
      </c>
      <c r="B26" s="56" t="s">
        <v>38</v>
      </c>
      <c r="C26" s="209">
        <f>'4.1н'!B38</f>
        <v>0.58723098560682674</v>
      </c>
      <c r="D26" s="209">
        <f>'4.2н'!B38</f>
        <v>0.44243254304683088</v>
      </c>
      <c r="E26" s="209">
        <f>'4.3н'!B38</f>
        <v>1.2525439337619999E-3</v>
      </c>
    </row>
    <row r="27" spans="1:5" ht="15.75" x14ac:dyDescent="0.25">
      <c r="A27" s="138">
        <v>2</v>
      </c>
      <c r="B27" s="56" t="s">
        <v>39</v>
      </c>
      <c r="C27" s="209">
        <f>'4.1н'!B39</f>
        <v>0.68681811671481119</v>
      </c>
      <c r="D27" s="209">
        <f>'4.2н'!B39</f>
        <v>0.4385492610201438</v>
      </c>
      <c r="E27" s="209">
        <f>'4.3н'!B39</f>
        <v>0.88858813134262216</v>
      </c>
    </row>
    <row r="28" spans="1:5" ht="15.75" x14ac:dyDescent="0.25">
      <c r="A28" s="138">
        <v>3</v>
      </c>
      <c r="B28" s="56" t="s">
        <v>40</v>
      </c>
      <c r="C28" s="209">
        <f>'4.1н'!B40</f>
        <v>0.45501941204044966</v>
      </c>
      <c r="D28" s="209">
        <f>'4.2н'!B40</f>
        <v>0.39462016525222926</v>
      </c>
      <c r="E28" s="209">
        <f>'4.3н'!B40</f>
        <v>0.68213395533428678</v>
      </c>
    </row>
    <row r="29" spans="1:5" ht="15.75" x14ac:dyDescent="0.25">
      <c r="A29" s="138">
        <v>4</v>
      </c>
      <c r="B29" s="56" t="s">
        <v>41</v>
      </c>
      <c r="C29" s="209">
        <f>'4.1н'!B41</f>
        <v>0.36805671554204461</v>
      </c>
      <c r="D29" s="209">
        <f>'4.2н'!B41</f>
        <v>0.36910201105907942</v>
      </c>
      <c r="E29" s="209">
        <f>'4.3н'!B41</f>
        <v>3.9719740290802087E-2</v>
      </c>
    </row>
    <row r="30" spans="1:5" ht="15.75" x14ac:dyDescent="0.25">
      <c r="A30" s="138">
        <v>5</v>
      </c>
      <c r="B30" s="56" t="s">
        <v>61</v>
      </c>
      <c r="C30" s="209">
        <f>'4.1н'!B42</f>
        <v>0.42161555512505627</v>
      </c>
      <c r="D30" s="209">
        <f>'4.2н'!B42</f>
        <v>0.41206111508780219</v>
      </c>
      <c r="E30" s="209">
        <f>'4.3н'!B42</f>
        <v>0.55611904455188577</v>
      </c>
    </row>
    <row r="31" spans="1:5" ht="15.75" x14ac:dyDescent="0.25">
      <c r="A31" s="138">
        <v>6</v>
      </c>
      <c r="B31" s="56" t="s">
        <v>42</v>
      </c>
      <c r="C31" s="209">
        <f>'4.1н'!B43</f>
        <v>0.78024548017370343</v>
      </c>
      <c r="D31" s="209">
        <f>'4.2н'!B43</f>
        <v>0.55247032185902922</v>
      </c>
      <c r="E31" s="209">
        <f>'4.3н'!B43</f>
        <v>0.44990500069976247</v>
      </c>
    </row>
    <row r="32" spans="1:5" ht="15.75" x14ac:dyDescent="0.25">
      <c r="A32" s="138">
        <v>7</v>
      </c>
      <c r="B32" s="56" t="s">
        <v>43</v>
      </c>
      <c r="C32" s="209">
        <f>'4.1н'!B44</f>
        <v>0.32669131347329333</v>
      </c>
      <c r="D32" s="209">
        <f>'4.2н'!B44</f>
        <v>0.34425236279856736</v>
      </c>
      <c r="E32" s="209">
        <f>'4.3н'!B44</f>
        <v>0.4537852536643312</v>
      </c>
    </row>
    <row r="33" spans="1:5" ht="15.75" x14ac:dyDescent="0.25">
      <c r="A33" s="140"/>
      <c r="B33" s="191"/>
      <c r="C33" s="140"/>
      <c r="D33" s="140"/>
      <c r="E33" s="140"/>
    </row>
    <row r="34" spans="1:5" ht="15.75" x14ac:dyDescent="0.25">
      <c r="A34" s="140"/>
      <c r="B34" s="191"/>
      <c r="C34" s="140"/>
      <c r="D34" s="140"/>
      <c r="E34" s="140"/>
    </row>
    <row r="35" spans="1:5" ht="15.75" x14ac:dyDescent="0.25">
      <c r="A35" s="140"/>
      <c r="B35" s="191"/>
      <c r="C35" s="140"/>
      <c r="D35" s="140"/>
      <c r="E35" s="140"/>
    </row>
    <row r="36" spans="1:5" ht="15.75" x14ac:dyDescent="0.25">
      <c r="A36" s="140"/>
      <c r="B36" s="191"/>
      <c r="C36" s="140"/>
      <c r="D36" s="140"/>
      <c r="E36" s="140"/>
    </row>
    <row r="37" spans="1:5" ht="15.75" x14ac:dyDescent="0.25">
      <c r="A37" s="140"/>
      <c r="B37" s="191"/>
      <c r="C37" s="140"/>
      <c r="D37" s="140"/>
      <c r="E37" s="140"/>
    </row>
    <row r="38" spans="1:5" ht="15.75" x14ac:dyDescent="0.25">
      <c r="A38" s="140"/>
      <c r="B38" s="191"/>
      <c r="C38" s="140"/>
      <c r="D38" s="140"/>
      <c r="E38" s="140"/>
    </row>
    <row r="39" spans="1:5" ht="15.75" x14ac:dyDescent="0.25">
      <c r="A39" s="140"/>
      <c r="B39" s="191"/>
      <c r="C39" s="140"/>
      <c r="D39" s="140"/>
      <c r="E39" s="140"/>
    </row>
    <row r="40" spans="1:5" ht="15.75" x14ac:dyDescent="0.25">
      <c r="A40" s="140"/>
      <c r="B40" s="191"/>
      <c r="C40" s="140"/>
      <c r="D40" s="140"/>
      <c r="E40" s="140"/>
    </row>
    <row r="41" spans="1:5" ht="15.75" x14ac:dyDescent="0.25">
      <c r="A41" s="140"/>
      <c r="B41" s="191"/>
      <c r="C41" s="140"/>
      <c r="D41" s="140"/>
      <c r="E41" s="140"/>
    </row>
    <row r="42" spans="1:5" ht="15.75" x14ac:dyDescent="0.25">
      <c r="A42" s="140"/>
      <c r="B42" s="191"/>
      <c r="C42" s="140"/>
      <c r="D42" s="140"/>
      <c r="E42" s="140"/>
    </row>
    <row r="43" spans="1:5" ht="15.75" x14ac:dyDescent="0.25">
      <c r="A43" s="140"/>
      <c r="B43" s="191"/>
      <c r="C43" s="140"/>
      <c r="D43" s="140"/>
      <c r="E43" s="140"/>
    </row>
    <row r="44" spans="1:5" ht="15.75" x14ac:dyDescent="0.25">
      <c r="A44" s="140"/>
      <c r="B44" s="191"/>
      <c r="C44" s="140"/>
      <c r="D44" s="140"/>
      <c r="E44" s="140"/>
    </row>
    <row r="45" spans="1:5" ht="15.75" x14ac:dyDescent="0.25">
      <c r="A45" s="140"/>
      <c r="B45" s="191"/>
      <c r="C45" s="140"/>
      <c r="D45" s="140"/>
      <c r="E45" s="140"/>
    </row>
    <row r="46" spans="1:5" ht="15.75" x14ac:dyDescent="0.25">
      <c r="A46" s="140"/>
      <c r="B46" s="191"/>
      <c r="C46" s="140"/>
      <c r="D46" s="140"/>
      <c r="E46" s="140"/>
    </row>
    <row r="47" spans="1:5" ht="15.75" x14ac:dyDescent="0.25">
      <c r="A47" s="140"/>
      <c r="B47" s="191"/>
      <c r="C47" s="140"/>
      <c r="D47" s="140"/>
      <c r="E47" s="140"/>
    </row>
    <row r="48" spans="1:5" ht="15.75" x14ac:dyDescent="0.25">
      <c r="A48" s="140"/>
      <c r="B48" s="191"/>
      <c r="C48" s="140"/>
      <c r="D48" s="140"/>
      <c r="E48" s="140"/>
    </row>
    <row r="49" spans="1:18" ht="15.75" x14ac:dyDescent="0.25">
      <c r="A49" s="140"/>
      <c r="B49" s="191"/>
      <c r="C49" s="140"/>
      <c r="D49" s="140"/>
      <c r="E49" s="140"/>
    </row>
    <row r="50" spans="1:18" ht="15.75" x14ac:dyDescent="0.25">
      <c r="A50" s="140"/>
      <c r="B50" s="191"/>
      <c r="C50" s="140"/>
      <c r="D50" s="140"/>
      <c r="E50" s="140"/>
    </row>
    <row r="51" spans="1:18" ht="15.75" x14ac:dyDescent="0.25">
      <c r="A51" s="140"/>
      <c r="B51" s="191"/>
      <c r="C51" s="140"/>
      <c r="D51" s="140"/>
      <c r="E51" s="140"/>
    </row>
    <row r="53" spans="1:18" ht="15.75" x14ac:dyDescent="0.25">
      <c r="A53" s="151" t="s">
        <v>0</v>
      </c>
      <c r="B53" s="151"/>
      <c r="C53" s="152">
        <v>2005</v>
      </c>
      <c r="D53" s="152">
        <v>2006</v>
      </c>
      <c r="E53" s="152">
        <v>2007</v>
      </c>
      <c r="F53" s="152">
        <v>2008</v>
      </c>
      <c r="G53" s="152">
        <v>2009</v>
      </c>
      <c r="H53" s="152">
        <v>2010</v>
      </c>
      <c r="I53" s="152">
        <v>2011</v>
      </c>
      <c r="J53" s="152">
        <v>2012</v>
      </c>
      <c r="K53" s="152">
        <v>2013</v>
      </c>
      <c r="L53" s="152">
        <v>2014</v>
      </c>
      <c r="M53" s="152">
        <v>2015</v>
      </c>
      <c r="N53" s="152">
        <v>2016</v>
      </c>
      <c r="O53" s="152">
        <v>2017</v>
      </c>
      <c r="P53" s="152">
        <v>2018</v>
      </c>
      <c r="Q53" s="152">
        <v>2019</v>
      </c>
      <c r="R53" s="152">
        <v>2020</v>
      </c>
    </row>
    <row r="54" spans="1:18" ht="15.75" x14ac:dyDescent="0.25">
      <c r="A54" s="138">
        <v>1</v>
      </c>
      <c r="B54" s="138" t="s">
        <v>38</v>
      </c>
      <c r="C54" s="204" t="e">
        <f>ОИ1!C38</f>
        <v>#REF!</v>
      </c>
      <c r="D54" s="204" t="e">
        <f>ОИ1!D38</f>
        <v>#REF!</v>
      </c>
      <c r="E54" s="204">
        <f>ОИ1!E38</f>
        <v>0</v>
      </c>
      <c r="F54" s="204">
        <f>ОИ1!F38</f>
        <v>0</v>
      </c>
      <c r="G54" s="204">
        <f>ОИ1!G38</f>
        <v>0</v>
      </c>
      <c r="H54" s="204">
        <f>ОИ1!H38</f>
        <v>0</v>
      </c>
      <c r="I54" s="204">
        <f>ОИ1!I38</f>
        <v>0</v>
      </c>
      <c r="J54" s="204">
        <f>ОИ1!J38</f>
        <v>0</v>
      </c>
      <c r="K54" s="204">
        <f>ОИ1!K38</f>
        <v>0</v>
      </c>
      <c r="L54" s="204">
        <f>ОИ1!L38</f>
        <v>0</v>
      </c>
      <c r="M54" s="204">
        <f>ОИ1!M38</f>
        <v>0</v>
      </c>
      <c r="N54" s="204">
        <f>ОИ1!N38</f>
        <v>0</v>
      </c>
      <c r="O54" s="204">
        <f>ОИ1!O38</f>
        <v>0</v>
      </c>
      <c r="P54" s="204">
        <f>ОИ1!P38</f>
        <v>0</v>
      </c>
      <c r="Q54" s="204">
        <f>ОИ1!Q38</f>
        <v>0</v>
      </c>
      <c r="R54" s="204">
        <f>ОИ1!R38</f>
        <v>0.35910422198122971</v>
      </c>
    </row>
    <row r="55" spans="1:18" ht="15.75" x14ac:dyDescent="0.25">
      <c r="A55" s="138">
        <v>2</v>
      </c>
      <c r="B55" s="138" t="s">
        <v>39</v>
      </c>
      <c r="C55" s="204" t="e">
        <f>ОИ1!C39</f>
        <v>#REF!</v>
      </c>
      <c r="D55" s="204" t="e">
        <f>ОИ1!D39</f>
        <v>#REF!</v>
      </c>
      <c r="E55" s="204">
        <f>ОИ1!E39</f>
        <v>0</v>
      </c>
      <c r="F55" s="204">
        <f>ОИ1!F39</f>
        <v>0</v>
      </c>
      <c r="G55" s="204">
        <f>ОИ1!G39</f>
        <v>0</v>
      </c>
      <c r="H55" s="204">
        <f>ОИ1!H39</f>
        <v>0</v>
      </c>
      <c r="I55" s="204">
        <f>ОИ1!I39</f>
        <v>0</v>
      </c>
      <c r="J55" s="204">
        <f>ОИ1!J39</f>
        <v>0</v>
      </c>
      <c r="K55" s="204">
        <f>ОИ1!K39</f>
        <v>0</v>
      </c>
      <c r="L55" s="204">
        <f>ОИ1!L39</f>
        <v>0</v>
      </c>
      <c r="M55" s="204">
        <f>ОИ1!M39</f>
        <v>0</v>
      </c>
      <c r="N55" s="204">
        <f>ОИ1!N39</f>
        <v>0</v>
      </c>
      <c r="O55" s="204">
        <f>ОИ1!O39</f>
        <v>0</v>
      </c>
      <c r="P55" s="204">
        <f>ОИ1!P39</f>
        <v>0</v>
      </c>
      <c r="Q55" s="204">
        <f>ОИ1!Q39</f>
        <v>0</v>
      </c>
      <c r="R55" s="204">
        <f>ОИ1!R39</f>
        <v>0.2105295847218295</v>
      </c>
    </row>
    <row r="56" spans="1:18" ht="15.75" x14ac:dyDescent="0.25">
      <c r="A56" s="138">
        <v>3</v>
      </c>
      <c r="B56" s="138" t="s">
        <v>40</v>
      </c>
      <c r="C56" s="204" t="e">
        <f>ОИ1!C40</f>
        <v>#REF!</v>
      </c>
      <c r="D56" s="204" t="e">
        <f>ОИ1!D40</f>
        <v>#REF!</v>
      </c>
      <c r="E56" s="204">
        <f>ОИ1!E40</f>
        <v>0</v>
      </c>
      <c r="F56" s="204">
        <f>ОИ1!F40</f>
        <v>0</v>
      </c>
      <c r="G56" s="204">
        <f>ОИ1!G40</f>
        <v>0</v>
      </c>
      <c r="H56" s="204">
        <f>ОИ1!H40</f>
        <v>0</v>
      </c>
      <c r="I56" s="204">
        <f>ОИ1!I40</f>
        <v>0</v>
      </c>
      <c r="J56" s="204">
        <f>ОИ1!J40</f>
        <v>0</v>
      </c>
      <c r="K56" s="204">
        <f>ОИ1!K40</f>
        <v>0</v>
      </c>
      <c r="L56" s="204">
        <f>ОИ1!L40</f>
        <v>0</v>
      </c>
      <c r="M56" s="204">
        <f>ОИ1!M40</f>
        <v>0</v>
      </c>
      <c r="N56" s="204">
        <f>ОИ1!N40</f>
        <v>0</v>
      </c>
      <c r="O56" s="204">
        <f>ОИ1!O40</f>
        <v>0</v>
      </c>
      <c r="P56" s="204">
        <f>ОИ1!P40</f>
        <v>0</v>
      </c>
      <c r="Q56" s="204">
        <f>ОИ1!Q40</f>
        <v>0</v>
      </c>
      <c r="R56" s="204">
        <f>ОИ1!R40</f>
        <v>0.32680101077732177</v>
      </c>
    </row>
    <row r="57" spans="1:18" ht="15.75" x14ac:dyDescent="0.25">
      <c r="A57" s="138">
        <v>4</v>
      </c>
      <c r="B57" s="138" t="s">
        <v>41</v>
      </c>
      <c r="C57" s="204" t="e">
        <f>ОИ1!C41</f>
        <v>#REF!</v>
      </c>
      <c r="D57" s="204" t="e">
        <f>ОИ1!D41</f>
        <v>#REF!</v>
      </c>
      <c r="E57" s="204">
        <f>ОИ1!E41</f>
        <v>0</v>
      </c>
      <c r="F57" s="204">
        <f>ОИ1!F41</f>
        <v>0</v>
      </c>
      <c r="G57" s="204">
        <f>ОИ1!G41</f>
        <v>0</v>
      </c>
      <c r="H57" s="204">
        <f>ОИ1!H41</f>
        <v>0</v>
      </c>
      <c r="I57" s="204">
        <f>ОИ1!I41</f>
        <v>0</v>
      </c>
      <c r="J57" s="204">
        <f>ОИ1!J41</f>
        <v>0</v>
      </c>
      <c r="K57" s="204">
        <f>ОИ1!K41</f>
        <v>0</v>
      </c>
      <c r="L57" s="204">
        <f>ОИ1!L41</f>
        <v>0</v>
      </c>
      <c r="M57" s="204">
        <f>ОИ1!M41</f>
        <v>0</v>
      </c>
      <c r="N57" s="204">
        <f>ОИ1!N41</f>
        <v>0</v>
      </c>
      <c r="O57" s="204">
        <f>ОИ1!O41</f>
        <v>0</v>
      </c>
      <c r="P57" s="204">
        <f>ОИ1!P41</f>
        <v>0</v>
      </c>
      <c r="Q57" s="204">
        <f>ОИ1!Q41</f>
        <v>0</v>
      </c>
      <c r="R57" s="204">
        <f>ОИ1!R41</f>
        <v>0.30432886584923058</v>
      </c>
    </row>
    <row r="58" spans="1:18" ht="15.75" x14ac:dyDescent="0.25">
      <c r="A58" s="138">
        <v>5</v>
      </c>
      <c r="B58" s="138" t="s">
        <v>61</v>
      </c>
      <c r="C58" s="204" t="e">
        <f>ОИ1!C42</f>
        <v>#REF!</v>
      </c>
      <c r="D58" s="204" t="e">
        <f>ОИ1!D42</f>
        <v>#REF!</v>
      </c>
      <c r="E58" s="204">
        <f>ОИ1!E42</f>
        <v>0</v>
      </c>
      <c r="F58" s="204">
        <f>ОИ1!F42</f>
        <v>0</v>
      </c>
      <c r="G58" s="204">
        <f>ОИ1!G42</f>
        <v>0</v>
      </c>
      <c r="H58" s="204">
        <f>ОИ1!H42</f>
        <v>0</v>
      </c>
      <c r="I58" s="204">
        <f>ОИ1!I42</f>
        <v>0</v>
      </c>
      <c r="J58" s="204">
        <f>ОИ1!J42</f>
        <v>0</v>
      </c>
      <c r="K58" s="204">
        <f>ОИ1!K42</f>
        <v>0</v>
      </c>
      <c r="L58" s="204">
        <f>ОИ1!L42</f>
        <v>0</v>
      </c>
      <c r="M58" s="204">
        <f>ОИ1!M42</f>
        <v>0</v>
      </c>
      <c r="N58" s="204">
        <f>ОИ1!N42</f>
        <v>0</v>
      </c>
      <c r="O58" s="204">
        <f>ОИ1!O42</f>
        <v>0</v>
      </c>
      <c r="P58" s="204">
        <f>ОИ1!P42</f>
        <v>0</v>
      </c>
      <c r="Q58" s="204">
        <f>ОИ1!Q42</f>
        <v>0</v>
      </c>
      <c r="R58" s="204">
        <f>ОИ1!R42</f>
        <v>0.26714324308078591</v>
      </c>
    </row>
    <row r="59" spans="1:18" ht="15.75" x14ac:dyDescent="0.25">
      <c r="A59" s="138">
        <v>6</v>
      </c>
      <c r="B59" s="138" t="s">
        <v>42</v>
      </c>
      <c r="C59" s="204" t="e">
        <f>ОИ1!C43</f>
        <v>#REF!</v>
      </c>
      <c r="D59" s="204" t="e">
        <f>ОИ1!D43</f>
        <v>#REF!</v>
      </c>
      <c r="E59" s="204">
        <f>ОИ1!E43</f>
        <v>0</v>
      </c>
      <c r="F59" s="204">
        <f>ОИ1!F43</f>
        <v>0</v>
      </c>
      <c r="G59" s="204">
        <f>ОИ1!G43</f>
        <v>0</v>
      </c>
      <c r="H59" s="204">
        <f>ОИ1!H43</f>
        <v>0</v>
      </c>
      <c r="I59" s="204">
        <f>ОИ1!I43</f>
        <v>0</v>
      </c>
      <c r="J59" s="204">
        <f>ОИ1!J43</f>
        <v>0</v>
      </c>
      <c r="K59" s="204">
        <f>ОИ1!K43</f>
        <v>0</v>
      </c>
      <c r="L59" s="204">
        <f>ОИ1!L43</f>
        <v>0</v>
      </c>
      <c r="M59" s="204">
        <f>ОИ1!M43</f>
        <v>0</v>
      </c>
      <c r="N59" s="204">
        <f>ОИ1!N43</f>
        <v>0</v>
      </c>
      <c r="O59" s="204">
        <f>ОИ1!O43</f>
        <v>0</v>
      </c>
      <c r="P59" s="204">
        <f>ОИ1!P43</f>
        <v>0</v>
      </c>
      <c r="Q59" s="204">
        <f>ОИ1!Q43</f>
        <v>0</v>
      </c>
      <c r="R59" s="204">
        <f>ОИ1!R43</f>
        <v>0.21024493889485674</v>
      </c>
    </row>
    <row r="60" spans="1:18" ht="15.75" x14ac:dyDescent="0.25">
      <c r="A60" s="138">
        <v>7</v>
      </c>
      <c r="B60" s="138" t="s">
        <v>43</v>
      </c>
      <c r="C60" s="204" t="e">
        <f>ОИ1!C44</f>
        <v>#REF!</v>
      </c>
      <c r="D60" s="204" t="e">
        <f>ОИ1!D44</f>
        <v>#REF!</v>
      </c>
      <c r="E60" s="204">
        <f>ОИ1!E44</f>
        <v>0</v>
      </c>
      <c r="F60" s="204">
        <f>ОИ1!F44</f>
        <v>0</v>
      </c>
      <c r="G60" s="204">
        <f>ОИ1!G44</f>
        <v>0</v>
      </c>
      <c r="H60" s="204">
        <f>ОИ1!H44</f>
        <v>0</v>
      </c>
      <c r="I60" s="204">
        <f>ОИ1!I44</f>
        <v>0</v>
      </c>
      <c r="J60" s="204">
        <f>ОИ1!J44</f>
        <v>0</v>
      </c>
      <c r="K60" s="204">
        <f>ОИ1!K44</f>
        <v>0</v>
      </c>
      <c r="L60" s="204">
        <f>ОИ1!L44</f>
        <v>0</v>
      </c>
      <c r="M60" s="204">
        <f>ОИ1!M44</f>
        <v>0</v>
      </c>
      <c r="N60" s="204">
        <f>ОИ1!N44</f>
        <v>0</v>
      </c>
      <c r="O60" s="204">
        <f>ОИ1!O44</f>
        <v>0</v>
      </c>
      <c r="P60" s="204">
        <f>ОИ1!P44</f>
        <v>0</v>
      </c>
      <c r="Q60" s="204">
        <f>ОИ1!Q44</f>
        <v>0</v>
      </c>
      <c r="R60" s="204">
        <f>ОИ1!R44</f>
        <v>0.37263714012732874</v>
      </c>
    </row>
    <row r="62" spans="1:18" ht="15" customHeight="1" x14ac:dyDescent="0.25"/>
    <row r="90" spans="1:18" ht="15.75" x14ac:dyDescent="0.25">
      <c r="A90" s="151" t="s">
        <v>0</v>
      </c>
      <c r="B90" s="138"/>
      <c r="C90" s="152">
        <v>2005</v>
      </c>
      <c r="D90" s="152">
        <v>2006</v>
      </c>
      <c r="E90" s="152">
        <v>2007</v>
      </c>
      <c r="F90" s="152">
        <v>2008</v>
      </c>
      <c r="G90" s="152">
        <v>2009</v>
      </c>
      <c r="H90" s="152">
        <v>2010</v>
      </c>
      <c r="I90" s="152">
        <v>2011</v>
      </c>
      <c r="J90" s="152">
        <v>2012</v>
      </c>
      <c r="K90" s="152">
        <v>2013</v>
      </c>
      <c r="L90" s="152">
        <v>2014</v>
      </c>
      <c r="M90" s="152">
        <v>2015</v>
      </c>
      <c r="N90" s="152">
        <v>2016</v>
      </c>
      <c r="O90" s="152">
        <v>2017</v>
      </c>
      <c r="P90" s="152">
        <v>2018</v>
      </c>
      <c r="Q90" s="152">
        <v>2019</v>
      </c>
      <c r="R90" s="152">
        <v>2020</v>
      </c>
    </row>
    <row r="91" spans="1:18" ht="15.75" x14ac:dyDescent="0.25">
      <c r="A91" s="138">
        <v>1</v>
      </c>
      <c r="B91" s="138" t="s">
        <v>38</v>
      </c>
      <c r="C91" s="204" t="e">
        <f>ОИ2!C38</f>
        <v>#REF!</v>
      </c>
      <c r="D91" s="204" t="e">
        <f>ОИ2!D38</f>
        <v>#REF!</v>
      </c>
      <c r="E91" s="204">
        <f>ОИ2!E38</f>
        <v>0</v>
      </c>
      <c r="F91" s="204">
        <f>ОИ2!F38</f>
        <v>0</v>
      </c>
      <c r="G91" s="204">
        <f>ОИ2!G38</f>
        <v>0</v>
      </c>
      <c r="H91" s="204">
        <f>ОИ2!H38</f>
        <v>0</v>
      </c>
      <c r="I91" s="204">
        <f>ОИ2!I38</f>
        <v>0</v>
      </c>
      <c r="J91" s="204">
        <f>ОИ2!J38</f>
        <v>0</v>
      </c>
      <c r="K91" s="204">
        <f>ОИ2!K38</f>
        <v>0</v>
      </c>
      <c r="L91" s="204">
        <f>ОИ2!L38</f>
        <v>0</v>
      </c>
      <c r="M91" s="204">
        <f>ОИ2!M38</f>
        <v>0</v>
      </c>
      <c r="N91" s="204">
        <f>ОИ2!N38</f>
        <v>0</v>
      </c>
      <c r="O91" s="204">
        <f>ОИ2!O38</f>
        <v>0</v>
      </c>
      <c r="P91" s="204">
        <f>ОИ2!P38</f>
        <v>0</v>
      </c>
      <c r="Q91" s="204">
        <f>ОИ2!Q38</f>
        <v>0</v>
      </c>
      <c r="R91" s="204">
        <f>ОИ2!R38</f>
        <v>0.29720479784471632</v>
      </c>
    </row>
    <row r="92" spans="1:18" ht="15.75" x14ac:dyDescent="0.25">
      <c r="A92" s="138">
        <v>2</v>
      </c>
      <c r="B92" s="138" t="s">
        <v>39</v>
      </c>
      <c r="C92" s="204" t="e">
        <f>ОИ2!C39</f>
        <v>#REF!</v>
      </c>
      <c r="D92" s="204" t="e">
        <f>ОИ2!D39</f>
        <v>#REF!</v>
      </c>
      <c r="E92" s="204">
        <f>ОИ2!E39</f>
        <v>0</v>
      </c>
      <c r="F92" s="204">
        <f>ОИ2!F39</f>
        <v>0</v>
      </c>
      <c r="G92" s="204">
        <f>ОИ2!G39</f>
        <v>0</v>
      </c>
      <c r="H92" s="204">
        <f>ОИ2!H39</f>
        <v>0</v>
      </c>
      <c r="I92" s="204">
        <f>ОИ2!I39</f>
        <v>0</v>
      </c>
      <c r="J92" s="204">
        <f>ОИ2!J39</f>
        <v>0</v>
      </c>
      <c r="K92" s="204">
        <f>ОИ2!K39</f>
        <v>0</v>
      </c>
      <c r="L92" s="204">
        <f>ОИ2!L39</f>
        <v>0</v>
      </c>
      <c r="M92" s="204">
        <f>ОИ2!M39</f>
        <v>0</v>
      </c>
      <c r="N92" s="204">
        <f>ОИ2!N39</f>
        <v>0</v>
      </c>
      <c r="O92" s="204">
        <f>ОИ2!O39</f>
        <v>0</v>
      </c>
      <c r="P92" s="204">
        <f>ОИ2!P39</f>
        <v>0</v>
      </c>
      <c r="Q92" s="204">
        <f>ОИ2!Q39</f>
        <v>0</v>
      </c>
      <c r="R92" s="204">
        <f>ОИ2!R39</f>
        <v>0.29167245339733427</v>
      </c>
    </row>
    <row r="93" spans="1:18" ht="15.75" x14ac:dyDescent="0.25">
      <c r="A93" s="138">
        <v>3</v>
      </c>
      <c r="B93" s="138" t="s">
        <v>40</v>
      </c>
      <c r="C93" s="204" t="e">
        <f>ОИ2!C40</f>
        <v>#REF!</v>
      </c>
      <c r="D93" s="204" t="e">
        <f>ОИ2!D40</f>
        <v>#REF!</v>
      </c>
      <c r="E93" s="204">
        <f>ОИ2!E40</f>
        <v>0</v>
      </c>
      <c r="F93" s="204">
        <f>ОИ2!F40</f>
        <v>0</v>
      </c>
      <c r="G93" s="204">
        <f>ОИ2!G40</f>
        <v>0</v>
      </c>
      <c r="H93" s="204">
        <f>ОИ2!H40</f>
        <v>0</v>
      </c>
      <c r="I93" s="204">
        <f>ОИ2!I40</f>
        <v>0</v>
      </c>
      <c r="J93" s="204">
        <f>ОИ2!J40</f>
        <v>0</v>
      </c>
      <c r="K93" s="204">
        <f>ОИ2!K40</f>
        <v>0</v>
      </c>
      <c r="L93" s="204">
        <f>ОИ2!L40</f>
        <v>0</v>
      </c>
      <c r="M93" s="204">
        <f>ОИ2!M40</f>
        <v>0</v>
      </c>
      <c r="N93" s="204">
        <f>ОИ2!N40</f>
        <v>0</v>
      </c>
      <c r="O93" s="204">
        <f>ОИ2!O40</f>
        <v>0</v>
      </c>
      <c r="P93" s="204">
        <f>ОИ2!P40</f>
        <v>0</v>
      </c>
      <c r="Q93" s="204">
        <f>ОИ2!Q40</f>
        <v>0</v>
      </c>
      <c r="R93" s="204">
        <f>ОИ2!R40</f>
        <v>0.37591100569601282</v>
      </c>
    </row>
    <row r="94" spans="1:18" ht="15.75" x14ac:dyDescent="0.25">
      <c r="A94" s="138">
        <v>4</v>
      </c>
      <c r="B94" s="138" t="s">
        <v>41</v>
      </c>
      <c r="C94" s="204" t="e">
        <f>ОИ2!C41</f>
        <v>#REF!</v>
      </c>
      <c r="D94" s="204" t="e">
        <f>ОИ2!D41</f>
        <v>#REF!</v>
      </c>
      <c r="E94" s="204">
        <f>ОИ2!E41</f>
        <v>0</v>
      </c>
      <c r="F94" s="204">
        <f>ОИ2!F41</f>
        <v>0</v>
      </c>
      <c r="G94" s="204">
        <f>ОИ2!G41</f>
        <v>0</v>
      </c>
      <c r="H94" s="204">
        <f>ОИ2!H41</f>
        <v>0</v>
      </c>
      <c r="I94" s="204">
        <f>ОИ2!I41</f>
        <v>0</v>
      </c>
      <c r="J94" s="204">
        <f>ОИ2!J41</f>
        <v>0</v>
      </c>
      <c r="K94" s="204">
        <f>ОИ2!K41</f>
        <v>0</v>
      </c>
      <c r="L94" s="204">
        <f>ОИ2!L41</f>
        <v>0</v>
      </c>
      <c r="M94" s="204">
        <f>ОИ2!M41</f>
        <v>0</v>
      </c>
      <c r="N94" s="204">
        <f>ОИ2!N41</f>
        <v>0</v>
      </c>
      <c r="O94" s="204">
        <f>ОИ2!O41</f>
        <v>0</v>
      </c>
      <c r="P94" s="204">
        <f>ОИ2!P41</f>
        <v>0</v>
      </c>
      <c r="Q94" s="204">
        <f>ОИ2!Q41</f>
        <v>0</v>
      </c>
      <c r="R94" s="204">
        <f>ОИ2!R41</f>
        <v>0.41326747889638366</v>
      </c>
    </row>
    <row r="95" spans="1:18" ht="15.75" x14ac:dyDescent="0.25">
      <c r="A95" s="138">
        <v>5</v>
      </c>
      <c r="B95" s="138" t="s">
        <v>61</v>
      </c>
      <c r="C95" s="204" t="e">
        <f>ОИ2!C42</f>
        <v>#REF!</v>
      </c>
      <c r="D95" s="204" t="e">
        <f>ОИ2!D42</f>
        <v>#REF!</v>
      </c>
      <c r="E95" s="204">
        <f>ОИ2!E42</f>
        <v>0</v>
      </c>
      <c r="F95" s="204">
        <f>ОИ2!F42</f>
        <v>0</v>
      </c>
      <c r="G95" s="204">
        <f>ОИ2!G42</f>
        <v>0</v>
      </c>
      <c r="H95" s="204">
        <f>ОИ2!H42</f>
        <v>0</v>
      </c>
      <c r="I95" s="204">
        <f>ОИ2!I42</f>
        <v>0</v>
      </c>
      <c r="J95" s="204">
        <f>ОИ2!J42</f>
        <v>0</v>
      </c>
      <c r="K95" s="204">
        <f>ОИ2!K42</f>
        <v>0</v>
      </c>
      <c r="L95" s="204">
        <f>ОИ2!L42</f>
        <v>0</v>
      </c>
      <c r="M95" s="204">
        <f>ОИ2!M42</f>
        <v>0</v>
      </c>
      <c r="N95" s="204">
        <f>ОИ2!N42</f>
        <v>0</v>
      </c>
      <c r="O95" s="204">
        <f>ОИ2!O42</f>
        <v>0</v>
      </c>
      <c r="P95" s="204">
        <f>ОИ2!P42</f>
        <v>0</v>
      </c>
      <c r="Q95" s="204">
        <f>ОИ2!Q42</f>
        <v>0</v>
      </c>
      <c r="R95" s="204">
        <f>ОИ2!R42</f>
        <v>0.42693199014358285</v>
      </c>
    </row>
    <row r="96" spans="1:18" ht="15.75" x14ac:dyDescent="0.25">
      <c r="A96" s="138">
        <v>6</v>
      </c>
      <c r="B96" s="138" t="s">
        <v>42</v>
      </c>
      <c r="C96" s="204" t="e">
        <f>ОИ2!C43</f>
        <v>#REF!</v>
      </c>
      <c r="D96" s="204" t="e">
        <f>ОИ2!D43</f>
        <v>#REF!</v>
      </c>
      <c r="E96" s="204">
        <f>ОИ2!E43</f>
        <v>0</v>
      </c>
      <c r="F96" s="204">
        <f>ОИ2!F43</f>
        <v>0</v>
      </c>
      <c r="G96" s="204">
        <f>ОИ2!G43</f>
        <v>0</v>
      </c>
      <c r="H96" s="204">
        <f>ОИ2!H43</f>
        <v>0</v>
      </c>
      <c r="I96" s="204">
        <f>ОИ2!I43</f>
        <v>0</v>
      </c>
      <c r="J96" s="204">
        <f>ОИ2!J43</f>
        <v>0</v>
      </c>
      <c r="K96" s="204">
        <f>ОИ2!K43</f>
        <v>0</v>
      </c>
      <c r="L96" s="204">
        <f>ОИ2!L43</f>
        <v>0</v>
      </c>
      <c r="M96" s="204">
        <f>ОИ2!M43</f>
        <v>0</v>
      </c>
      <c r="N96" s="204">
        <f>ОИ2!N43</f>
        <v>0</v>
      </c>
      <c r="O96" s="204">
        <f>ОИ2!O43</f>
        <v>0</v>
      </c>
      <c r="P96" s="204">
        <f>ОИ2!P43</f>
        <v>0</v>
      </c>
      <c r="Q96" s="204">
        <f>ОИ2!Q43</f>
        <v>0</v>
      </c>
      <c r="R96" s="204">
        <f>ОИ2!R43</f>
        <v>0.38575033154870919</v>
      </c>
    </row>
    <row r="97" spans="1:18" ht="15.75" x14ac:dyDescent="0.25">
      <c r="A97" s="138">
        <v>7</v>
      </c>
      <c r="B97" s="138" t="s">
        <v>43</v>
      </c>
      <c r="C97" s="204" t="e">
        <f>ОИ2!C44</f>
        <v>#REF!</v>
      </c>
      <c r="D97" s="204" t="e">
        <f>ОИ2!D44</f>
        <v>#REF!</v>
      </c>
      <c r="E97" s="204">
        <f>ОИ2!E44</f>
        <v>0</v>
      </c>
      <c r="F97" s="204">
        <f>ОИ2!F44</f>
        <v>0</v>
      </c>
      <c r="G97" s="204">
        <f>ОИ2!G44</f>
        <v>0</v>
      </c>
      <c r="H97" s="204">
        <f>ОИ2!H44</f>
        <v>0</v>
      </c>
      <c r="I97" s="204">
        <f>ОИ2!I44</f>
        <v>0</v>
      </c>
      <c r="J97" s="204">
        <f>ОИ2!J44</f>
        <v>0</v>
      </c>
      <c r="K97" s="204">
        <f>ОИ2!K44</f>
        <v>0</v>
      </c>
      <c r="L97" s="204">
        <f>ОИ2!L44</f>
        <v>0</v>
      </c>
      <c r="M97" s="204">
        <f>ОИ2!M44</f>
        <v>0</v>
      </c>
      <c r="N97" s="204">
        <f>ОИ2!N44</f>
        <v>0</v>
      </c>
      <c r="O97" s="204">
        <f>ОИ2!O44</f>
        <v>0</v>
      </c>
      <c r="P97" s="204">
        <f>ОИ2!P44</f>
        <v>0</v>
      </c>
      <c r="Q97" s="204">
        <f>ОИ2!Q44</f>
        <v>0</v>
      </c>
      <c r="R97" s="204">
        <f>ОИ2!R44</f>
        <v>0.42958573239404757</v>
      </c>
    </row>
    <row r="101" spans="1:18" ht="15" customHeight="1" x14ac:dyDescent="0.25"/>
    <row r="128" spans="1:18" ht="15.75" x14ac:dyDescent="0.25">
      <c r="A128" s="151" t="s">
        <v>0</v>
      </c>
      <c r="B128" s="138"/>
      <c r="C128" s="153">
        <v>2005</v>
      </c>
      <c r="D128" s="153">
        <v>2006</v>
      </c>
      <c r="E128" s="153">
        <v>2007</v>
      </c>
      <c r="F128" s="153">
        <v>2008</v>
      </c>
      <c r="G128" s="153">
        <v>2009</v>
      </c>
      <c r="H128" s="153">
        <v>2010</v>
      </c>
      <c r="I128" s="153">
        <v>2011</v>
      </c>
      <c r="J128" s="153">
        <v>2012</v>
      </c>
      <c r="K128" s="153">
        <v>2013</v>
      </c>
      <c r="L128" s="153">
        <v>2014</v>
      </c>
      <c r="M128" s="153">
        <v>2015</v>
      </c>
      <c r="N128" s="153">
        <v>2016</v>
      </c>
      <c r="O128" s="153">
        <v>2017</v>
      </c>
      <c r="P128" s="153">
        <v>2018</v>
      </c>
      <c r="Q128" s="153">
        <v>2019</v>
      </c>
      <c r="R128" s="153">
        <v>2020</v>
      </c>
    </row>
    <row r="129" spans="1:18" ht="15.75" x14ac:dyDescent="0.25">
      <c r="A129" s="138">
        <v>1</v>
      </c>
      <c r="B129" s="138" t="s">
        <v>38</v>
      </c>
      <c r="C129" s="204" t="e">
        <f>ОИ3!C38</f>
        <v>#REF!</v>
      </c>
      <c r="D129" s="204" t="e">
        <f>ОИ3!D38</f>
        <v>#REF!</v>
      </c>
      <c r="E129" s="204">
        <f>ОИ3!E38</f>
        <v>0</v>
      </c>
      <c r="F129" s="204">
        <f>ОИ3!F38</f>
        <v>0</v>
      </c>
      <c r="G129" s="204">
        <f>ОИ3!G38</f>
        <v>0</v>
      </c>
      <c r="H129" s="204">
        <f>ОИ3!H38</f>
        <v>0</v>
      </c>
      <c r="I129" s="204">
        <f>ОИ3!I38</f>
        <v>0</v>
      </c>
      <c r="J129" s="204">
        <f>ОИ3!J38</f>
        <v>0</v>
      </c>
      <c r="K129" s="204">
        <f>ОИ3!K38</f>
        <v>0</v>
      </c>
      <c r="L129" s="204">
        <f>ОИ3!L38</f>
        <v>0</v>
      </c>
      <c r="M129" s="204">
        <f>ОИ3!M38</f>
        <v>0</v>
      </c>
      <c r="N129" s="204">
        <f>ОИ3!N38</f>
        <v>0</v>
      </c>
      <c r="O129" s="204">
        <f>ОИ3!O38</f>
        <v>0</v>
      </c>
      <c r="P129" s="204">
        <f>ОИ3!P38</f>
        <v>0</v>
      </c>
      <c r="Q129" s="204">
        <f>ОИ3!Q38</f>
        <v>0</v>
      </c>
      <c r="R129" s="204">
        <f>ОИ3!R38</f>
        <v>0.28034405822131281</v>
      </c>
    </row>
    <row r="130" spans="1:18" ht="15.75" x14ac:dyDescent="0.25">
      <c r="A130" s="138">
        <v>2</v>
      </c>
      <c r="B130" s="138" t="s">
        <v>39</v>
      </c>
      <c r="C130" s="204" t="e">
        <f>ОИ3!C39</f>
        <v>#REF!</v>
      </c>
      <c r="D130" s="204" t="e">
        <f>ОИ3!D39</f>
        <v>#REF!</v>
      </c>
      <c r="E130" s="204">
        <f>ОИ3!E39</f>
        <v>0</v>
      </c>
      <c r="F130" s="204">
        <f>ОИ3!F39</f>
        <v>0</v>
      </c>
      <c r="G130" s="204">
        <f>ОИ3!G39</f>
        <v>0</v>
      </c>
      <c r="H130" s="204">
        <f>ОИ3!H39</f>
        <v>0</v>
      </c>
      <c r="I130" s="204">
        <f>ОИ3!I39</f>
        <v>0</v>
      </c>
      <c r="J130" s="204">
        <f>ОИ3!J39</f>
        <v>0</v>
      </c>
      <c r="K130" s="204">
        <f>ОИ3!K39</f>
        <v>0</v>
      </c>
      <c r="L130" s="204">
        <f>ОИ3!L39</f>
        <v>0</v>
      </c>
      <c r="M130" s="204">
        <f>ОИ3!M39</f>
        <v>0</v>
      </c>
      <c r="N130" s="204">
        <f>ОИ3!N39</f>
        <v>0</v>
      </c>
      <c r="O130" s="204">
        <f>ОИ3!O39</f>
        <v>0</v>
      </c>
      <c r="P130" s="204">
        <f>ОИ3!P39</f>
        <v>0</v>
      </c>
      <c r="Q130" s="204">
        <f>ОИ3!Q39</f>
        <v>0</v>
      </c>
      <c r="R130" s="204">
        <f>ОИ3!R39</f>
        <v>0.26148434335576115</v>
      </c>
    </row>
    <row r="131" spans="1:18" ht="15.75" x14ac:dyDescent="0.25">
      <c r="A131" s="138">
        <v>3</v>
      </c>
      <c r="B131" s="138" t="s">
        <v>40</v>
      </c>
      <c r="C131" s="204" t="e">
        <f>ОИ3!C40</f>
        <v>#REF!</v>
      </c>
      <c r="D131" s="204" t="e">
        <f>ОИ3!D40</f>
        <v>#REF!</v>
      </c>
      <c r="E131" s="204">
        <f>ОИ3!E40</f>
        <v>0</v>
      </c>
      <c r="F131" s="204">
        <f>ОИ3!F40</f>
        <v>0</v>
      </c>
      <c r="G131" s="204">
        <f>ОИ3!G40</f>
        <v>0</v>
      </c>
      <c r="H131" s="204">
        <f>ОИ3!H40</f>
        <v>0</v>
      </c>
      <c r="I131" s="204">
        <f>ОИ3!I40</f>
        <v>0</v>
      </c>
      <c r="J131" s="204">
        <f>ОИ3!J40</f>
        <v>0</v>
      </c>
      <c r="K131" s="204">
        <f>ОИ3!K40</f>
        <v>0</v>
      </c>
      <c r="L131" s="204">
        <f>ОИ3!L40</f>
        <v>0</v>
      </c>
      <c r="M131" s="204">
        <f>ОИ3!M40</f>
        <v>0</v>
      </c>
      <c r="N131" s="204">
        <f>ОИ3!N40</f>
        <v>0</v>
      </c>
      <c r="O131" s="204">
        <f>ОИ3!O40</f>
        <v>0</v>
      </c>
      <c r="P131" s="204">
        <f>ОИ3!P40</f>
        <v>0</v>
      </c>
      <c r="Q131" s="204">
        <f>ОИ3!Q40</f>
        <v>0</v>
      </c>
      <c r="R131" s="204">
        <f>ОИ3!R40</f>
        <v>0.2991515552625148</v>
      </c>
    </row>
    <row r="132" spans="1:18" ht="15.75" x14ac:dyDescent="0.25">
      <c r="A132" s="138">
        <v>4</v>
      </c>
      <c r="B132" s="138" t="s">
        <v>41</v>
      </c>
      <c r="C132" s="204" t="e">
        <f>ОИ3!C41</f>
        <v>#REF!</v>
      </c>
      <c r="D132" s="204" t="e">
        <f>ОИ3!D41</f>
        <v>#REF!</v>
      </c>
      <c r="E132" s="204">
        <f>ОИ3!E41</f>
        <v>0</v>
      </c>
      <c r="F132" s="204">
        <f>ОИ3!F41</f>
        <v>0</v>
      </c>
      <c r="G132" s="204">
        <f>ОИ3!G41</f>
        <v>0</v>
      </c>
      <c r="H132" s="204">
        <f>ОИ3!H41</f>
        <v>0</v>
      </c>
      <c r="I132" s="204">
        <f>ОИ3!I41</f>
        <v>0</v>
      </c>
      <c r="J132" s="204">
        <f>ОИ3!J41</f>
        <v>0</v>
      </c>
      <c r="K132" s="204">
        <f>ОИ3!K41</f>
        <v>0</v>
      </c>
      <c r="L132" s="204">
        <f>ОИ3!L41</f>
        <v>0</v>
      </c>
      <c r="M132" s="204">
        <f>ОИ3!M41</f>
        <v>0</v>
      </c>
      <c r="N132" s="204">
        <f>ОИ3!N41</f>
        <v>0</v>
      </c>
      <c r="O132" s="204">
        <f>ОИ3!O41</f>
        <v>0</v>
      </c>
      <c r="P132" s="204">
        <f>ОИ3!P41</f>
        <v>0</v>
      </c>
      <c r="Q132" s="204">
        <f>ОИ3!Q41</f>
        <v>0</v>
      </c>
      <c r="R132" s="204">
        <f>ОИ3!R41</f>
        <v>0.26130307331721686</v>
      </c>
    </row>
    <row r="133" spans="1:18" ht="15.75" x14ac:dyDescent="0.25">
      <c r="A133" s="138">
        <v>5</v>
      </c>
      <c r="B133" s="138" t="s">
        <v>61</v>
      </c>
      <c r="C133" s="204" t="e">
        <f>ОИ3!C42</f>
        <v>#REF!</v>
      </c>
      <c r="D133" s="204" t="e">
        <f>ОИ3!D42</f>
        <v>#REF!</v>
      </c>
      <c r="E133" s="204">
        <f>ОИ3!E42</f>
        <v>0</v>
      </c>
      <c r="F133" s="204">
        <f>ОИ3!F42</f>
        <v>0</v>
      </c>
      <c r="G133" s="204">
        <f>ОИ3!G42</f>
        <v>0</v>
      </c>
      <c r="H133" s="204">
        <f>ОИ3!H42</f>
        <v>0</v>
      </c>
      <c r="I133" s="204">
        <f>ОИ3!I42</f>
        <v>0</v>
      </c>
      <c r="J133" s="204">
        <f>ОИ3!J42</f>
        <v>0</v>
      </c>
      <c r="K133" s="204">
        <f>ОИ3!K42</f>
        <v>0</v>
      </c>
      <c r="L133" s="204">
        <f>ОИ3!L42</f>
        <v>0</v>
      </c>
      <c r="M133" s="204">
        <f>ОИ3!M42</f>
        <v>0</v>
      </c>
      <c r="N133" s="204">
        <f>ОИ3!N42</f>
        <v>0</v>
      </c>
      <c r="O133" s="204">
        <f>ОИ3!O42</f>
        <v>0</v>
      </c>
      <c r="P133" s="204">
        <f>ОИ3!P42</f>
        <v>0</v>
      </c>
      <c r="Q133" s="204">
        <f>ОИ3!Q42</f>
        <v>0</v>
      </c>
      <c r="R133" s="204">
        <f>ОИ3!R42</f>
        <v>0.25540923554472267</v>
      </c>
    </row>
    <row r="134" spans="1:18" ht="15.75" x14ac:dyDescent="0.25">
      <c r="A134" s="138">
        <v>6</v>
      </c>
      <c r="B134" s="138" t="s">
        <v>42</v>
      </c>
      <c r="C134" s="204" t="e">
        <f>ОИ3!C43</f>
        <v>#REF!</v>
      </c>
      <c r="D134" s="204" t="e">
        <f>ОИ3!D43</f>
        <v>#REF!</v>
      </c>
      <c r="E134" s="204">
        <f>ОИ3!E43</f>
        <v>0</v>
      </c>
      <c r="F134" s="204">
        <f>ОИ3!F43</f>
        <v>0</v>
      </c>
      <c r="G134" s="204">
        <f>ОИ3!G43</f>
        <v>0</v>
      </c>
      <c r="H134" s="204">
        <f>ОИ3!H43</f>
        <v>0</v>
      </c>
      <c r="I134" s="204">
        <f>ОИ3!I43</f>
        <v>0</v>
      </c>
      <c r="J134" s="204">
        <f>ОИ3!J43</f>
        <v>0</v>
      </c>
      <c r="K134" s="204">
        <f>ОИ3!K43</f>
        <v>0</v>
      </c>
      <c r="L134" s="204">
        <f>ОИ3!L43</f>
        <v>0</v>
      </c>
      <c r="M134" s="204">
        <f>ОИ3!M43</f>
        <v>0</v>
      </c>
      <c r="N134" s="204">
        <f>ОИ3!N43</f>
        <v>0</v>
      </c>
      <c r="O134" s="204">
        <f>ОИ3!O43</f>
        <v>0</v>
      </c>
      <c r="P134" s="204">
        <f>ОИ3!P43</f>
        <v>0</v>
      </c>
      <c r="Q134" s="204">
        <f>ОИ3!Q43</f>
        <v>0</v>
      </c>
      <c r="R134" s="204">
        <f>ОИ3!R43</f>
        <v>0.24212637602393583</v>
      </c>
    </row>
    <row r="135" spans="1:18" ht="15.75" x14ac:dyDescent="0.25">
      <c r="A135" s="138">
        <v>7</v>
      </c>
      <c r="B135" s="138" t="s">
        <v>43</v>
      </c>
      <c r="C135" s="204" t="e">
        <f>ОИ3!C44</f>
        <v>#REF!</v>
      </c>
      <c r="D135" s="204" t="e">
        <f>ОИ3!D44</f>
        <v>#REF!</v>
      </c>
      <c r="E135" s="204">
        <f>ОИ3!E44</f>
        <v>0</v>
      </c>
      <c r="F135" s="204">
        <f>ОИ3!F44</f>
        <v>0</v>
      </c>
      <c r="G135" s="204">
        <f>ОИ3!G44</f>
        <v>0</v>
      </c>
      <c r="H135" s="204">
        <f>ОИ3!H44</f>
        <v>0</v>
      </c>
      <c r="I135" s="204">
        <f>ОИ3!I44</f>
        <v>0</v>
      </c>
      <c r="J135" s="204">
        <f>ОИ3!J44</f>
        <v>0</v>
      </c>
      <c r="K135" s="204">
        <f>ОИ3!K44</f>
        <v>0</v>
      </c>
      <c r="L135" s="204">
        <f>ОИ3!L44</f>
        <v>0</v>
      </c>
      <c r="M135" s="204">
        <f>ОИ3!M44</f>
        <v>0</v>
      </c>
      <c r="N135" s="204">
        <f>ОИ3!N44</f>
        <v>0</v>
      </c>
      <c r="O135" s="204">
        <f>ОИ3!O44</f>
        <v>0</v>
      </c>
      <c r="P135" s="204">
        <f>ОИ3!P44</f>
        <v>0</v>
      </c>
      <c r="Q135" s="204">
        <f>ОИ3!Q44</f>
        <v>0</v>
      </c>
      <c r="R135" s="204">
        <f>ОИ3!R44</f>
        <v>0.39484630521417702</v>
      </c>
    </row>
    <row r="137" spans="1:18" ht="15" customHeight="1" x14ac:dyDescent="0.25"/>
    <row r="166" spans="1:18" ht="15.75" x14ac:dyDescent="0.25">
      <c r="A166" s="151" t="s">
        <v>0</v>
      </c>
      <c r="B166" s="151"/>
      <c r="C166" s="152">
        <v>2005</v>
      </c>
      <c r="D166" s="152">
        <v>2006</v>
      </c>
      <c r="E166" s="152">
        <v>2007</v>
      </c>
      <c r="F166" s="152">
        <v>2008</v>
      </c>
      <c r="G166" s="152">
        <v>2009</v>
      </c>
      <c r="H166" s="152">
        <v>2010</v>
      </c>
      <c r="I166" s="152">
        <v>2011</v>
      </c>
      <c r="J166" s="152">
        <v>2012</v>
      </c>
      <c r="K166" s="152">
        <v>2013</v>
      </c>
      <c r="L166" s="152">
        <v>2014</v>
      </c>
      <c r="M166" s="152">
        <v>2015</v>
      </c>
      <c r="N166" s="152">
        <v>2016</v>
      </c>
      <c r="O166" s="152">
        <v>2017</v>
      </c>
      <c r="P166" s="152">
        <v>2018</v>
      </c>
      <c r="Q166" s="152">
        <v>2019</v>
      </c>
      <c r="R166" s="152">
        <v>2020</v>
      </c>
    </row>
    <row r="167" spans="1:18" ht="15.75" x14ac:dyDescent="0.25">
      <c r="A167" s="138">
        <v>1</v>
      </c>
      <c r="B167" s="138" t="s">
        <v>38</v>
      </c>
      <c r="C167" s="204" t="e">
        <f>ОИ4!C38</f>
        <v>#REF!</v>
      </c>
      <c r="D167" s="204" t="e">
        <f>ОИ4!D38</f>
        <v>#REF!</v>
      </c>
      <c r="E167" s="204">
        <f>ОИ4!E38</f>
        <v>0</v>
      </c>
      <c r="F167" s="204">
        <f>ОИ4!F38</f>
        <v>0</v>
      </c>
      <c r="G167" s="204">
        <f>ОИ4!G38</f>
        <v>0</v>
      </c>
      <c r="H167" s="204">
        <f>ОИ4!H38</f>
        <v>0</v>
      </c>
      <c r="I167" s="204">
        <f>ОИ4!I38</f>
        <v>0</v>
      </c>
      <c r="J167" s="204">
        <f>ОИ4!J38</f>
        <v>0</v>
      </c>
      <c r="K167" s="204">
        <f>ОИ4!K38</f>
        <v>0</v>
      </c>
      <c r="L167" s="204">
        <f>ОИ4!L38</f>
        <v>0</v>
      </c>
      <c r="M167" s="204">
        <f>ОИ4!M38</f>
        <v>0</v>
      </c>
      <c r="N167" s="204">
        <f>ОИ4!N38</f>
        <v>0</v>
      </c>
      <c r="O167" s="204">
        <f>ОИ4!O38</f>
        <v>0</v>
      </c>
      <c r="P167" s="204">
        <f>ОИ4!P38</f>
        <v>0</v>
      </c>
      <c r="Q167" s="204">
        <f>ОИ4!Q38</f>
        <v>0</v>
      </c>
      <c r="R167" s="204">
        <f>ОИ4!R38</f>
        <v>0.34363869086247317</v>
      </c>
    </row>
    <row r="168" spans="1:18" ht="15.75" x14ac:dyDescent="0.25">
      <c r="A168" s="138">
        <v>2</v>
      </c>
      <c r="B168" s="138" t="s">
        <v>39</v>
      </c>
      <c r="C168" s="204" t="e">
        <f>ОИ4!C39</f>
        <v>#REF!</v>
      </c>
      <c r="D168" s="204" t="e">
        <f>ОИ4!D39</f>
        <v>#REF!</v>
      </c>
      <c r="E168" s="204">
        <f>ОИ4!E39</f>
        <v>0</v>
      </c>
      <c r="F168" s="204">
        <f>ОИ4!F39</f>
        <v>0</v>
      </c>
      <c r="G168" s="204">
        <f>ОИ4!G39</f>
        <v>0</v>
      </c>
      <c r="H168" s="204">
        <f>ОИ4!H39</f>
        <v>0</v>
      </c>
      <c r="I168" s="204">
        <f>ОИ4!I39</f>
        <v>0</v>
      </c>
      <c r="J168" s="204">
        <f>ОИ4!J39</f>
        <v>0</v>
      </c>
      <c r="K168" s="204">
        <f>ОИ4!K39</f>
        <v>0</v>
      </c>
      <c r="L168" s="204">
        <f>ОИ4!L39</f>
        <v>0</v>
      </c>
      <c r="M168" s="204">
        <f>ОИ4!M39</f>
        <v>0</v>
      </c>
      <c r="N168" s="204">
        <f>ОИ4!N39</f>
        <v>0</v>
      </c>
      <c r="O168" s="204">
        <f>ОИ4!O39</f>
        <v>0</v>
      </c>
      <c r="P168" s="204">
        <f>ОИ4!P39</f>
        <v>0</v>
      </c>
      <c r="Q168" s="204">
        <f>ОИ4!Q39</f>
        <v>0</v>
      </c>
      <c r="R168" s="204">
        <f>ОИ4!R39</f>
        <v>0.67131850302585905</v>
      </c>
    </row>
    <row r="169" spans="1:18" ht="15.75" x14ac:dyDescent="0.25">
      <c r="A169" s="138">
        <v>3</v>
      </c>
      <c r="B169" s="138" t="s">
        <v>40</v>
      </c>
      <c r="C169" s="204" t="e">
        <f>ОИ4!C40</f>
        <v>#REF!</v>
      </c>
      <c r="D169" s="204" t="e">
        <f>ОИ4!D40</f>
        <v>#REF!</v>
      </c>
      <c r="E169" s="204">
        <f>ОИ4!E40</f>
        <v>0</v>
      </c>
      <c r="F169" s="204">
        <f>ОИ4!F40</f>
        <v>0</v>
      </c>
      <c r="G169" s="204">
        <f>ОИ4!G40</f>
        <v>0</v>
      </c>
      <c r="H169" s="204">
        <f>ОИ4!H40</f>
        <v>0</v>
      </c>
      <c r="I169" s="204">
        <f>ОИ4!I40</f>
        <v>0</v>
      </c>
      <c r="J169" s="204">
        <f>ОИ4!J40</f>
        <v>0</v>
      </c>
      <c r="K169" s="204">
        <f>ОИ4!K40</f>
        <v>0</v>
      </c>
      <c r="L169" s="204">
        <f>ОИ4!L40</f>
        <v>0</v>
      </c>
      <c r="M169" s="204">
        <f>ОИ4!M40</f>
        <v>0</v>
      </c>
      <c r="N169" s="204">
        <f>ОИ4!N40</f>
        <v>0</v>
      </c>
      <c r="O169" s="204">
        <f>ОИ4!O40</f>
        <v>0</v>
      </c>
      <c r="P169" s="204">
        <f>ОИ4!P40</f>
        <v>0</v>
      </c>
      <c r="Q169" s="204">
        <f>ОИ4!Q40</f>
        <v>0</v>
      </c>
      <c r="R169" s="204">
        <f>ОИ4!R40</f>
        <v>0.51059117754232186</v>
      </c>
    </row>
    <row r="170" spans="1:18" ht="15.75" x14ac:dyDescent="0.25">
      <c r="A170" s="138">
        <v>4</v>
      </c>
      <c r="B170" s="138" t="s">
        <v>41</v>
      </c>
      <c r="C170" s="204" t="e">
        <f>ОИ4!C41</f>
        <v>#REF!</v>
      </c>
      <c r="D170" s="204" t="e">
        <f>ОИ4!D41</f>
        <v>#REF!</v>
      </c>
      <c r="E170" s="204">
        <f>ОИ4!E41</f>
        <v>0</v>
      </c>
      <c r="F170" s="204">
        <f>ОИ4!F41</f>
        <v>0</v>
      </c>
      <c r="G170" s="204">
        <f>ОИ4!G41</f>
        <v>0</v>
      </c>
      <c r="H170" s="204">
        <f>ОИ4!H41</f>
        <v>0</v>
      </c>
      <c r="I170" s="204">
        <f>ОИ4!I41</f>
        <v>0</v>
      </c>
      <c r="J170" s="204">
        <f>ОИ4!J41</f>
        <v>0</v>
      </c>
      <c r="K170" s="204">
        <f>ОИ4!K41</f>
        <v>0</v>
      </c>
      <c r="L170" s="204">
        <f>ОИ4!L41</f>
        <v>0</v>
      </c>
      <c r="M170" s="204">
        <f>ОИ4!M41</f>
        <v>0</v>
      </c>
      <c r="N170" s="204">
        <f>ОИ4!N41</f>
        <v>0</v>
      </c>
      <c r="O170" s="204">
        <f>ОИ4!O41</f>
        <v>0</v>
      </c>
      <c r="P170" s="204">
        <f>ОИ4!P41</f>
        <v>0</v>
      </c>
      <c r="Q170" s="204">
        <f>ОИ4!Q41</f>
        <v>0</v>
      </c>
      <c r="R170" s="204">
        <f>ОИ4!R41</f>
        <v>0.25895948896397536</v>
      </c>
    </row>
    <row r="171" spans="1:18" ht="15.75" x14ac:dyDescent="0.25">
      <c r="A171" s="138">
        <v>5</v>
      </c>
      <c r="B171" s="138" t="s">
        <v>61</v>
      </c>
      <c r="C171" s="204" t="e">
        <f>ОИ4!C42</f>
        <v>#REF!</v>
      </c>
      <c r="D171" s="204" t="e">
        <f>ОИ4!D42</f>
        <v>#REF!</v>
      </c>
      <c r="E171" s="204">
        <f>ОИ4!E42</f>
        <v>0</v>
      </c>
      <c r="F171" s="204">
        <f>ОИ4!F42</f>
        <v>0</v>
      </c>
      <c r="G171" s="204">
        <f>ОИ4!G42</f>
        <v>0</v>
      </c>
      <c r="H171" s="204">
        <f>ОИ4!H42</f>
        <v>0</v>
      </c>
      <c r="I171" s="204">
        <f>ОИ4!I42</f>
        <v>0</v>
      </c>
      <c r="J171" s="204">
        <f>ОИ4!J42</f>
        <v>0</v>
      </c>
      <c r="K171" s="204">
        <f>ОИ4!K42</f>
        <v>0</v>
      </c>
      <c r="L171" s="204">
        <f>ОИ4!L42</f>
        <v>0</v>
      </c>
      <c r="M171" s="204">
        <f>ОИ4!M42</f>
        <v>0</v>
      </c>
      <c r="N171" s="204">
        <f>ОИ4!N42</f>
        <v>0</v>
      </c>
      <c r="O171" s="204">
        <f>ОИ4!O42</f>
        <v>0</v>
      </c>
      <c r="P171" s="204">
        <f>ОИ4!P42</f>
        <v>0</v>
      </c>
      <c r="Q171" s="204">
        <f>ОИ4!Q42</f>
        <v>0</v>
      </c>
      <c r="R171" s="204">
        <f>ОИ4!R42</f>
        <v>0.46326523825491472</v>
      </c>
    </row>
    <row r="172" spans="1:18" ht="15.75" x14ac:dyDescent="0.25">
      <c r="A172" s="138">
        <v>6</v>
      </c>
      <c r="B172" s="138" t="s">
        <v>42</v>
      </c>
      <c r="C172" s="204" t="e">
        <f>ОИ4!C43</f>
        <v>#REF!</v>
      </c>
      <c r="D172" s="204" t="e">
        <f>ОИ4!D43</f>
        <v>#REF!</v>
      </c>
      <c r="E172" s="204">
        <f>ОИ4!E43</f>
        <v>0</v>
      </c>
      <c r="F172" s="204">
        <f>ОИ4!F43</f>
        <v>0</v>
      </c>
      <c r="G172" s="204">
        <f>ОИ4!G43</f>
        <v>0</v>
      </c>
      <c r="H172" s="204">
        <f>ОИ4!H43</f>
        <v>0</v>
      </c>
      <c r="I172" s="204">
        <f>ОИ4!I43</f>
        <v>0</v>
      </c>
      <c r="J172" s="204">
        <f>ОИ4!J43</f>
        <v>0</v>
      </c>
      <c r="K172" s="204">
        <f>ОИ4!K43</f>
        <v>0</v>
      </c>
      <c r="L172" s="204">
        <f>ОИ4!L43</f>
        <v>0</v>
      </c>
      <c r="M172" s="204">
        <f>ОИ4!M43</f>
        <v>0</v>
      </c>
      <c r="N172" s="204">
        <f>ОИ4!N43</f>
        <v>0</v>
      </c>
      <c r="O172" s="204">
        <f>ОИ4!O43</f>
        <v>0</v>
      </c>
      <c r="P172" s="204">
        <f>ОИ4!P43</f>
        <v>0</v>
      </c>
      <c r="Q172" s="204">
        <f>ОИ4!Q43</f>
        <v>0</v>
      </c>
      <c r="R172" s="204">
        <f>ОИ4!R43</f>
        <v>0.59420693424416504</v>
      </c>
    </row>
    <row r="173" spans="1:18" ht="15.75" x14ac:dyDescent="0.25">
      <c r="A173" s="138">
        <v>7</v>
      </c>
      <c r="B173" s="138" t="s">
        <v>43</v>
      </c>
      <c r="C173" s="204" t="e">
        <f>ОИ4!C44</f>
        <v>#REF!</v>
      </c>
      <c r="D173" s="204" t="e">
        <f>ОИ4!D44</f>
        <v>#REF!</v>
      </c>
      <c r="E173" s="204">
        <f>ОИ4!E44</f>
        <v>0</v>
      </c>
      <c r="F173" s="204">
        <f>ОИ4!F44</f>
        <v>0</v>
      </c>
      <c r="G173" s="204">
        <f>ОИ4!G44</f>
        <v>0</v>
      </c>
      <c r="H173" s="204">
        <f>ОИ4!H44</f>
        <v>0</v>
      </c>
      <c r="I173" s="204">
        <f>ОИ4!I44</f>
        <v>0</v>
      </c>
      <c r="J173" s="204">
        <f>ОИ4!J44</f>
        <v>0</v>
      </c>
      <c r="K173" s="204">
        <f>ОИ4!K44</f>
        <v>0</v>
      </c>
      <c r="L173" s="204">
        <f>ОИ4!L44</f>
        <v>0</v>
      </c>
      <c r="M173" s="204">
        <f>ОИ4!M44</f>
        <v>0</v>
      </c>
      <c r="N173" s="204">
        <f>ОИ4!N44</f>
        <v>0</v>
      </c>
      <c r="O173" s="204">
        <f>ОИ4!O44</f>
        <v>0</v>
      </c>
      <c r="P173" s="204">
        <f>ОИ4!P44</f>
        <v>0</v>
      </c>
      <c r="Q173" s="204">
        <f>ОИ4!Q44</f>
        <v>0</v>
      </c>
      <c r="R173" s="204">
        <f>ОИ4!R44</f>
        <v>0.37490964331206394</v>
      </c>
    </row>
    <row r="176" spans="1:18" ht="15" customHeigh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Q84"/>
  <sheetViews>
    <sheetView zoomScale="90" zoomScaleNormal="90" workbookViewId="0">
      <selection activeCell="S66" sqref="S66"/>
    </sheetView>
  </sheetViews>
  <sheetFormatPr defaultRowHeight="15" x14ac:dyDescent="0.25"/>
  <cols>
    <col min="1" max="1" width="31.28515625" customWidth="1"/>
    <col min="4" max="14" width="0" hidden="1" customWidth="1"/>
  </cols>
  <sheetData>
    <row r="1" spans="1:17" ht="18" customHeight="1" x14ac:dyDescent="0.3">
      <c r="A1" s="213" t="s">
        <v>92</v>
      </c>
      <c r="B1" s="213"/>
      <c r="C1" s="213"/>
      <c r="D1" s="213"/>
      <c r="E1" s="213"/>
      <c r="F1" s="213"/>
      <c r="G1" s="213"/>
      <c r="H1" s="213"/>
      <c r="I1" s="213"/>
      <c r="J1" s="49"/>
      <c r="K1" s="49"/>
      <c r="L1" s="49"/>
      <c r="M1" s="49"/>
      <c r="N1" s="49"/>
      <c r="O1" s="49"/>
      <c r="P1" s="49"/>
      <c r="Q1" s="49"/>
    </row>
    <row r="2" spans="1:17" ht="18" customHeight="1" x14ac:dyDescent="0.25">
      <c r="A2" s="50" t="s">
        <v>1</v>
      </c>
      <c r="B2" s="50">
        <v>2005</v>
      </c>
      <c r="C2" s="50">
        <v>2006</v>
      </c>
      <c r="D2" s="50">
        <v>2007</v>
      </c>
      <c r="E2" s="50">
        <v>2008</v>
      </c>
      <c r="F2" s="50">
        <v>2009</v>
      </c>
      <c r="G2" s="50">
        <v>2010</v>
      </c>
      <c r="H2" s="50">
        <v>2011</v>
      </c>
      <c r="I2" s="50">
        <v>2012</v>
      </c>
      <c r="J2" s="50">
        <v>2013</v>
      </c>
      <c r="K2" s="50">
        <v>2014</v>
      </c>
      <c r="L2" s="50">
        <v>2015</v>
      </c>
      <c r="M2" s="50">
        <v>2016</v>
      </c>
      <c r="N2" s="50">
        <v>2017</v>
      </c>
      <c r="O2" s="50">
        <v>2018</v>
      </c>
      <c r="P2" s="131">
        <v>2019</v>
      </c>
      <c r="Q2" s="197">
        <v>2020</v>
      </c>
    </row>
    <row r="3" spans="1:17" ht="18" customHeight="1" x14ac:dyDescent="0.25">
      <c r="A3" s="51" t="s">
        <v>2</v>
      </c>
      <c r="B3" s="53">
        <v>32691</v>
      </c>
      <c r="C3" s="53">
        <v>39068</v>
      </c>
      <c r="D3" s="53">
        <v>56290</v>
      </c>
      <c r="E3" s="53">
        <v>78701</v>
      </c>
      <c r="F3" s="53">
        <v>89522</v>
      </c>
      <c r="G3" s="53">
        <v>97736</v>
      </c>
      <c r="H3" s="53">
        <v>134620</v>
      </c>
      <c r="I3" s="53">
        <v>149265</v>
      </c>
      <c r="J3" s="53">
        <v>155402</v>
      </c>
      <c r="K3" s="53">
        <v>186771</v>
      </c>
      <c r="L3" s="53">
        <v>218385</v>
      </c>
      <c r="M3" s="53">
        <v>226058</v>
      </c>
      <c r="N3" s="53">
        <v>227269</v>
      </c>
      <c r="O3" s="53">
        <v>257038</v>
      </c>
      <c r="P3" s="132">
        <v>265693</v>
      </c>
      <c r="Q3" s="132">
        <v>288879</v>
      </c>
    </row>
    <row r="4" spans="1:17" ht="18" customHeight="1" x14ac:dyDescent="0.25">
      <c r="A4" s="51" t="s">
        <v>3</v>
      </c>
      <c r="B4" s="53">
        <v>13494</v>
      </c>
      <c r="C4" s="53">
        <v>14295</v>
      </c>
      <c r="D4" s="53">
        <v>16885</v>
      </c>
      <c r="E4" s="53">
        <v>21279</v>
      </c>
      <c r="F4" s="53">
        <v>23533</v>
      </c>
      <c r="G4" s="53">
        <v>25999</v>
      </c>
      <c r="H4" s="53">
        <v>33192</v>
      </c>
      <c r="I4" s="53">
        <v>35953</v>
      </c>
      <c r="J4" s="53">
        <v>43410</v>
      </c>
      <c r="K4" s="53">
        <v>53868</v>
      </c>
      <c r="L4" s="53">
        <v>71059</v>
      </c>
      <c r="M4" s="53">
        <v>78393</v>
      </c>
      <c r="N4" s="53">
        <v>84470</v>
      </c>
      <c r="O4" s="53">
        <v>85146</v>
      </c>
      <c r="P4" s="132">
        <v>91846</v>
      </c>
      <c r="Q4" s="132">
        <v>97286</v>
      </c>
    </row>
    <row r="5" spans="1:17" ht="18" customHeight="1" x14ac:dyDescent="0.25">
      <c r="A5" s="51" t="s">
        <v>4</v>
      </c>
      <c r="B5" s="53">
        <v>12531</v>
      </c>
      <c r="C5" s="53">
        <v>13347</v>
      </c>
      <c r="D5" s="53">
        <v>15816</v>
      </c>
      <c r="E5" s="53">
        <v>18736</v>
      </c>
      <c r="F5" s="53">
        <v>20123</v>
      </c>
      <c r="G5" s="53">
        <v>17078</v>
      </c>
      <c r="H5" s="53">
        <v>24181</v>
      </c>
      <c r="I5" s="53">
        <v>26771</v>
      </c>
      <c r="J5" s="53">
        <v>27895</v>
      </c>
      <c r="K5" s="53">
        <v>27781</v>
      </c>
      <c r="L5" s="53">
        <v>31297</v>
      </c>
      <c r="M5" s="53">
        <v>30833</v>
      </c>
      <c r="N5" s="53">
        <v>28911</v>
      </c>
      <c r="O5" s="53">
        <v>29651</v>
      </c>
      <c r="P5" s="132">
        <v>30620</v>
      </c>
      <c r="Q5" s="132">
        <v>32877</v>
      </c>
    </row>
    <row r="6" spans="1:17" ht="18" customHeight="1" x14ac:dyDescent="0.25">
      <c r="A6" s="51" t="s">
        <v>5</v>
      </c>
      <c r="B6" s="53">
        <v>31669</v>
      </c>
      <c r="C6" s="53">
        <v>35947</v>
      </c>
      <c r="D6" s="53">
        <v>52944</v>
      </c>
      <c r="E6" s="53">
        <v>69021</v>
      </c>
      <c r="F6" s="53">
        <v>75261</v>
      </c>
      <c r="G6" s="53">
        <v>67936</v>
      </c>
      <c r="H6" s="53">
        <v>101470</v>
      </c>
      <c r="I6" s="53">
        <v>125547</v>
      </c>
      <c r="J6" s="53">
        <v>143854</v>
      </c>
      <c r="K6" s="53">
        <v>158526</v>
      </c>
      <c r="L6" s="53">
        <v>193058</v>
      </c>
      <c r="M6" s="53">
        <v>199308</v>
      </c>
      <c r="N6" s="53">
        <v>193876</v>
      </c>
      <c r="O6" s="53">
        <v>219151</v>
      </c>
      <c r="P6" s="132">
        <v>221944</v>
      </c>
      <c r="Q6" s="132">
        <v>262330</v>
      </c>
    </row>
    <row r="7" spans="1:17" ht="18" customHeight="1" x14ac:dyDescent="0.25">
      <c r="A7" s="51" t="s">
        <v>6</v>
      </c>
      <c r="B7" s="53">
        <v>6335</v>
      </c>
      <c r="C7" s="53">
        <v>6971</v>
      </c>
      <c r="D7" s="53">
        <v>8576</v>
      </c>
      <c r="E7" s="53">
        <v>8870</v>
      </c>
      <c r="F7" s="53">
        <v>9726</v>
      </c>
      <c r="G7" s="53">
        <v>9939</v>
      </c>
      <c r="H7" s="53">
        <v>13102</v>
      </c>
      <c r="I7" s="53">
        <v>13241</v>
      </c>
      <c r="J7" s="53">
        <v>13726</v>
      </c>
      <c r="K7" s="53">
        <v>13808</v>
      </c>
      <c r="L7" s="53">
        <v>14939</v>
      </c>
      <c r="M7" s="53">
        <v>14952</v>
      </c>
      <c r="N7" s="53">
        <v>14887</v>
      </c>
      <c r="O7" s="53">
        <v>16085</v>
      </c>
      <c r="P7" s="132">
        <v>17244</v>
      </c>
      <c r="Q7" s="132">
        <v>19335</v>
      </c>
    </row>
    <row r="8" spans="1:17" ht="18" customHeight="1" x14ac:dyDescent="0.25">
      <c r="A8" s="51" t="s">
        <v>7</v>
      </c>
      <c r="B8" s="53">
        <v>10942</v>
      </c>
      <c r="C8" s="53">
        <v>11698</v>
      </c>
      <c r="D8" s="53">
        <v>14344</v>
      </c>
      <c r="E8" s="53">
        <v>18443</v>
      </c>
      <c r="F8" s="53">
        <v>20746</v>
      </c>
      <c r="G8" s="53">
        <v>20036</v>
      </c>
      <c r="H8" s="53">
        <v>24625</v>
      </c>
      <c r="I8" s="53">
        <v>26941</v>
      </c>
      <c r="J8" s="53">
        <v>26468</v>
      </c>
      <c r="K8" s="53">
        <v>28031</v>
      </c>
      <c r="L8" s="53">
        <v>33067</v>
      </c>
      <c r="M8" s="53">
        <v>33571</v>
      </c>
      <c r="N8" s="53">
        <v>38538</v>
      </c>
      <c r="O8" s="53">
        <v>43851</v>
      </c>
      <c r="P8" s="132">
        <v>51216</v>
      </c>
      <c r="Q8" s="132">
        <v>54392</v>
      </c>
    </row>
    <row r="9" spans="1:17" ht="18" customHeight="1" x14ac:dyDescent="0.25">
      <c r="A9" s="51" t="s">
        <v>8</v>
      </c>
      <c r="B9" s="53">
        <v>8082</v>
      </c>
      <c r="C9" s="53">
        <v>9140</v>
      </c>
      <c r="D9" s="53">
        <v>10372</v>
      </c>
      <c r="E9" s="53">
        <v>12186</v>
      </c>
      <c r="F9" s="53">
        <v>12553</v>
      </c>
      <c r="G9" s="53">
        <v>12366</v>
      </c>
      <c r="H9" s="53">
        <v>15264</v>
      </c>
      <c r="I9" s="53">
        <v>15989</v>
      </c>
      <c r="J9" s="53">
        <v>17077</v>
      </c>
      <c r="K9" s="53">
        <v>15607</v>
      </c>
      <c r="L9" s="53">
        <v>17943</v>
      </c>
      <c r="M9" s="53">
        <v>16783</v>
      </c>
      <c r="N9" s="53">
        <v>15645</v>
      </c>
      <c r="O9" s="53">
        <v>15929</v>
      </c>
      <c r="P9" s="132">
        <v>16764</v>
      </c>
      <c r="Q9" s="132">
        <v>18274</v>
      </c>
    </row>
    <row r="10" spans="1:17" ht="18" customHeight="1" x14ac:dyDescent="0.25">
      <c r="A10" s="51" t="s">
        <v>9</v>
      </c>
      <c r="B10" s="53">
        <v>21925</v>
      </c>
      <c r="C10" s="53">
        <v>24158</v>
      </c>
      <c r="D10" s="53">
        <v>31443</v>
      </c>
      <c r="E10" s="53">
        <v>41123</v>
      </c>
      <c r="F10" s="53">
        <v>41425</v>
      </c>
      <c r="G10" s="53">
        <v>39465</v>
      </c>
      <c r="H10" s="53">
        <v>56531</v>
      </c>
      <c r="I10" s="53">
        <v>69083</v>
      </c>
      <c r="J10" s="53">
        <v>79306</v>
      </c>
      <c r="K10" s="53">
        <v>92359</v>
      </c>
      <c r="L10" s="53">
        <v>113841</v>
      </c>
      <c r="M10" s="53">
        <v>124357</v>
      </c>
      <c r="N10" s="53">
        <v>130891</v>
      </c>
      <c r="O10" s="53">
        <v>146703</v>
      </c>
      <c r="P10" s="132">
        <v>158870</v>
      </c>
      <c r="Q10" s="132">
        <v>193342</v>
      </c>
    </row>
    <row r="11" spans="1:17" ht="18" customHeight="1" x14ac:dyDescent="0.25">
      <c r="A11" s="51" t="s">
        <v>10</v>
      </c>
      <c r="B11" s="53">
        <v>20092</v>
      </c>
      <c r="C11" s="53">
        <v>24367</v>
      </c>
      <c r="D11" s="53">
        <v>31442</v>
      </c>
      <c r="E11" s="53">
        <v>39381</v>
      </c>
      <c r="F11" s="53">
        <v>37847</v>
      </c>
      <c r="G11" s="53">
        <v>34775</v>
      </c>
      <c r="H11" s="53">
        <v>47418</v>
      </c>
      <c r="I11" s="53">
        <v>54967</v>
      </c>
      <c r="J11" s="53">
        <v>64646</v>
      </c>
      <c r="K11" s="53">
        <v>78312</v>
      </c>
      <c r="L11" s="53">
        <v>98051</v>
      </c>
      <c r="M11" s="53">
        <v>106326</v>
      </c>
      <c r="N11" s="53">
        <v>101596</v>
      </c>
      <c r="O11" s="53">
        <v>119304</v>
      </c>
      <c r="P11" s="132">
        <v>134786</v>
      </c>
      <c r="Q11" s="132">
        <v>163683</v>
      </c>
    </row>
    <row r="12" spans="1:17" ht="18" customHeight="1" x14ac:dyDescent="0.25">
      <c r="A12" s="51" t="s">
        <v>11</v>
      </c>
      <c r="B12" s="53">
        <v>42350</v>
      </c>
      <c r="C12" s="53">
        <v>45191</v>
      </c>
      <c r="D12" s="53">
        <v>53060</v>
      </c>
      <c r="E12" s="53">
        <v>62245</v>
      </c>
      <c r="F12" s="53">
        <v>69742</v>
      </c>
      <c r="G12" s="53">
        <v>72870</v>
      </c>
      <c r="H12" s="53">
        <v>100414</v>
      </c>
      <c r="I12" s="53">
        <v>81237</v>
      </c>
      <c r="J12" s="53">
        <v>78275</v>
      </c>
      <c r="K12" s="53">
        <v>84738</v>
      </c>
      <c r="L12" s="53">
        <v>96826</v>
      </c>
      <c r="M12" s="53">
        <v>98364</v>
      </c>
      <c r="N12" s="53">
        <v>87546</v>
      </c>
      <c r="O12" s="53">
        <v>108423</v>
      </c>
      <c r="P12" s="132">
        <v>118482</v>
      </c>
      <c r="Q12" s="132">
        <v>113662</v>
      </c>
    </row>
    <row r="13" spans="1:17" ht="18" customHeight="1" x14ac:dyDescent="0.25">
      <c r="A13" s="51" t="s">
        <v>12</v>
      </c>
      <c r="B13" s="53">
        <v>14730</v>
      </c>
      <c r="C13" s="53">
        <v>14691</v>
      </c>
      <c r="D13" s="53">
        <v>19320</v>
      </c>
      <c r="E13" s="53">
        <v>24960</v>
      </c>
      <c r="F13" s="53">
        <v>24707</v>
      </c>
      <c r="G13" s="53">
        <v>26544</v>
      </c>
      <c r="H13" s="53">
        <v>36618</v>
      </c>
      <c r="I13" s="53">
        <v>39066</v>
      </c>
      <c r="J13" s="53">
        <v>42953</v>
      </c>
      <c r="K13" s="53">
        <v>50565</v>
      </c>
      <c r="L13" s="53">
        <v>61978</v>
      </c>
      <c r="M13" s="53">
        <v>68598</v>
      </c>
      <c r="N13" s="53">
        <v>60456</v>
      </c>
      <c r="O13" s="53">
        <v>72247</v>
      </c>
      <c r="P13" s="132">
        <v>82455</v>
      </c>
      <c r="Q13" s="132">
        <v>105739</v>
      </c>
    </row>
    <row r="14" spans="1:17" ht="18" customHeight="1" x14ac:dyDescent="0.25">
      <c r="A14" s="51" t="s">
        <v>13</v>
      </c>
      <c r="B14" s="53">
        <v>14543</v>
      </c>
      <c r="C14" s="53">
        <v>16615</v>
      </c>
      <c r="D14" s="53">
        <v>18862</v>
      </c>
      <c r="E14" s="53">
        <v>26506</v>
      </c>
      <c r="F14" s="53">
        <v>27233</v>
      </c>
      <c r="G14" s="53">
        <v>25817</v>
      </c>
      <c r="H14" s="53">
        <v>31021</v>
      </c>
      <c r="I14" s="53">
        <v>36159</v>
      </c>
      <c r="J14" s="53">
        <v>38812</v>
      </c>
      <c r="K14" s="53">
        <v>44245</v>
      </c>
      <c r="L14" s="53">
        <v>52295</v>
      </c>
      <c r="M14" s="53">
        <v>50659</v>
      </c>
      <c r="N14" s="53">
        <v>51872</v>
      </c>
      <c r="O14" s="53">
        <v>56895</v>
      </c>
      <c r="P14" s="132">
        <v>65647</v>
      </c>
      <c r="Q14" s="132">
        <v>86014</v>
      </c>
    </row>
    <row r="15" spans="1:17" ht="18" customHeight="1" x14ac:dyDescent="0.25">
      <c r="A15" s="51" t="s">
        <v>14</v>
      </c>
      <c r="B15" s="53">
        <v>9455</v>
      </c>
      <c r="C15" s="53">
        <v>9548</v>
      </c>
      <c r="D15" s="53">
        <v>11203</v>
      </c>
      <c r="E15" s="53">
        <v>13265</v>
      </c>
      <c r="F15" s="53">
        <v>13355</v>
      </c>
      <c r="G15" s="53">
        <v>13320</v>
      </c>
      <c r="H15" s="53">
        <v>18621</v>
      </c>
      <c r="I15" s="53">
        <v>18477</v>
      </c>
      <c r="J15" s="53">
        <v>20201</v>
      </c>
      <c r="K15" s="53">
        <v>19272</v>
      </c>
      <c r="L15" s="53">
        <v>21007</v>
      </c>
      <c r="M15" s="53">
        <v>21249</v>
      </c>
      <c r="N15" s="53">
        <v>22821</v>
      </c>
      <c r="O15" s="53">
        <v>24147</v>
      </c>
      <c r="P15" s="132">
        <v>26741</v>
      </c>
      <c r="Q15" s="132">
        <v>26773</v>
      </c>
    </row>
    <row r="16" spans="1:17" ht="18" customHeight="1" x14ac:dyDescent="0.25">
      <c r="A16" s="51" t="s">
        <v>15</v>
      </c>
      <c r="B16" s="53">
        <v>18450</v>
      </c>
      <c r="C16" s="53">
        <v>21315</v>
      </c>
      <c r="D16" s="53">
        <v>28282</v>
      </c>
      <c r="E16" s="53">
        <v>35552</v>
      </c>
      <c r="F16" s="53">
        <v>37385</v>
      </c>
      <c r="G16" s="53">
        <v>33819</v>
      </c>
      <c r="H16" s="53">
        <v>51962</v>
      </c>
      <c r="I16" s="53">
        <v>60021</v>
      </c>
      <c r="J16" s="53">
        <v>72291</v>
      </c>
      <c r="K16" s="53">
        <v>87299</v>
      </c>
      <c r="L16" s="53">
        <v>118712</v>
      </c>
      <c r="M16" s="53">
        <v>108896</v>
      </c>
      <c r="N16" s="53">
        <v>111332</v>
      </c>
      <c r="O16" s="53">
        <v>127308</v>
      </c>
      <c r="P16" s="132">
        <v>136207</v>
      </c>
      <c r="Q16" s="132">
        <v>170809</v>
      </c>
    </row>
    <row r="17" spans="1:17" ht="18" customHeight="1" x14ac:dyDescent="0.25">
      <c r="A17" s="51" t="s">
        <v>16</v>
      </c>
      <c r="B17" s="53">
        <v>10155</v>
      </c>
      <c r="C17" s="53">
        <v>11351</v>
      </c>
      <c r="D17" s="53">
        <v>12721</v>
      </c>
      <c r="E17" s="53">
        <v>16039</v>
      </c>
      <c r="F17" s="53">
        <v>17077</v>
      </c>
      <c r="G17" s="53">
        <v>17344</v>
      </c>
      <c r="H17" s="53">
        <v>23933</v>
      </c>
      <c r="I17" s="53">
        <v>21890</v>
      </c>
      <c r="J17" s="53">
        <v>22716</v>
      </c>
      <c r="K17" s="53">
        <v>22855</v>
      </c>
      <c r="L17" s="53">
        <v>30421</v>
      </c>
      <c r="M17" s="53">
        <v>32881</v>
      </c>
      <c r="N17" s="53">
        <v>34891</v>
      </c>
      <c r="O17" s="53">
        <v>38927</v>
      </c>
      <c r="P17" s="132">
        <v>40384</v>
      </c>
      <c r="Q17" s="132">
        <v>39481</v>
      </c>
    </row>
    <row r="18" spans="1:17" ht="18" customHeight="1" x14ac:dyDescent="0.25">
      <c r="A18" s="51" t="s">
        <v>17</v>
      </c>
      <c r="B18" s="53">
        <v>15329</v>
      </c>
      <c r="C18" s="53">
        <v>16289</v>
      </c>
      <c r="D18" s="53">
        <v>21989</v>
      </c>
      <c r="E18" s="53">
        <v>27984</v>
      </c>
      <c r="F18" s="53">
        <v>27649</v>
      </c>
      <c r="G18" s="53">
        <v>24901</v>
      </c>
      <c r="H18" s="53">
        <v>29769</v>
      </c>
      <c r="I18" s="53">
        <v>32252</v>
      </c>
      <c r="J18" s="53">
        <v>35927</v>
      </c>
      <c r="K18" s="53">
        <v>42214</v>
      </c>
      <c r="L18" s="53">
        <v>51634</v>
      </c>
      <c r="M18" s="53">
        <v>55432</v>
      </c>
      <c r="N18" s="53">
        <v>57236</v>
      </c>
      <c r="O18" s="53">
        <v>65785</v>
      </c>
      <c r="P18" s="132">
        <v>80032</v>
      </c>
      <c r="Q18" s="132">
        <v>92927</v>
      </c>
    </row>
    <row r="19" spans="1:17" ht="18" customHeight="1" x14ac:dyDescent="0.25">
      <c r="A19" s="51" t="s">
        <v>18</v>
      </c>
      <c r="B19" s="53">
        <v>10179</v>
      </c>
      <c r="C19" s="53">
        <v>11493</v>
      </c>
      <c r="D19" s="53">
        <v>14408</v>
      </c>
      <c r="E19" s="53">
        <v>16696</v>
      </c>
      <c r="F19" s="53">
        <v>16908</v>
      </c>
      <c r="G19" s="53">
        <v>17867</v>
      </c>
      <c r="H19" s="53">
        <v>21824</v>
      </c>
      <c r="I19" s="53">
        <v>23411</v>
      </c>
      <c r="J19" s="53">
        <v>24931</v>
      </c>
      <c r="K19" s="53">
        <v>28504</v>
      </c>
      <c r="L19" s="53">
        <v>32010</v>
      </c>
      <c r="M19" s="53">
        <v>32054</v>
      </c>
      <c r="N19" s="53">
        <v>31825</v>
      </c>
      <c r="O19" s="53">
        <v>34072</v>
      </c>
      <c r="P19" s="132">
        <v>36535</v>
      </c>
      <c r="Q19" s="132">
        <v>39412</v>
      </c>
    </row>
    <row r="20" spans="1:17" ht="18" customHeight="1" x14ac:dyDescent="0.25">
      <c r="A20" s="51" t="s">
        <v>19</v>
      </c>
      <c r="B20" s="53"/>
      <c r="C20" s="54"/>
      <c r="D20" s="54"/>
      <c r="E20" s="54"/>
      <c r="F20" s="54"/>
      <c r="G20" s="53"/>
      <c r="H20" s="53"/>
      <c r="I20" s="53">
        <v>9100</v>
      </c>
      <c r="J20" s="53">
        <v>8123</v>
      </c>
      <c r="K20" s="53">
        <v>8642</v>
      </c>
      <c r="L20" s="53">
        <v>8915</v>
      </c>
      <c r="M20" s="53">
        <v>8432</v>
      </c>
      <c r="N20" s="53">
        <v>8517</v>
      </c>
      <c r="O20" s="53">
        <v>7308</v>
      </c>
      <c r="P20" s="132">
        <v>7311</v>
      </c>
      <c r="Q20" s="132">
        <v>5213</v>
      </c>
    </row>
    <row r="21" spans="1:17" ht="18" customHeight="1" x14ac:dyDescent="0.25">
      <c r="A21" s="51" t="s">
        <v>20</v>
      </c>
      <c r="B21" s="53">
        <v>2683</v>
      </c>
      <c r="C21" s="53">
        <v>2825</v>
      </c>
      <c r="D21" s="53">
        <v>3141</v>
      </c>
      <c r="E21" s="53">
        <v>3674</v>
      </c>
      <c r="F21" s="53">
        <v>3809</v>
      </c>
      <c r="G21" s="53">
        <v>3980</v>
      </c>
      <c r="H21" s="53">
        <v>4693</v>
      </c>
      <c r="I21" s="53">
        <v>4262</v>
      </c>
      <c r="J21" s="53">
        <v>4889</v>
      </c>
      <c r="K21" s="53">
        <v>4617</v>
      </c>
      <c r="L21" s="53">
        <v>5073</v>
      </c>
      <c r="M21" s="53">
        <v>4484</v>
      </c>
      <c r="N21" s="53">
        <v>4153</v>
      </c>
      <c r="O21" s="53">
        <v>4498</v>
      </c>
      <c r="P21" s="132">
        <v>4463</v>
      </c>
      <c r="Q21" s="132">
        <v>5205</v>
      </c>
    </row>
    <row r="22" spans="1:17" ht="18" customHeight="1" x14ac:dyDescent="0.25">
      <c r="A22" s="51" t="s">
        <v>21</v>
      </c>
      <c r="B22" s="53">
        <v>3973</v>
      </c>
      <c r="C22" s="53">
        <v>4402</v>
      </c>
      <c r="D22" s="53">
        <v>4575</v>
      </c>
      <c r="E22" s="53">
        <v>5854</v>
      </c>
      <c r="F22" s="53">
        <v>6382</v>
      </c>
      <c r="G22" s="53">
        <v>7046</v>
      </c>
      <c r="H22" s="53">
        <v>8629</v>
      </c>
      <c r="I22" s="53">
        <v>8837</v>
      </c>
      <c r="J22" s="53">
        <v>9029</v>
      </c>
      <c r="K22" s="53">
        <v>9235</v>
      </c>
      <c r="L22" s="53">
        <v>10395</v>
      </c>
      <c r="M22" s="53">
        <v>10613</v>
      </c>
      <c r="N22" s="53">
        <v>9923</v>
      </c>
      <c r="O22" s="53">
        <v>10156</v>
      </c>
      <c r="P22" s="132">
        <v>10783</v>
      </c>
      <c r="Q22" s="132">
        <v>12134</v>
      </c>
    </row>
    <row r="23" spans="1:17" ht="18" customHeight="1" x14ac:dyDescent="0.25">
      <c r="A23" s="51" t="s">
        <v>22</v>
      </c>
      <c r="B23" s="53">
        <v>5251</v>
      </c>
      <c r="C23" s="53">
        <v>5874</v>
      </c>
      <c r="D23" s="53">
        <v>6189</v>
      </c>
      <c r="E23" s="53">
        <v>7991</v>
      </c>
      <c r="F23" s="53">
        <v>9187</v>
      </c>
      <c r="G23" s="53">
        <v>9104</v>
      </c>
      <c r="H23" s="53">
        <v>11613</v>
      </c>
      <c r="I23" s="53">
        <v>11671</v>
      </c>
      <c r="J23" s="53">
        <v>11315</v>
      </c>
      <c r="K23" s="53">
        <v>12645</v>
      </c>
      <c r="L23" s="53">
        <v>11706</v>
      </c>
      <c r="M23" s="53">
        <v>12197</v>
      </c>
      <c r="N23" s="53">
        <v>10825</v>
      </c>
      <c r="O23" s="53">
        <v>11017</v>
      </c>
      <c r="P23" s="132">
        <v>11406</v>
      </c>
      <c r="Q23" s="132">
        <v>10964</v>
      </c>
    </row>
    <row r="24" spans="1:17" ht="18" customHeight="1" x14ac:dyDescent="0.25">
      <c r="A24" s="51" t="s">
        <v>23</v>
      </c>
      <c r="B24" s="53">
        <v>14166</v>
      </c>
      <c r="C24" s="53">
        <v>14558</v>
      </c>
      <c r="D24" s="53">
        <v>16867</v>
      </c>
      <c r="E24" s="53">
        <v>19994</v>
      </c>
      <c r="F24" s="53">
        <v>19269</v>
      </c>
      <c r="G24" s="53">
        <v>18893</v>
      </c>
      <c r="H24" s="53">
        <v>23278</v>
      </c>
      <c r="I24" s="53">
        <v>21645</v>
      </c>
      <c r="J24" s="53">
        <v>22038</v>
      </c>
      <c r="K24" s="53">
        <v>24235</v>
      </c>
      <c r="L24" s="53">
        <v>26938</v>
      </c>
      <c r="M24" s="53">
        <v>28807</v>
      </c>
      <c r="N24" s="53">
        <v>26622</v>
      </c>
      <c r="O24" s="53">
        <v>29255</v>
      </c>
      <c r="P24" s="132">
        <v>33062</v>
      </c>
      <c r="Q24" s="132">
        <v>35976</v>
      </c>
    </row>
    <row r="25" spans="1:17" ht="18" customHeight="1" x14ac:dyDescent="0.25">
      <c r="A25" s="51" t="s">
        <v>24</v>
      </c>
      <c r="B25" s="53">
        <v>7505</v>
      </c>
      <c r="C25" s="53">
        <v>9213</v>
      </c>
      <c r="D25" s="53">
        <v>10442</v>
      </c>
      <c r="E25" s="53">
        <v>15135</v>
      </c>
      <c r="F25" s="53">
        <v>16132</v>
      </c>
      <c r="G25" s="53">
        <v>15280</v>
      </c>
      <c r="H25" s="53">
        <v>18196</v>
      </c>
      <c r="I25" s="53">
        <v>19945</v>
      </c>
      <c r="J25" s="53">
        <v>20814</v>
      </c>
      <c r="K25" s="53">
        <v>24402</v>
      </c>
      <c r="L25" s="53">
        <v>31048</v>
      </c>
      <c r="M25" s="53">
        <v>29580</v>
      </c>
      <c r="N25" s="53">
        <v>32396</v>
      </c>
      <c r="O25" s="53">
        <v>34739</v>
      </c>
      <c r="P25" s="132">
        <v>40752</v>
      </c>
      <c r="Q25" s="132">
        <v>46135</v>
      </c>
    </row>
    <row r="26" spans="1:17" ht="18" customHeight="1" x14ac:dyDescent="0.25">
      <c r="A26" s="51" t="s">
        <v>25</v>
      </c>
      <c r="B26" s="53">
        <v>25752</v>
      </c>
      <c r="C26" s="53">
        <v>27098</v>
      </c>
      <c r="D26" s="53">
        <v>31561</v>
      </c>
      <c r="E26" s="53">
        <v>41342</v>
      </c>
      <c r="F26" s="53">
        <v>44372</v>
      </c>
      <c r="G26" s="53">
        <v>47208</v>
      </c>
      <c r="H26" s="53">
        <v>57733</v>
      </c>
      <c r="I26" s="53">
        <v>63521</v>
      </c>
      <c r="J26" s="53">
        <v>70619</v>
      </c>
      <c r="K26" s="53">
        <v>78566</v>
      </c>
      <c r="L26" s="53">
        <v>88610</v>
      </c>
      <c r="M26" s="53">
        <v>82902</v>
      </c>
      <c r="N26" s="53">
        <v>82679</v>
      </c>
      <c r="O26" s="53">
        <v>91717</v>
      </c>
      <c r="P26" s="132">
        <v>94466</v>
      </c>
      <c r="Q26" s="132">
        <v>97120</v>
      </c>
    </row>
    <row r="27" spans="1:17" ht="18" customHeight="1" x14ac:dyDescent="0.25">
      <c r="A27" s="51" t="s">
        <v>26</v>
      </c>
      <c r="B27" s="53">
        <v>1441</v>
      </c>
      <c r="C27" s="53">
        <v>1724</v>
      </c>
      <c r="D27" s="53">
        <v>2100</v>
      </c>
      <c r="E27" s="53">
        <v>2596</v>
      </c>
      <c r="F27" s="53">
        <v>2679</v>
      </c>
      <c r="G27" s="53">
        <v>2731</v>
      </c>
      <c r="H27" s="53">
        <v>3245</v>
      </c>
      <c r="I27" s="53">
        <v>3673</v>
      </c>
      <c r="J27" s="53">
        <v>3076</v>
      </c>
      <c r="K27" s="53">
        <v>2304</v>
      </c>
      <c r="L27" s="53">
        <v>1921</v>
      </c>
      <c r="M27" s="53">
        <v>1552</v>
      </c>
      <c r="N27" s="53">
        <v>1675</v>
      </c>
      <c r="O27" s="53">
        <v>1823</v>
      </c>
      <c r="P27" s="132">
        <v>1736</v>
      </c>
      <c r="Q27" s="132">
        <v>1702</v>
      </c>
    </row>
    <row r="28" spans="1:17" ht="18" customHeight="1" x14ac:dyDescent="0.25">
      <c r="A28" s="51" t="s">
        <v>27</v>
      </c>
      <c r="B28" s="53">
        <v>6035</v>
      </c>
      <c r="C28" s="53">
        <v>6196</v>
      </c>
      <c r="D28" s="53">
        <v>6797</v>
      </c>
      <c r="E28" s="53">
        <v>8500</v>
      </c>
      <c r="F28" s="53">
        <v>9705</v>
      </c>
      <c r="G28" s="53">
        <v>13931</v>
      </c>
      <c r="H28" s="53">
        <v>18005</v>
      </c>
      <c r="I28" s="53">
        <v>17732</v>
      </c>
      <c r="J28" s="53">
        <v>16587</v>
      </c>
      <c r="K28" s="53">
        <v>18837</v>
      </c>
      <c r="L28" s="53">
        <v>24987</v>
      </c>
      <c r="M28" s="53">
        <v>27068</v>
      </c>
      <c r="N28" s="53">
        <v>24725</v>
      </c>
      <c r="O28" s="53">
        <v>25982</v>
      </c>
      <c r="P28" s="132">
        <v>28627</v>
      </c>
      <c r="Q28" s="132">
        <v>25700</v>
      </c>
    </row>
    <row r="29" spans="1:17" ht="18" customHeight="1" x14ac:dyDescent="0.25">
      <c r="A29" s="51" t="s">
        <v>28</v>
      </c>
      <c r="B29" s="53">
        <v>7171</v>
      </c>
      <c r="C29" s="53">
        <v>7280</v>
      </c>
      <c r="D29" s="53">
        <v>7636</v>
      </c>
      <c r="E29" s="53">
        <v>9134</v>
      </c>
      <c r="F29" s="53">
        <v>9322</v>
      </c>
      <c r="G29" s="53">
        <v>10336</v>
      </c>
      <c r="H29" s="53">
        <v>11706</v>
      </c>
      <c r="I29" s="53">
        <v>12321</v>
      </c>
      <c r="J29" s="53">
        <v>13744</v>
      </c>
      <c r="K29" s="53">
        <v>20302</v>
      </c>
      <c r="L29" s="53">
        <v>24860</v>
      </c>
      <c r="M29" s="53">
        <v>28663</v>
      </c>
      <c r="N29" s="53">
        <v>31478</v>
      </c>
      <c r="O29" s="53">
        <v>36929</v>
      </c>
      <c r="P29" s="132">
        <v>42443</v>
      </c>
      <c r="Q29" s="132">
        <v>49386</v>
      </c>
    </row>
    <row r="30" spans="1:17" ht="18" customHeight="1" x14ac:dyDescent="0.25">
      <c r="A30" s="51" t="s">
        <v>29</v>
      </c>
      <c r="B30" s="54"/>
      <c r="C30" s="54"/>
      <c r="D30" s="54"/>
      <c r="E30" s="54"/>
      <c r="F30" s="54"/>
      <c r="G30" s="54"/>
      <c r="H30" s="54"/>
      <c r="I30" s="54"/>
      <c r="J30" s="54"/>
      <c r="K30" s="54"/>
      <c r="L30" s="54"/>
      <c r="M30" s="54"/>
      <c r="N30" s="54"/>
      <c r="O30" s="54"/>
      <c r="P30" s="133"/>
      <c r="Q30" s="132"/>
    </row>
    <row r="31" spans="1:17" ht="18" customHeight="1" x14ac:dyDescent="0.25">
      <c r="A31" s="51" t="s">
        <v>30</v>
      </c>
      <c r="B31" s="53">
        <v>4228</v>
      </c>
      <c r="C31" s="53">
        <v>4704</v>
      </c>
      <c r="D31" s="53">
        <v>7884</v>
      </c>
      <c r="E31" s="53">
        <v>9572</v>
      </c>
      <c r="F31" s="53">
        <v>10690</v>
      </c>
      <c r="G31" s="53">
        <v>11177</v>
      </c>
      <c r="H31" s="53">
        <v>12337</v>
      </c>
      <c r="I31" s="53">
        <v>13899</v>
      </c>
      <c r="J31" s="53">
        <v>14815</v>
      </c>
      <c r="K31" s="53">
        <v>15262</v>
      </c>
      <c r="L31" s="53">
        <v>19534</v>
      </c>
      <c r="M31" s="53">
        <v>19822</v>
      </c>
      <c r="N31" s="53">
        <v>21599</v>
      </c>
      <c r="O31" s="53">
        <v>21899</v>
      </c>
      <c r="P31" s="132">
        <v>25290</v>
      </c>
      <c r="Q31" s="132">
        <v>31814</v>
      </c>
    </row>
    <row r="32" spans="1:17" ht="18" customHeight="1" x14ac:dyDescent="0.25">
      <c r="A32" s="51" t="s">
        <v>31</v>
      </c>
      <c r="B32" s="53">
        <v>4445</v>
      </c>
      <c r="C32" s="53">
        <v>6311</v>
      </c>
      <c r="D32" s="53">
        <v>8207</v>
      </c>
      <c r="E32" s="53">
        <v>9684</v>
      </c>
      <c r="F32" s="53">
        <v>10294</v>
      </c>
      <c r="G32" s="53">
        <v>11172</v>
      </c>
      <c r="H32" s="53">
        <v>13874</v>
      </c>
      <c r="I32" s="53">
        <v>16705</v>
      </c>
      <c r="J32" s="53">
        <v>18882</v>
      </c>
      <c r="K32" s="53">
        <v>21479</v>
      </c>
      <c r="L32" s="53">
        <v>22714</v>
      </c>
      <c r="M32" s="53">
        <v>26736</v>
      </c>
      <c r="N32" s="53">
        <v>27084</v>
      </c>
      <c r="O32" s="53">
        <v>26559</v>
      </c>
      <c r="P32" s="132">
        <v>27871</v>
      </c>
      <c r="Q32" s="132">
        <v>27693</v>
      </c>
    </row>
    <row r="33" spans="1:17" ht="18" customHeight="1" x14ac:dyDescent="0.25">
      <c r="A33" s="51" t="s">
        <v>32</v>
      </c>
      <c r="B33" s="53">
        <v>0</v>
      </c>
      <c r="C33" s="53">
        <v>0</v>
      </c>
      <c r="D33" s="53">
        <v>0</v>
      </c>
      <c r="E33" s="53">
        <v>0</v>
      </c>
      <c r="F33" s="53">
        <v>0</v>
      </c>
      <c r="G33" s="53">
        <v>0</v>
      </c>
      <c r="H33" s="53">
        <v>0</v>
      </c>
      <c r="I33" s="53">
        <v>0</v>
      </c>
      <c r="J33" s="53">
        <v>0</v>
      </c>
      <c r="K33" s="53">
        <v>35586</v>
      </c>
      <c r="L33" s="53">
        <v>50111</v>
      </c>
      <c r="M33" s="53">
        <v>52880</v>
      </c>
      <c r="N33" s="53">
        <v>47290</v>
      </c>
      <c r="O33" s="53">
        <v>43841</v>
      </c>
      <c r="P33" s="132">
        <v>55007</v>
      </c>
      <c r="Q33" s="132">
        <v>52444</v>
      </c>
    </row>
    <row r="34" spans="1:17" ht="18" customHeight="1" x14ac:dyDescent="0.25">
      <c r="A34" s="51" t="s">
        <v>33</v>
      </c>
      <c r="B34" s="53">
        <v>97106</v>
      </c>
      <c r="C34" s="53">
        <v>111249</v>
      </c>
      <c r="D34" s="53">
        <v>142417</v>
      </c>
      <c r="E34" s="53">
        <v>185342</v>
      </c>
      <c r="F34" s="53">
        <v>175198</v>
      </c>
      <c r="G34" s="53">
        <v>184083</v>
      </c>
      <c r="H34" s="53">
        <v>239235</v>
      </c>
      <c r="I34" s="53">
        <v>234524</v>
      </c>
      <c r="J34" s="53">
        <v>254710</v>
      </c>
      <c r="K34" s="53">
        <v>266663</v>
      </c>
      <c r="L34" s="53">
        <v>340567</v>
      </c>
      <c r="M34" s="53">
        <v>370762</v>
      </c>
      <c r="N34" s="53">
        <v>364026</v>
      </c>
      <c r="O34" s="53">
        <v>382468</v>
      </c>
      <c r="P34" s="132">
        <v>417201</v>
      </c>
      <c r="Q34" s="132">
        <v>432963</v>
      </c>
    </row>
    <row r="35" spans="1:17" ht="18" customHeight="1" x14ac:dyDescent="0.25">
      <c r="A35" s="51" t="s">
        <v>34</v>
      </c>
      <c r="B35" s="53">
        <v>7893</v>
      </c>
      <c r="C35" s="53">
        <v>9147</v>
      </c>
      <c r="D35" s="53">
        <v>11375</v>
      </c>
      <c r="E35" s="53">
        <v>15238</v>
      </c>
      <c r="F35" s="53">
        <v>18588</v>
      </c>
      <c r="G35" s="53">
        <v>19962</v>
      </c>
      <c r="H35" s="53">
        <v>20930</v>
      </c>
      <c r="I35" s="53">
        <v>24718</v>
      </c>
      <c r="J35" s="53">
        <v>28236</v>
      </c>
      <c r="K35" s="53">
        <v>29070</v>
      </c>
      <c r="L35" s="53">
        <v>36287</v>
      </c>
      <c r="M35" s="53">
        <v>37313</v>
      </c>
      <c r="N35" s="53">
        <v>41051</v>
      </c>
      <c r="O35" s="53">
        <v>43707</v>
      </c>
      <c r="P35" s="132">
        <v>50410</v>
      </c>
      <c r="Q35" s="132">
        <v>55488</v>
      </c>
    </row>
    <row r="36" spans="1:17" ht="18" customHeight="1" x14ac:dyDescent="0.25">
      <c r="A36" s="51" t="s">
        <v>35</v>
      </c>
      <c r="B36" s="53">
        <v>32959</v>
      </c>
      <c r="C36" s="53">
        <v>39370</v>
      </c>
      <c r="D36" s="53">
        <v>53308</v>
      </c>
      <c r="E36" s="53">
        <v>70712</v>
      </c>
      <c r="F36" s="53">
        <v>65698</v>
      </c>
      <c r="G36" s="53">
        <v>60161</v>
      </c>
      <c r="H36" s="53">
        <v>76111</v>
      </c>
      <c r="I36" s="53">
        <v>83948</v>
      </c>
      <c r="J36" s="53">
        <v>89922</v>
      </c>
      <c r="K36" s="53">
        <v>100673</v>
      </c>
      <c r="L36" s="53">
        <v>121330</v>
      </c>
      <c r="M36" s="53">
        <v>136631</v>
      </c>
      <c r="N36" s="53">
        <v>133764</v>
      </c>
      <c r="O36" s="53">
        <v>128275</v>
      </c>
      <c r="P36" s="132">
        <v>149118</v>
      </c>
      <c r="Q36" s="132">
        <v>179018</v>
      </c>
    </row>
    <row r="37" spans="1:17" ht="18" customHeight="1" x14ac:dyDescent="0.25">
      <c r="A37" s="51" t="s">
        <v>36</v>
      </c>
      <c r="B37" s="53">
        <v>61481</v>
      </c>
      <c r="C37" s="53">
        <v>67550</v>
      </c>
      <c r="D37" s="53">
        <v>79726</v>
      </c>
      <c r="E37" s="53">
        <v>115833</v>
      </c>
      <c r="F37" s="53">
        <v>102395</v>
      </c>
      <c r="G37" s="53">
        <v>108662</v>
      </c>
      <c r="H37" s="53">
        <v>149048</v>
      </c>
      <c r="I37" s="53">
        <v>154676</v>
      </c>
      <c r="J37" s="53">
        <v>161301</v>
      </c>
      <c r="K37" s="53">
        <v>172459</v>
      </c>
      <c r="L37" s="53">
        <v>219008</v>
      </c>
      <c r="M37" s="53">
        <v>252777</v>
      </c>
      <c r="N37" s="53">
        <v>254431</v>
      </c>
      <c r="O37" s="53">
        <v>255129</v>
      </c>
      <c r="P37" s="132">
        <v>285455</v>
      </c>
      <c r="Q37" s="132">
        <v>330795</v>
      </c>
    </row>
    <row r="38" spans="1:17" ht="18" customHeight="1" x14ac:dyDescent="0.25">
      <c r="A38" s="51" t="s">
        <v>37</v>
      </c>
      <c r="B38" s="53">
        <v>0</v>
      </c>
      <c r="C38" s="53">
        <v>0</v>
      </c>
      <c r="D38" s="53">
        <v>0</v>
      </c>
      <c r="E38" s="53">
        <v>0</v>
      </c>
      <c r="F38" s="53">
        <v>0</v>
      </c>
      <c r="G38" s="53">
        <v>0</v>
      </c>
      <c r="H38" s="53">
        <v>0</v>
      </c>
      <c r="I38" s="53">
        <v>0</v>
      </c>
      <c r="J38" s="53">
        <v>0</v>
      </c>
      <c r="K38" s="53">
        <v>1749</v>
      </c>
      <c r="L38" s="53">
        <v>2016</v>
      </c>
      <c r="M38" s="53">
        <v>2269</v>
      </c>
      <c r="N38" s="53">
        <v>2474</v>
      </c>
      <c r="O38" s="53">
        <v>2061</v>
      </c>
      <c r="P38" s="132">
        <v>3104</v>
      </c>
      <c r="Q38" s="132">
        <v>3039</v>
      </c>
    </row>
    <row r="39" spans="1:17" ht="18" customHeight="1" x14ac:dyDescent="0.25">
      <c r="A39" s="51" t="s">
        <v>38</v>
      </c>
      <c r="B39" s="53">
        <v>25197</v>
      </c>
      <c r="C39" s="53">
        <v>28164</v>
      </c>
      <c r="D39" s="53">
        <v>33545</v>
      </c>
      <c r="E39" s="53">
        <v>40306</v>
      </c>
      <c r="F39" s="53">
        <v>45502</v>
      </c>
      <c r="G39" s="53">
        <v>47410</v>
      </c>
      <c r="H39" s="53">
        <v>57182</v>
      </c>
      <c r="I39" s="53">
        <v>66054</v>
      </c>
      <c r="J39" s="53">
        <v>76814</v>
      </c>
      <c r="K39" s="53">
        <v>83391</v>
      </c>
      <c r="L39" s="53">
        <v>94478</v>
      </c>
      <c r="M39" s="53">
        <v>108473</v>
      </c>
      <c r="N39" s="53">
        <v>118960</v>
      </c>
      <c r="O39" s="53">
        <v>124371</v>
      </c>
      <c r="P39" s="132">
        <v>133316</v>
      </c>
      <c r="Q39" s="132">
        <v>154909</v>
      </c>
    </row>
    <row r="40" spans="1:17" ht="18" customHeight="1" x14ac:dyDescent="0.25">
      <c r="A40" s="51" t="s">
        <v>39</v>
      </c>
      <c r="B40" s="53">
        <v>1958</v>
      </c>
      <c r="C40" s="53">
        <v>5277</v>
      </c>
      <c r="D40" s="53">
        <v>6921</v>
      </c>
      <c r="E40" s="53">
        <v>8547</v>
      </c>
      <c r="F40" s="53">
        <v>10380</v>
      </c>
      <c r="G40" s="53">
        <v>3231</v>
      </c>
      <c r="H40" s="53">
        <v>4476</v>
      </c>
      <c r="I40" s="53">
        <v>3903</v>
      </c>
      <c r="J40" s="53">
        <v>4640</v>
      </c>
      <c r="K40" s="53">
        <v>5421</v>
      </c>
      <c r="L40" s="53">
        <v>6885</v>
      </c>
      <c r="M40" s="53">
        <v>8518</v>
      </c>
      <c r="N40" s="53">
        <v>9031</v>
      </c>
      <c r="O40" s="53">
        <v>10392</v>
      </c>
      <c r="P40" s="132">
        <v>10771</v>
      </c>
      <c r="Q40" s="132">
        <v>11633</v>
      </c>
    </row>
    <row r="41" spans="1:17" ht="18" customHeight="1" x14ac:dyDescent="0.25">
      <c r="A41" s="51" t="s">
        <v>40</v>
      </c>
      <c r="B41" s="53">
        <v>13581</v>
      </c>
      <c r="C41" s="53">
        <v>14556</v>
      </c>
      <c r="D41" s="53">
        <v>16746</v>
      </c>
      <c r="E41" s="53">
        <v>19459</v>
      </c>
      <c r="F41" s="53">
        <v>20505</v>
      </c>
      <c r="G41" s="53">
        <v>23588</v>
      </c>
      <c r="H41" s="53">
        <v>27737</v>
      </c>
      <c r="I41" s="53">
        <v>30286</v>
      </c>
      <c r="J41" s="53">
        <v>32699</v>
      </c>
      <c r="K41" s="53">
        <v>33326</v>
      </c>
      <c r="L41" s="53">
        <v>37920</v>
      </c>
      <c r="M41" s="53">
        <v>42424</v>
      </c>
      <c r="N41" s="53">
        <v>45710</v>
      </c>
      <c r="O41" s="53">
        <v>49385</v>
      </c>
      <c r="P41" s="132">
        <v>54934</v>
      </c>
      <c r="Q41" s="132">
        <v>59242</v>
      </c>
    </row>
    <row r="42" spans="1:17" ht="18" customHeight="1" x14ac:dyDescent="0.25">
      <c r="A42" s="51" t="s">
        <v>41</v>
      </c>
      <c r="B42" s="53">
        <v>6633</v>
      </c>
      <c r="C42" s="53">
        <v>7971</v>
      </c>
      <c r="D42" s="53">
        <v>10129</v>
      </c>
      <c r="E42" s="53">
        <v>12397</v>
      </c>
      <c r="F42" s="53">
        <v>14719</v>
      </c>
      <c r="G42" s="53">
        <v>15041</v>
      </c>
      <c r="H42" s="53">
        <v>19197</v>
      </c>
      <c r="I42" s="53">
        <v>19722</v>
      </c>
      <c r="J42" s="53">
        <v>22430</v>
      </c>
      <c r="K42" s="53">
        <v>20845</v>
      </c>
      <c r="L42" s="53">
        <v>26032</v>
      </c>
      <c r="M42" s="53">
        <v>26802</v>
      </c>
      <c r="N42" s="53">
        <v>27580</v>
      </c>
      <c r="O42" s="53">
        <v>29513</v>
      </c>
      <c r="P42" s="132">
        <v>32106</v>
      </c>
      <c r="Q42" s="132">
        <v>31698</v>
      </c>
    </row>
    <row r="43" spans="1:17" ht="18" customHeight="1" x14ac:dyDescent="0.25">
      <c r="A43" s="51" t="s">
        <v>61</v>
      </c>
      <c r="B43" s="53">
        <v>7639</v>
      </c>
      <c r="C43" s="53">
        <v>8374</v>
      </c>
      <c r="D43" s="53">
        <v>10327</v>
      </c>
      <c r="E43" s="53">
        <v>14194</v>
      </c>
      <c r="F43" s="53">
        <v>15174</v>
      </c>
      <c r="G43" s="53">
        <v>16911</v>
      </c>
      <c r="H43" s="53">
        <v>21464</v>
      </c>
      <c r="I43" s="53">
        <v>23448</v>
      </c>
      <c r="J43" s="53">
        <v>25877</v>
      </c>
      <c r="K43" s="53">
        <v>22832</v>
      </c>
      <c r="L43" s="53">
        <v>23210</v>
      </c>
      <c r="M43" s="53">
        <v>22165</v>
      </c>
      <c r="N43" s="53">
        <v>22291</v>
      </c>
      <c r="O43" s="53">
        <v>24198</v>
      </c>
      <c r="P43" s="132">
        <v>31964</v>
      </c>
      <c r="Q43" s="132">
        <v>32203</v>
      </c>
    </row>
    <row r="44" spans="1:17" ht="18" customHeight="1" x14ac:dyDescent="0.25">
      <c r="A44" s="51" t="s">
        <v>42</v>
      </c>
      <c r="B44" s="53">
        <v>4552</v>
      </c>
      <c r="C44" s="53">
        <v>5277</v>
      </c>
      <c r="D44" s="53">
        <v>6921</v>
      </c>
      <c r="E44" s="53">
        <v>8547</v>
      </c>
      <c r="F44" s="53">
        <v>10380</v>
      </c>
      <c r="G44" s="53">
        <v>10893</v>
      </c>
      <c r="H44" s="53">
        <v>12897</v>
      </c>
      <c r="I44" s="53">
        <v>13605</v>
      </c>
      <c r="J44" s="53">
        <v>14706</v>
      </c>
      <c r="K44" s="53">
        <v>15156</v>
      </c>
      <c r="L44" s="53">
        <v>17549</v>
      </c>
      <c r="M44" s="53">
        <v>21123</v>
      </c>
      <c r="N44" s="53">
        <v>25997</v>
      </c>
      <c r="O44" s="53">
        <v>27778</v>
      </c>
      <c r="P44" s="132">
        <v>32716</v>
      </c>
      <c r="Q44" s="132">
        <v>39886</v>
      </c>
    </row>
    <row r="45" spans="1:17" ht="18" customHeight="1" x14ac:dyDescent="0.25">
      <c r="A45" s="51" t="s">
        <v>43</v>
      </c>
      <c r="B45" s="53">
        <v>44513</v>
      </c>
      <c r="C45" s="53">
        <v>50596</v>
      </c>
      <c r="D45" s="53">
        <v>69071</v>
      </c>
      <c r="E45" s="53">
        <v>76415</v>
      </c>
      <c r="F45" s="53">
        <v>67702</v>
      </c>
      <c r="G45" s="53">
        <v>80801</v>
      </c>
      <c r="H45" s="53">
        <v>103470</v>
      </c>
      <c r="I45" s="53">
        <v>101214</v>
      </c>
      <c r="J45" s="53">
        <v>122775</v>
      </c>
      <c r="K45" s="53">
        <v>142016</v>
      </c>
      <c r="L45" s="53">
        <v>178840</v>
      </c>
      <c r="M45" s="53">
        <v>198563</v>
      </c>
      <c r="N45" s="53">
        <v>187182</v>
      </c>
      <c r="O45" s="53">
        <v>195858</v>
      </c>
      <c r="P45" s="132">
        <v>196803</v>
      </c>
      <c r="Q45" s="132">
        <v>183472</v>
      </c>
    </row>
    <row r="46" spans="1:17" ht="18" customHeight="1" x14ac:dyDescent="0.25">
      <c r="A46" s="51" t="s">
        <v>44</v>
      </c>
      <c r="B46" s="53">
        <v>60351</v>
      </c>
      <c r="C46" s="53">
        <v>70904</v>
      </c>
      <c r="D46" s="53">
        <v>81643</v>
      </c>
      <c r="E46" s="53">
        <v>105123</v>
      </c>
      <c r="F46" s="53">
        <v>103833</v>
      </c>
      <c r="G46" s="53">
        <v>86172</v>
      </c>
      <c r="H46" s="53">
        <v>108922</v>
      </c>
      <c r="I46" s="53">
        <v>106804</v>
      </c>
      <c r="J46" s="53">
        <v>126450</v>
      </c>
      <c r="K46" s="53">
        <v>128186</v>
      </c>
      <c r="L46" s="53">
        <v>149965</v>
      </c>
      <c r="M46" s="53">
        <v>158709</v>
      </c>
      <c r="N46" s="53">
        <v>157270</v>
      </c>
      <c r="O46" s="53">
        <v>157486</v>
      </c>
      <c r="P46" s="132">
        <v>169683</v>
      </c>
      <c r="Q46" s="132">
        <v>191805</v>
      </c>
    </row>
    <row r="47" spans="1:17" ht="18" customHeight="1" x14ac:dyDescent="0.25">
      <c r="A47" s="51" t="s">
        <v>45</v>
      </c>
      <c r="B47" s="53">
        <v>10142</v>
      </c>
      <c r="C47" s="53">
        <v>11146</v>
      </c>
      <c r="D47" s="53">
        <v>13521</v>
      </c>
      <c r="E47" s="53">
        <v>16863</v>
      </c>
      <c r="F47" s="53">
        <v>18453</v>
      </c>
      <c r="G47" s="53">
        <v>15588</v>
      </c>
      <c r="H47" s="53">
        <v>21911</v>
      </c>
      <c r="I47" s="53">
        <v>25194</v>
      </c>
      <c r="J47" s="53">
        <v>30232</v>
      </c>
      <c r="K47" s="53">
        <v>35069</v>
      </c>
      <c r="L47" s="53">
        <v>43315</v>
      </c>
      <c r="M47" s="53">
        <v>39217</v>
      </c>
      <c r="N47" s="53">
        <v>38913</v>
      </c>
      <c r="O47" s="53">
        <v>43262</v>
      </c>
      <c r="P47" s="132">
        <v>49083</v>
      </c>
      <c r="Q47" s="132">
        <v>44309</v>
      </c>
    </row>
    <row r="48" spans="1:17" ht="18" customHeight="1" x14ac:dyDescent="0.25">
      <c r="A48" s="51" t="s">
        <v>46</v>
      </c>
      <c r="B48" s="53">
        <v>16056</v>
      </c>
      <c r="C48" s="53">
        <v>18471</v>
      </c>
      <c r="D48" s="53">
        <v>22739</v>
      </c>
      <c r="E48" s="53">
        <v>29114</v>
      </c>
      <c r="F48" s="53">
        <v>31604</v>
      </c>
      <c r="G48" s="53">
        <v>25881</v>
      </c>
      <c r="H48" s="53">
        <v>37817</v>
      </c>
      <c r="I48" s="53">
        <v>39225</v>
      </c>
      <c r="J48" s="53">
        <v>40289</v>
      </c>
      <c r="K48" s="53">
        <v>46301</v>
      </c>
      <c r="L48" s="53">
        <v>53540</v>
      </c>
      <c r="M48" s="53">
        <v>58873</v>
      </c>
      <c r="N48" s="53">
        <v>59703</v>
      </c>
      <c r="O48" s="53">
        <v>63662</v>
      </c>
      <c r="P48" s="132">
        <v>71959</v>
      </c>
      <c r="Q48" s="132">
        <v>77613</v>
      </c>
    </row>
    <row r="49" spans="1:17" ht="18" customHeight="1" x14ac:dyDescent="0.25">
      <c r="A49" s="51" t="s">
        <v>47</v>
      </c>
      <c r="B49" s="53">
        <v>61603</v>
      </c>
      <c r="C49" s="53">
        <v>71639</v>
      </c>
      <c r="D49" s="53">
        <v>93493</v>
      </c>
      <c r="E49" s="53">
        <v>117339</v>
      </c>
      <c r="F49" s="53">
        <v>116528</v>
      </c>
      <c r="G49" s="53">
        <v>98044</v>
      </c>
      <c r="H49" s="53">
        <v>150441</v>
      </c>
      <c r="I49" s="53">
        <v>150106</v>
      </c>
      <c r="J49" s="53">
        <v>160157</v>
      </c>
      <c r="K49" s="53">
        <v>184289</v>
      </c>
      <c r="L49" s="53">
        <v>211810</v>
      </c>
      <c r="M49" s="53">
        <v>229813</v>
      </c>
      <c r="N49" s="53">
        <v>235297</v>
      </c>
      <c r="O49" s="53">
        <v>226034</v>
      </c>
      <c r="P49" s="132">
        <v>248781</v>
      </c>
      <c r="Q49" s="132">
        <v>264329</v>
      </c>
    </row>
    <row r="50" spans="1:17" ht="18" customHeight="1" x14ac:dyDescent="0.25">
      <c r="A50" s="51" t="s">
        <v>48</v>
      </c>
      <c r="B50" s="53">
        <v>18660</v>
      </c>
      <c r="C50" s="53">
        <v>21829</v>
      </c>
      <c r="D50" s="53">
        <v>25379</v>
      </c>
      <c r="E50" s="53">
        <v>32205</v>
      </c>
      <c r="F50" s="53">
        <v>33247</v>
      </c>
      <c r="G50" s="53">
        <v>32680</v>
      </c>
      <c r="H50" s="53">
        <v>45466</v>
      </c>
      <c r="I50" s="53">
        <v>46154</v>
      </c>
      <c r="J50" s="53">
        <v>47757</v>
      </c>
      <c r="K50" s="53">
        <v>56512</v>
      </c>
      <c r="L50" s="53">
        <v>62292</v>
      </c>
      <c r="M50" s="53">
        <v>64544</v>
      </c>
      <c r="N50" s="53">
        <v>65293</v>
      </c>
      <c r="O50" s="53">
        <v>64539</v>
      </c>
      <c r="P50" s="132">
        <v>67705</v>
      </c>
      <c r="Q50" s="132">
        <v>71476</v>
      </c>
    </row>
    <row r="51" spans="1:17" ht="18" customHeight="1" x14ac:dyDescent="0.25">
      <c r="A51" s="51" t="s">
        <v>49</v>
      </c>
      <c r="B51" s="53">
        <v>13483</v>
      </c>
      <c r="C51" s="53">
        <v>14655</v>
      </c>
      <c r="D51" s="53">
        <v>16539</v>
      </c>
      <c r="E51" s="53">
        <v>21799</v>
      </c>
      <c r="F51" s="53">
        <v>24064</v>
      </c>
      <c r="G51" s="53">
        <v>20912</v>
      </c>
      <c r="H51" s="53">
        <v>32122</v>
      </c>
      <c r="I51" s="53">
        <v>32625</v>
      </c>
      <c r="J51" s="53">
        <v>30862</v>
      </c>
      <c r="K51" s="53">
        <v>33925</v>
      </c>
      <c r="L51" s="53">
        <v>39604</v>
      </c>
      <c r="M51" s="53">
        <v>39554</v>
      </c>
      <c r="N51" s="53">
        <v>38615</v>
      </c>
      <c r="O51" s="53">
        <v>37468</v>
      </c>
      <c r="P51" s="132">
        <v>42903</v>
      </c>
      <c r="Q51" s="132">
        <v>44837</v>
      </c>
    </row>
    <row r="52" spans="1:17" ht="18" customHeight="1" x14ac:dyDescent="0.25">
      <c r="A52" s="51" t="s">
        <v>50</v>
      </c>
      <c r="B52" s="53">
        <v>18127</v>
      </c>
      <c r="C52" s="53">
        <v>19010</v>
      </c>
      <c r="D52" s="53">
        <v>20238</v>
      </c>
      <c r="E52" s="53">
        <v>26972</v>
      </c>
      <c r="F52" s="53">
        <v>27352</v>
      </c>
      <c r="G52" s="53">
        <v>28054</v>
      </c>
      <c r="H52" s="53">
        <v>40557</v>
      </c>
      <c r="I52" s="53">
        <v>36029</v>
      </c>
      <c r="J52" s="53">
        <v>37652</v>
      </c>
      <c r="K52" s="53">
        <v>37288</v>
      </c>
      <c r="L52" s="53">
        <v>40628</v>
      </c>
      <c r="M52" s="53">
        <v>40049</v>
      </c>
      <c r="N52" s="53">
        <v>41560</v>
      </c>
      <c r="O52" s="53">
        <v>44193</v>
      </c>
      <c r="P52" s="132">
        <v>43237</v>
      </c>
      <c r="Q52" s="132">
        <v>49881</v>
      </c>
    </row>
    <row r="53" spans="1:17" ht="18" customHeight="1" x14ac:dyDescent="0.25">
      <c r="A53" s="51" t="s">
        <v>51</v>
      </c>
      <c r="B53" s="53">
        <v>16253</v>
      </c>
      <c r="C53" s="53">
        <v>16818</v>
      </c>
      <c r="D53" s="53">
        <v>17705</v>
      </c>
      <c r="E53" s="53">
        <v>23406</v>
      </c>
      <c r="F53" s="53">
        <v>22667</v>
      </c>
      <c r="G53" s="53">
        <v>22089</v>
      </c>
      <c r="H53" s="53">
        <v>27809</v>
      </c>
      <c r="I53" s="53">
        <v>26212</v>
      </c>
      <c r="J53" s="53">
        <v>27395</v>
      </c>
      <c r="K53" s="53">
        <v>33947</v>
      </c>
      <c r="L53" s="53">
        <v>36232</v>
      </c>
      <c r="M53" s="53">
        <v>38529</v>
      </c>
      <c r="N53" s="53">
        <v>39272</v>
      </c>
      <c r="O53" s="53">
        <v>41253</v>
      </c>
      <c r="P53" s="132">
        <v>43879</v>
      </c>
      <c r="Q53" s="132">
        <v>48928</v>
      </c>
    </row>
    <row r="54" spans="1:17" ht="18" customHeight="1" x14ac:dyDescent="0.25">
      <c r="A54" s="51" t="s">
        <v>52</v>
      </c>
      <c r="B54" s="53">
        <v>26548</v>
      </c>
      <c r="C54" s="53">
        <v>29038</v>
      </c>
      <c r="D54" s="53">
        <v>33763</v>
      </c>
      <c r="E54" s="53">
        <v>45133</v>
      </c>
      <c r="F54" s="53">
        <v>40377</v>
      </c>
      <c r="G54" s="53">
        <v>36242</v>
      </c>
      <c r="H54" s="53">
        <v>49085</v>
      </c>
      <c r="I54" s="53">
        <v>47899</v>
      </c>
      <c r="J54" s="53">
        <v>55094</v>
      </c>
      <c r="K54" s="53">
        <v>62019</v>
      </c>
      <c r="L54" s="53">
        <v>67203</v>
      </c>
      <c r="M54" s="53">
        <v>67368</v>
      </c>
      <c r="N54" s="53">
        <v>69004</v>
      </c>
      <c r="O54" s="53">
        <v>67560</v>
      </c>
      <c r="P54" s="132">
        <v>77523</v>
      </c>
      <c r="Q54" s="132">
        <v>84017</v>
      </c>
    </row>
    <row r="55" spans="1:17" ht="18" customHeight="1" x14ac:dyDescent="0.25">
      <c r="A55" s="51" t="s">
        <v>53</v>
      </c>
      <c r="B55" s="53">
        <v>29419</v>
      </c>
      <c r="C55" s="53">
        <v>34054</v>
      </c>
      <c r="D55" s="53">
        <v>46004</v>
      </c>
      <c r="E55" s="53">
        <v>64600</v>
      </c>
      <c r="F55" s="53">
        <v>58162</v>
      </c>
      <c r="G55" s="53">
        <v>47708</v>
      </c>
      <c r="H55" s="53">
        <v>72390</v>
      </c>
      <c r="I55" s="53">
        <v>71097</v>
      </c>
      <c r="J55" s="53">
        <v>82123</v>
      </c>
      <c r="K55" s="53">
        <v>83840</v>
      </c>
      <c r="L55" s="53">
        <v>99108</v>
      </c>
      <c r="M55" s="53">
        <v>110727</v>
      </c>
      <c r="N55" s="53">
        <v>113038</v>
      </c>
      <c r="O55" s="53">
        <v>107971</v>
      </c>
      <c r="P55" s="132">
        <v>113016</v>
      </c>
      <c r="Q55" s="132">
        <v>141647</v>
      </c>
    </row>
    <row r="56" spans="1:17" ht="18" customHeight="1" x14ac:dyDescent="0.25">
      <c r="A56" s="51" t="s">
        <v>54</v>
      </c>
      <c r="B56" s="53">
        <v>15716</v>
      </c>
      <c r="C56" s="53">
        <v>17877</v>
      </c>
      <c r="D56" s="53">
        <v>22276</v>
      </c>
      <c r="E56" s="53">
        <v>29506</v>
      </c>
      <c r="F56" s="53">
        <v>31869</v>
      </c>
      <c r="G56" s="53">
        <v>27018</v>
      </c>
      <c r="H56" s="53">
        <v>38598</v>
      </c>
      <c r="I56" s="53">
        <v>43812</v>
      </c>
      <c r="J56" s="53">
        <v>47596</v>
      </c>
      <c r="K56" s="53">
        <v>56754</v>
      </c>
      <c r="L56" s="53">
        <v>74486</v>
      </c>
      <c r="M56" s="53">
        <v>83619</v>
      </c>
      <c r="N56" s="53">
        <v>73919</v>
      </c>
      <c r="O56" s="53">
        <v>82455</v>
      </c>
      <c r="P56" s="132">
        <v>100123</v>
      </c>
      <c r="Q56" s="132">
        <v>129080</v>
      </c>
    </row>
    <row r="57" spans="1:17" ht="18" customHeight="1" x14ac:dyDescent="0.25">
      <c r="A57" s="51" t="s">
        <v>55</v>
      </c>
      <c r="B57" s="53">
        <v>23093</v>
      </c>
      <c r="C57" s="53">
        <v>28113</v>
      </c>
      <c r="D57" s="53">
        <v>34375</v>
      </c>
      <c r="E57" s="53">
        <v>43610</v>
      </c>
      <c r="F57" s="53">
        <v>43437</v>
      </c>
      <c r="G57" s="53">
        <v>38105</v>
      </c>
      <c r="H57" s="53">
        <v>50982</v>
      </c>
      <c r="I57" s="53">
        <v>58193</v>
      </c>
      <c r="J57" s="53">
        <v>67739</v>
      </c>
      <c r="K57" s="53">
        <v>71144</v>
      </c>
      <c r="L57" s="53">
        <v>82193</v>
      </c>
      <c r="M57" s="53">
        <v>93053</v>
      </c>
      <c r="N57" s="53">
        <v>89052</v>
      </c>
      <c r="O57" s="53">
        <v>88976</v>
      </c>
      <c r="P57" s="132">
        <v>100442</v>
      </c>
      <c r="Q57" s="132">
        <v>124380</v>
      </c>
    </row>
    <row r="58" spans="1:17" ht="18" customHeight="1" x14ac:dyDescent="0.25">
      <c r="A58" s="51" t="s">
        <v>56</v>
      </c>
      <c r="B58" s="53">
        <v>34921</v>
      </c>
      <c r="C58" s="53">
        <v>38650</v>
      </c>
      <c r="D58" s="53">
        <v>54435</v>
      </c>
      <c r="E58" s="53">
        <v>67453</v>
      </c>
      <c r="F58" s="53">
        <v>64004</v>
      </c>
      <c r="G58" s="53">
        <v>67085</v>
      </c>
      <c r="H58" s="53">
        <v>89475</v>
      </c>
      <c r="I58" s="53">
        <v>89211</v>
      </c>
      <c r="J58" s="53">
        <v>99773</v>
      </c>
      <c r="K58" s="53">
        <v>100621</v>
      </c>
      <c r="L58" s="53">
        <v>119768</v>
      </c>
      <c r="M58" s="53">
        <v>142010</v>
      </c>
      <c r="N58" s="53">
        <v>134973</v>
      </c>
      <c r="O58" s="53">
        <v>129175</v>
      </c>
      <c r="P58" s="132">
        <v>145143</v>
      </c>
      <c r="Q58" s="132">
        <v>189775</v>
      </c>
    </row>
    <row r="59" spans="1:17" ht="18" customHeight="1" x14ac:dyDescent="0.25">
      <c r="A59" s="51" t="s">
        <v>57</v>
      </c>
      <c r="B59" s="53">
        <v>11219</v>
      </c>
      <c r="C59" s="53">
        <v>13087</v>
      </c>
      <c r="D59" s="53">
        <v>14837</v>
      </c>
      <c r="E59" s="53">
        <v>19642</v>
      </c>
      <c r="F59" s="53">
        <v>18880</v>
      </c>
      <c r="G59" s="53">
        <v>16563</v>
      </c>
      <c r="H59" s="53">
        <v>29541</v>
      </c>
      <c r="I59" s="53">
        <v>27705</v>
      </c>
      <c r="J59" s="53">
        <v>28140</v>
      </c>
      <c r="K59" s="53">
        <v>28198</v>
      </c>
      <c r="L59" s="53">
        <v>33707</v>
      </c>
      <c r="M59" s="53">
        <v>38762</v>
      </c>
      <c r="N59" s="53">
        <v>38462</v>
      </c>
      <c r="O59" s="53">
        <v>37868</v>
      </c>
      <c r="P59" s="132">
        <v>43433</v>
      </c>
      <c r="Q59" s="132">
        <v>56871</v>
      </c>
    </row>
    <row r="60" spans="1:17" ht="18" customHeight="1" x14ac:dyDescent="0.25">
      <c r="A60" s="51" t="s">
        <v>58</v>
      </c>
      <c r="B60" s="53">
        <v>10982</v>
      </c>
      <c r="C60" s="53">
        <v>13754</v>
      </c>
      <c r="D60" s="53">
        <v>17397</v>
      </c>
      <c r="E60" s="53">
        <v>22981</v>
      </c>
      <c r="F60" s="53">
        <v>25205</v>
      </c>
      <c r="G60" s="53">
        <v>19651</v>
      </c>
      <c r="H60" s="53">
        <v>31727</v>
      </c>
      <c r="I60" s="53">
        <v>27610</v>
      </c>
      <c r="J60" s="53">
        <v>36444</v>
      </c>
      <c r="K60" s="53">
        <v>28472</v>
      </c>
      <c r="L60" s="53">
        <v>34781</v>
      </c>
      <c r="M60" s="53">
        <v>38094</v>
      </c>
      <c r="N60" s="53">
        <v>38577</v>
      </c>
      <c r="O60" s="53">
        <v>39511</v>
      </c>
      <c r="P60" s="132">
        <v>46269</v>
      </c>
      <c r="Q60" s="132">
        <v>45092</v>
      </c>
    </row>
    <row r="61" spans="1:17" ht="18" customHeight="1" x14ac:dyDescent="0.25">
      <c r="A61" s="51" t="s">
        <v>59</v>
      </c>
      <c r="B61" s="53">
        <v>27396</v>
      </c>
      <c r="C61" s="53">
        <v>30393</v>
      </c>
      <c r="D61" s="53">
        <v>30852</v>
      </c>
      <c r="E61" s="53">
        <v>40262</v>
      </c>
      <c r="F61" s="53">
        <v>43315</v>
      </c>
      <c r="G61" s="53">
        <v>44464</v>
      </c>
      <c r="H61" s="53">
        <v>56587</v>
      </c>
      <c r="I61" s="53">
        <v>51374</v>
      </c>
      <c r="J61" s="53">
        <v>58576</v>
      </c>
      <c r="K61" s="53">
        <v>65686</v>
      </c>
      <c r="L61" s="53">
        <v>75605</v>
      </c>
      <c r="M61" s="53">
        <v>74607</v>
      </c>
      <c r="N61" s="53">
        <v>79134</v>
      </c>
      <c r="O61" s="53">
        <v>84960</v>
      </c>
      <c r="P61" s="132">
        <v>92018</v>
      </c>
      <c r="Q61" s="132">
        <v>93616</v>
      </c>
    </row>
    <row r="62" spans="1:17" ht="18" customHeight="1" x14ac:dyDescent="0.25">
      <c r="A62" s="51" t="s">
        <v>60</v>
      </c>
      <c r="B62" s="53">
        <v>24214</v>
      </c>
      <c r="C62" s="53">
        <v>30660</v>
      </c>
      <c r="D62" s="53">
        <v>34461</v>
      </c>
      <c r="E62" s="53">
        <v>44856</v>
      </c>
      <c r="F62" s="53">
        <v>47394</v>
      </c>
      <c r="G62" s="53">
        <v>46654</v>
      </c>
      <c r="H62" s="53">
        <v>60902</v>
      </c>
      <c r="I62" s="53">
        <v>58173</v>
      </c>
      <c r="J62" s="53">
        <v>61335</v>
      </c>
      <c r="K62" s="53">
        <v>67111</v>
      </c>
      <c r="L62" s="53">
        <v>70657</v>
      </c>
      <c r="M62" s="53">
        <v>74486</v>
      </c>
      <c r="N62" s="53">
        <v>76716</v>
      </c>
      <c r="O62" s="53">
        <v>77793</v>
      </c>
      <c r="P62" s="132">
        <v>83037</v>
      </c>
      <c r="Q62" s="132">
        <v>87514</v>
      </c>
    </row>
    <row r="63" spans="1:17" ht="18" customHeight="1" x14ac:dyDescent="0.25">
      <c r="A63" s="52" t="s">
        <v>62</v>
      </c>
      <c r="B63" s="54">
        <v>34895</v>
      </c>
      <c r="C63" s="53">
        <v>45388</v>
      </c>
      <c r="D63" s="53">
        <v>49346</v>
      </c>
      <c r="E63" s="53">
        <v>62673</v>
      </c>
      <c r="F63" s="53">
        <v>62174</v>
      </c>
      <c r="G63" s="53">
        <v>58435</v>
      </c>
      <c r="H63" s="53">
        <v>84385</v>
      </c>
      <c r="I63" s="53">
        <v>69606</v>
      </c>
      <c r="J63" s="53">
        <v>79999</v>
      </c>
      <c r="K63" s="53">
        <v>91756</v>
      </c>
      <c r="L63" s="53">
        <v>111353</v>
      </c>
      <c r="M63" s="53">
        <v>117486</v>
      </c>
      <c r="N63" s="53">
        <v>125859</v>
      </c>
      <c r="O63" s="53">
        <v>119417</v>
      </c>
      <c r="P63" s="132">
        <v>122501</v>
      </c>
      <c r="Q63" s="132">
        <v>113527</v>
      </c>
    </row>
    <row r="64" spans="1:17" ht="18" customHeight="1" x14ac:dyDescent="0.25">
      <c r="A64" s="51" t="s">
        <v>63</v>
      </c>
      <c r="B64" s="54">
        <v>3057</v>
      </c>
      <c r="C64" s="53">
        <v>3632</v>
      </c>
      <c r="D64" s="53">
        <v>4481</v>
      </c>
      <c r="E64" s="53">
        <v>4885</v>
      </c>
      <c r="F64" s="53">
        <v>5443</v>
      </c>
      <c r="G64" s="53">
        <v>6080</v>
      </c>
      <c r="H64" s="53">
        <v>8020</v>
      </c>
      <c r="I64" s="53">
        <v>9306</v>
      </c>
      <c r="J64" s="53">
        <v>8808</v>
      </c>
      <c r="K64" s="53">
        <v>8675</v>
      </c>
      <c r="L64" s="53">
        <v>9522</v>
      </c>
      <c r="M64" s="53">
        <v>11088</v>
      </c>
      <c r="N64" s="53">
        <v>10933</v>
      </c>
      <c r="O64" s="53">
        <v>11700</v>
      </c>
      <c r="P64" s="132">
        <v>10646</v>
      </c>
      <c r="Q64" s="132">
        <v>11930</v>
      </c>
    </row>
    <row r="65" spans="1:17" ht="18" customHeight="1" x14ac:dyDescent="0.25">
      <c r="A65" s="51" t="s">
        <v>73</v>
      </c>
      <c r="B65" s="53">
        <v>8037</v>
      </c>
      <c r="C65" s="53">
        <v>8994</v>
      </c>
      <c r="D65" s="53">
        <v>10546</v>
      </c>
      <c r="E65" s="53">
        <v>11746</v>
      </c>
      <c r="F65" s="53">
        <v>12086</v>
      </c>
      <c r="G65" s="53">
        <v>10219</v>
      </c>
      <c r="H65" s="53">
        <v>13044</v>
      </c>
      <c r="I65" s="53">
        <v>13684</v>
      </c>
      <c r="J65" s="53">
        <v>14199</v>
      </c>
      <c r="K65" s="53">
        <v>15528</v>
      </c>
      <c r="L65" s="53">
        <v>16034</v>
      </c>
      <c r="M65" s="53">
        <v>15599</v>
      </c>
      <c r="N65" s="53">
        <v>15013</v>
      </c>
      <c r="O65" s="53">
        <v>16214</v>
      </c>
      <c r="P65" s="132">
        <v>16493</v>
      </c>
      <c r="Q65" s="132">
        <v>17054</v>
      </c>
    </row>
    <row r="66" spans="1:17" ht="18" customHeight="1" x14ac:dyDescent="0.25">
      <c r="A66" s="51" t="s">
        <v>64</v>
      </c>
      <c r="B66" s="53">
        <v>2261</v>
      </c>
      <c r="C66" s="53">
        <v>2564</v>
      </c>
      <c r="D66" s="53">
        <v>2994</v>
      </c>
      <c r="E66" s="53">
        <v>4077</v>
      </c>
      <c r="F66" s="53">
        <v>4192</v>
      </c>
      <c r="G66" s="53">
        <v>4184</v>
      </c>
      <c r="H66" s="53">
        <v>4648</v>
      </c>
      <c r="I66" s="53">
        <v>4808</v>
      </c>
      <c r="J66" s="53">
        <v>5423</v>
      </c>
      <c r="K66" s="53">
        <v>5179</v>
      </c>
      <c r="L66" s="53">
        <v>5422</v>
      </c>
      <c r="M66" s="53">
        <v>5595</v>
      </c>
      <c r="N66" s="53">
        <v>5714</v>
      </c>
      <c r="O66" s="53">
        <v>6141</v>
      </c>
      <c r="P66" s="132">
        <v>6388</v>
      </c>
      <c r="Q66" s="132">
        <v>8071</v>
      </c>
    </row>
    <row r="67" spans="1:17" ht="18" customHeight="1" x14ac:dyDescent="0.25">
      <c r="A67" s="51" t="s">
        <v>65</v>
      </c>
      <c r="B67" s="53">
        <v>4008</v>
      </c>
      <c r="C67" s="53">
        <v>4806</v>
      </c>
      <c r="D67" s="53">
        <v>5675</v>
      </c>
      <c r="E67" s="53">
        <v>6218</v>
      </c>
      <c r="F67" s="53">
        <v>6920</v>
      </c>
      <c r="G67" s="53">
        <v>7034</v>
      </c>
      <c r="H67" s="53">
        <v>9371</v>
      </c>
      <c r="I67" s="53">
        <v>10065</v>
      </c>
      <c r="J67" s="53">
        <v>11264</v>
      </c>
      <c r="K67" s="53">
        <v>11382</v>
      </c>
      <c r="L67" s="53">
        <v>12217</v>
      </c>
      <c r="M67" s="53">
        <v>13986</v>
      </c>
      <c r="N67" s="53">
        <v>14870</v>
      </c>
      <c r="O67" s="53">
        <v>13824</v>
      </c>
      <c r="P67" s="132">
        <v>13626</v>
      </c>
      <c r="Q67" s="132">
        <v>14239</v>
      </c>
    </row>
    <row r="68" spans="1:17" ht="18" customHeight="1" x14ac:dyDescent="0.25">
      <c r="A68" s="51" t="s">
        <v>66</v>
      </c>
      <c r="B68" s="53">
        <v>39839</v>
      </c>
      <c r="C68" s="53">
        <v>46440</v>
      </c>
      <c r="D68" s="53">
        <v>57052</v>
      </c>
      <c r="E68" s="53">
        <v>69243</v>
      </c>
      <c r="F68" s="53">
        <v>76425</v>
      </c>
      <c r="G68" s="53">
        <v>78563</v>
      </c>
      <c r="H68" s="53">
        <v>93784</v>
      </c>
      <c r="I68" s="53">
        <v>94297</v>
      </c>
      <c r="J68" s="53">
        <v>114743</v>
      </c>
      <c r="K68" s="53">
        <v>98774</v>
      </c>
      <c r="L68" s="53">
        <v>123741</v>
      </c>
      <c r="M68" s="53">
        <v>143325</v>
      </c>
      <c r="N68" s="53">
        <v>125999</v>
      </c>
      <c r="O68" s="53">
        <v>131825</v>
      </c>
      <c r="P68" s="132">
        <v>144540</v>
      </c>
      <c r="Q68" s="132">
        <v>163230</v>
      </c>
    </row>
    <row r="69" spans="1:17" ht="18" customHeight="1" x14ac:dyDescent="0.25">
      <c r="A69" s="51" t="s">
        <v>74</v>
      </c>
      <c r="B69" s="53">
        <v>8427</v>
      </c>
      <c r="C69" s="53">
        <v>9389</v>
      </c>
      <c r="D69" s="53">
        <v>10429</v>
      </c>
      <c r="E69" s="53">
        <v>11930</v>
      </c>
      <c r="F69" s="53">
        <v>12987</v>
      </c>
      <c r="G69" s="53">
        <v>13528</v>
      </c>
      <c r="H69" s="53">
        <v>15154</v>
      </c>
      <c r="I69" s="53">
        <v>17070</v>
      </c>
      <c r="J69" s="53">
        <v>17897</v>
      </c>
      <c r="K69" s="53">
        <v>18705</v>
      </c>
      <c r="L69" s="53">
        <v>19519</v>
      </c>
      <c r="M69" s="53">
        <v>21464</v>
      </c>
      <c r="N69" s="53">
        <v>22512</v>
      </c>
      <c r="O69" s="53">
        <v>22904</v>
      </c>
      <c r="P69" s="132">
        <v>22510</v>
      </c>
      <c r="Q69" s="132">
        <v>23168</v>
      </c>
    </row>
    <row r="70" spans="1:17" ht="18" customHeight="1" x14ac:dyDescent="0.25">
      <c r="A70" s="51" t="s">
        <v>67</v>
      </c>
      <c r="B70" s="53">
        <v>31037</v>
      </c>
      <c r="C70" s="53">
        <v>35359</v>
      </c>
      <c r="D70" s="53">
        <v>44570</v>
      </c>
      <c r="E70" s="53">
        <v>57469</v>
      </c>
      <c r="F70" s="53">
        <v>59742</v>
      </c>
      <c r="G70" s="53">
        <v>56408</v>
      </c>
      <c r="H70" s="53">
        <v>68598</v>
      </c>
      <c r="I70" s="53">
        <v>64091</v>
      </c>
      <c r="J70" s="53">
        <v>70171</v>
      </c>
      <c r="K70" s="53">
        <v>66302</v>
      </c>
      <c r="L70" s="53">
        <v>76204</v>
      </c>
      <c r="M70" s="53">
        <v>80983</v>
      </c>
      <c r="N70" s="53">
        <v>71935</v>
      </c>
      <c r="O70" s="53">
        <v>77914</v>
      </c>
      <c r="P70" s="132">
        <v>84865</v>
      </c>
      <c r="Q70" s="132">
        <v>105973</v>
      </c>
    </row>
    <row r="71" spans="1:17" ht="18" customHeight="1" x14ac:dyDescent="0.25">
      <c r="A71" s="51" t="s">
        <v>68</v>
      </c>
      <c r="B71" s="53">
        <v>19670</v>
      </c>
      <c r="C71" s="53">
        <v>21926</v>
      </c>
      <c r="D71" s="53">
        <v>26685</v>
      </c>
      <c r="E71" s="53">
        <v>31047</v>
      </c>
      <c r="F71" s="53">
        <v>34704</v>
      </c>
      <c r="G71" s="53">
        <v>35120</v>
      </c>
      <c r="H71" s="53">
        <v>43610</v>
      </c>
      <c r="I71" s="53">
        <v>46933</v>
      </c>
      <c r="J71" s="53">
        <v>50106</v>
      </c>
      <c r="K71" s="53">
        <v>51765</v>
      </c>
      <c r="L71" s="53">
        <v>53601</v>
      </c>
      <c r="M71" s="53">
        <v>58722</v>
      </c>
      <c r="N71" s="53">
        <v>61900</v>
      </c>
      <c r="O71" s="53">
        <v>63549</v>
      </c>
      <c r="P71" s="132">
        <v>62154</v>
      </c>
      <c r="Q71" s="132">
        <v>67043</v>
      </c>
    </row>
    <row r="72" spans="1:17" ht="18" customHeight="1" x14ac:dyDescent="0.25">
      <c r="A72" s="51" t="s">
        <v>69</v>
      </c>
      <c r="B72" s="53">
        <v>16148</v>
      </c>
      <c r="C72" s="53">
        <v>20040</v>
      </c>
      <c r="D72" s="53">
        <v>24712</v>
      </c>
      <c r="E72" s="53">
        <v>33156</v>
      </c>
      <c r="F72" s="53">
        <v>32388</v>
      </c>
      <c r="G72" s="53">
        <v>31881</v>
      </c>
      <c r="H72" s="53">
        <v>38044</v>
      </c>
      <c r="I72" s="53">
        <v>37388</v>
      </c>
      <c r="J72" s="53">
        <v>44360</v>
      </c>
      <c r="K72" s="53">
        <v>43163</v>
      </c>
      <c r="L72" s="53">
        <v>48464</v>
      </c>
      <c r="M72" s="53">
        <v>48596</v>
      </c>
      <c r="N72" s="53">
        <v>48028</v>
      </c>
      <c r="O72" s="53">
        <v>46912</v>
      </c>
      <c r="P72" s="132">
        <v>47807</v>
      </c>
      <c r="Q72" s="132">
        <v>60589</v>
      </c>
    </row>
    <row r="73" spans="1:17" ht="18" customHeight="1" x14ac:dyDescent="0.25">
      <c r="A73" s="51" t="s">
        <v>70</v>
      </c>
      <c r="B73" s="53">
        <v>27027</v>
      </c>
      <c r="C73" s="53">
        <v>29596</v>
      </c>
      <c r="D73" s="53">
        <v>37541</v>
      </c>
      <c r="E73" s="53">
        <v>48295</v>
      </c>
      <c r="F73" s="53">
        <v>50534</v>
      </c>
      <c r="G73" s="53">
        <v>47695</v>
      </c>
      <c r="H73" s="53">
        <v>60425</v>
      </c>
      <c r="I73" s="53">
        <v>56035</v>
      </c>
      <c r="J73" s="53">
        <v>66374</v>
      </c>
      <c r="K73" s="53">
        <v>63759</v>
      </c>
      <c r="L73" s="53">
        <v>75229</v>
      </c>
      <c r="M73" s="53">
        <v>78483</v>
      </c>
      <c r="N73" s="53">
        <v>81101</v>
      </c>
      <c r="O73" s="53">
        <v>80192</v>
      </c>
      <c r="P73" s="132">
        <v>92988</v>
      </c>
      <c r="Q73" s="132">
        <v>106302</v>
      </c>
    </row>
    <row r="74" spans="1:17" ht="18" customHeight="1" x14ac:dyDescent="0.25">
      <c r="A74" s="51" t="s">
        <v>71</v>
      </c>
      <c r="B74" s="53">
        <v>32861</v>
      </c>
      <c r="C74" s="53">
        <v>37783</v>
      </c>
      <c r="D74" s="53">
        <v>44664</v>
      </c>
      <c r="E74" s="53">
        <v>54682</v>
      </c>
      <c r="F74" s="53">
        <v>57917</v>
      </c>
      <c r="G74" s="53">
        <v>52963</v>
      </c>
      <c r="H74" s="53">
        <v>66911</v>
      </c>
      <c r="I74" s="53">
        <v>54837</v>
      </c>
      <c r="J74" s="53">
        <v>76263</v>
      </c>
      <c r="K74" s="53">
        <v>77548</v>
      </c>
      <c r="L74" s="53">
        <v>89527</v>
      </c>
      <c r="M74" s="53">
        <v>88002</v>
      </c>
      <c r="N74" s="53">
        <v>90419</v>
      </c>
      <c r="O74" s="53">
        <v>94097</v>
      </c>
      <c r="P74" s="132">
        <v>98012</v>
      </c>
      <c r="Q74" s="132">
        <v>101067</v>
      </c>
    </row>
    <row r="75" spans="1:17" ht="18" customHeight="1" x14ac:dyDescent="0.25">
      <c r="A75" s="51" t="s">
        <v>72</v>
      </c>
      <c r="B75" s="53">
        <v>9095</v>
      </c>
      <c r="C75" s="53">
        <v>10237</v>
      </c>
      <c r="D75" s="53">
        <v>12339</v>
      </c>
      <c r="E75" s="53">
        <v>16528</v>
      </c>
      <c r="F75" s="53">
        <v>16250</v>
      </c>
      <c r="G75" s="53">
        <v>17286</v>
      </c>
      <c r="H75" s="53">
        <v>19420</v>
      </c>
      <c r="I75" s="53">
        <v>19576</v>
      </c>
      <c r="J75" s="53">
        <v>23044</v>
      </c>
      <c r="K75" s="53">
        <v>23245</v>
      </c>
      <c r="L75" s="53">
        <v>26533</v>
      </c>
      <c r="M75" s="53">
        <v>25985</v>
      </c>
      <c r="N75" s="53">
        <v>28753</v>
      </c>
      <c r="O75" s="53">
        <v>30728</v>
      </c>
      <c r="P75" s="132">
        <v>30422</v>
      </c>
      <c r="Q75" s="132">
        <v>34556</v>
      </c>
    </row>
    <row r="76" spans="1:17" ht="18" customHeight="1" x14ac:dyDescent="0.25">
      <c r="A76" s="51" t="s">
        <v>75</v>
      </c>
      <c r="B76" s="54">
        <v>12200</v>
      </c>
      <c r="C76" s="53">
        <v>13144</v>
      </c>
      <c r="D76" s="53">
        <v>14161</v>
      </c>
      <c r="E76" s="53">
        <v>15564</v>
      </c>
      <c r="F76" s="53">
        <v>17333</v>
      </c>
      <c r="G76" s="53">
        <v>17064</v>
      </c>
      <c r="H76" s="53">
        <v>18840</v>
      </c>
      <c r="I76" s="53">
        <v>19700</v>
      </c>
      <c r="J76" s="53">
        <v>20867</v>
      </c>
      <c r="K76" s="53">
        <v>20255</v>
      </c>
      <c r="L76" s="53">
        <v>20723</v>
      </c>
      <c r="M76" s="53">
        <v>21930</v>
      </c>
      <c r="N76" s="53">
        <v>24972</v>
      </c>
      <c r="O76" s="53">
        <v>25781</v>
      </c>
      <c r="P76" s="132">
        <v>26121</v>
      </c>
      <c r="Q76" s="132">
        <v>26512</v>
      </c>
    </row>
    <row r="77" spans="1:17" ht="18" customHeight="1" x14ac:dyDescent="0.25">
      <c r="A77" s="51" t="s">
        <v>76</v>
      </c>
      <c r="B77" s="53">
        <v>2184</v>
      </c>
      <c r="C77" s="53">
        <v>2629</v>
      </c>
      <c r="D77" s="53">
        <v>2901</v>
      </c>
      <c r="E77" s="53">
        <v>3930</v>
      </c>
      <c r="F77" s="53">
        <v>4504</v>
      </c>
      <c r="G77" s="53">
        <v>4085</v>
      </c>
      <c r="H77" s="53">
        <v>5272</v>
      </c>
      <c r="I77" s="53">
        <v>5587</v>
      </c>
      <c r="J77" s="53">
        <v>6101</v>
      </c>
      <c r="K77" s="53">
        <v>6853</v>
      </c>
      <c r="L77" s="53">
        <v>6721</v>
      </c>
      <c r="M77" s="53">
        <v>7378</v>
      </c>
      <c r="N77" s="53">
        <v>7916</v>
      </c>
      <c r="O77" s="53">
        <v>8249</v>
      </c>
      <c r="P77" s="132">
        <v>10129</v>
      </c>
      <c r="Q77" s="132">
        <v>10011</v>
      </c>
    </row>
    <row r="78" spans="1:17" ht="18" customHeight="1" x14ac:dyDescent="0.25">
      <c r="A78" s="51" t="s">
        <v>77</v>
      </c>
      <c r="B78" s="53">
        <v>9476</v>
      </c>
      <c r="C78" s="53">
        <v>11923</v>
      </c>
      <c r="D78" s="53">
        <v>12132</v>
      </c>
      <c r="E78" s="53">
        <v>15624</v>
      </c>
      <c r="F78" s="53">
        <v>19756</v>
      </c>
      <c r="G78" s="53">
        <v>20547</v>
      </c>
      <c r="H78" s="53">
        <v>26057</v>
      </c>
      <c r="I78" s="53">
        <v>27850</v>
      </c>
      <c r="J78" s="53">
        <v>28938</v>
      </c>
      <c r="K78" s="53">
        <v>34697</v>
      </c>
      <c r="L78" s="53">
        <v>37482</v>
      </c>
      <c r="M78" s="53">
        <v>39390</v>
      </c>
      <c r="N78" s="53">
        <v>42393</v>
      </c>
      <c r="O78" s="53">
        <v>39963</v>
      </c>
      <c r="P78" s="132">
        <v>38140</v>
      </c>
      <c r="Q78" s="132">
        <v>44560</v>
      </c>
    </row>
    <row r="79" spans="1:17" ht="18" customHeight="1" x14ac:dyDescent="0.25">
      <c r="A79" s="51" t="s">
        <v>78</v>
      </c>
      <c r="B79" s="53">
        <v>7478</v>
      </c>
      <c r="C79" s="53">
        <v>7928</v>
      </c>
      <c r="D79" s="53">
        <v>9520</v>
      </c>
      <c r="E79" s="53">
        <v>10452</v>
      </c>
      <c r="F79" s="53">
        <v>13796</v>
      </c>
      <c r="G79" s="53">
        <v>14839</v>
      </c>
      <c r="H79" s="53">
        <v>17247</v>
      </c>
      <c r="I79" s="53">
        <v>17872</v>
      </c>
      <c r="J79" s="53">
        <v>18274</v>
      </c>
      <c r="K79" s="53">
        <v>16709</v>
      </c>
      <c r="L79" s="53">
        <v>17439</v>
      </c>
      <c r="M79" s="53">
        <v>16347</v>
      </c>
      <c r="N79" s="53">
        <v>16702</v>
      </c>
      <c r="O79" s="53">
        <v>17099</v>
      </c>
      <c r="P79" s="132">
        <v>14586</v>
      </c>
      <c r="Q79" s="132">
        <v>18175</v>
      </c>
    </row>
    <row r="80" spans="1:17" ht="18" customHeight="1" x14ac:dyDescent="0.25">
      <c r="A80" s="51" t="s">
        <v>79</v>
      </c>
      <c r="B80" s="53">
        <v>8705</v>
      </c>
      <c r="C80" s="53">
        <v>10000</v>
      </c>
      <c r="D80" s="53">
        <v>12492</v>
      </c>
      <c r="E80" s="53">
        <v>15201</v>
      </c>
      <c r="F80" s="53">
        <v>20645</v>
      </c>
      <c r="G80" s="53">
        <v>19851</v>
      </c>
      <c r="H80" s="53">
        <v>28415</v>
      </c>
      <c r="I80" s="53">
        <v>28268</v>
      </c>
      <c r="J80" s="53">
        <v>22260</v>
      </c>
      <c r="K80" s="53">
        <v>37048</v>
      </c>
      <c r="L80" s="53">
        <v>43567</v>
      </c>
      <c r="M80" s="53">
        <v>47012</v>
      </c>
      <c r="N80" s="53">
        <v>50420</v>
      </c>
      <c r="O80" s="53">
        <v>47637</v>
      </c>
      <c r="P80" s="132">
        <v>44736</v>
      </c>
      <c r="Q80" s="132">
        <v>53896</v>
      </c>
    </row>
    <row r="81" spans="1:17" ht="18" customHeight="1" x14ac:dyDescent="0.25">
      <c r="A81" s="51" t="s">
        <v>80</v>
      </c>
      <c r="B81" s="53">
        <v>714</v>
      </c>
      <c r="C81" s="53">
        <v>849</v>
      </c>
      <c r="D81" s="53">
        <v>1025</v>
      </c>
      <c r="E81" s="53">
        <v>1331</v>
      </c>
      <c r="F81" s="53">
        <v>1590</v>
      </c>
      <c r="G81" s="53">
        <v>1485</v>
      </c>
      <c r="H81" s="53">
        <v>1713</v>
      </c>
      <c r="I81" s="53">
        <v>1825</v>
      </c>
      <c r="J81" s="53">
        <v>1649</v>
      </c>
      <c r="K81" s="53">
        <v>1700</v>
      </c>
      <c r="L81" s="53">
        <v>1981</v>
      </c>
      <c r="M81" s="53">
        <v>2259</v>
      </c>
      <c r="N81" s="53">
        <v>2521</v>
      </c>
      <c r="O81" s="53">
        <v>2723</v>
      </c>
      <c r="P81" s="132">
        <v>2787</v>
      </c>
      <c r="Q81" s="132">
        <v>2797</v>
      </c>
    </row>
    <row r="82" spans="1:17" ht="18" customHeight="1" x14ac:dyDescent="0.25">
      <c r="A82" s="51" t="s">
        <v>81</v>
      </c>
      <c r="B82" s="53">
        <v>3499</v>
      </c>
      <c r="C82" s="53">
        <v>4224</v>
      </c>
      <c r="D82" s="53">
        <v>5070</v>
      </c>
      <c r="E82" s="53">
        <v>5447</v>
      </c>
      <c r="F82" s="53">
        <v>5576</v>
      </c>
      <c r="G82" s="53">
        <v>6836</v>
      </c>
      <c r="H82" s="53">
        <v>7882</v>
      </c>
      <c r="I82" s="53">
        <v>7678</v>
      </c>
      <c r="J82" s="53">
        <v>8681</v>
      </c>
      <c r="K82" s="53">
        <v>8551</v>
      </c>
      <c r="L82" s="53">
        <v>10840</v>
      </c>
      <c r="M82" s="53">
        <v>10388</v>
      </c>
      <c r="N82" s="53">
        <v>10526</v>
      </c>
      <c r="O82" s="53">
        <v>11147</v>
      </c>
      <c r="P82" s="132">
        <v>12157</v>
      </c>
      <c r="Q82" s="132">
        <v>13914</v>
      </c>
    </row>
    <row r="83" spans="1:17" ht="18" customHeight="1" x14ac:dyDescent="0.25">
      <c r="A83" s="51" t="s">
        <v>82</v>
      </c>
      <c r="B83" s="53">
        <v>2758</v>
      </c>
      <c r="C83" s="53">
        <v>3091</v>
      </c>
      <c r="D83" s="53">
        <v>3828</v>
      </c>
      <c r="E83" s="53">
        <v>4601</v>
      </c>
      <c r="F83" s="53">
        <v>4679</v>
      </c>
      <c r="G83" s="53">
        <v>5142</v>
      </c>
      <c r="H83" s="53">
        <v>6244</v>
      </c>
      <c r="I83" s="53">
        <v>4862</v>
      </c>
      <c r="J83" s="53">
        <v>3259</v>
      </c>
      <c r="K83" s="53">
        <v>4780</v>
      </c>
      <c r="L83" s="53">
        <v>5751</v>
      </c>
      <c r="M83" s="53">
        <v>5486</v>
      </c>
      <c r="N83" s="53">
        <v>5216</v>
      </c>
      <c r="O83" s="53">
        <v>5772</v>
      </c>
      <c r="P83" s="132">
        <v>3344</v>
      </c>
      <c r="Q83" s="132">
        <v>4398</v>
      </c>
    </row>
    <row r="84" spans="1:17" ht="18" customHeight="1" x14ac:dyDescent="0.25">
      <c r="A84" s="51" t="s">
        <v>83</v>
      </c>
      <c r="B84" s="53">
        <v>293</v>
      </c>
      <c r="C84" s="53">
        <v>435</v>
      </c>
      <c r="D84" s="53">
        <v>513</v>
      </c>
      <c r="E84" s="53">
        <v>515</v>
      </c>
      <c r="F84" s="53">
        <v>481</v>
      </c>
      <c r="G84" s="53">
        <v>623</v>
      </c>
      <c r="H84" s="53">
        <v>663</v>
      </c>
      <c r="I84" s="53">
        <v>724</v>
      </c>
      <c r="J84" s="53">
        <v>828</v>
      </c>
      <c r="K84" s="53">
        <v>860</v>
      </c>
      <c r="L84" s="53">
        <v>397</v>
      </c>
      <c r="M84" s="53">
        <v>578</v>
      </c>
      <c r="N84" s="53">
        <v>1453</v>
      </c>
      <c r="O84" s="53">
        <v>1334</v>
      </c>
      <c r="P84" s="132">
        <v>1649</v>
      </c>
      <c r="Q84" s="132">
        <v>1610</v>
      </c>
    </row>
  </sheetData>
  <mergeCells count="1">
    <mergeCell ref="A1:I1"/>
  </mergeCells>
  <phoneticPr fontId="13" type="noConversion"/>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1:R219"/>
  <sheetViews>
    <sheetView topLeftCell="A172" zoomScale="60" zoomScaleNormal="60" workbookViewId="0">
      <selection activeCell="H252" sqref="H252"/>
    </sheetView>
  </sheetViews>
  <sheetFormatPr defaultRowHeight="15" x14ac:dyDescent="0.25"/>
  <cols>
    <col min="1" max="1" width="8.140625" customWidth="1"/>
    <col min="2" max="2" width="25.42578125" customWidth="1"/>
    <col min="3" max="3" width="22.42578125" customWidth="1"/>
    <col min="4" max="4" width="25.28515625" customWidth="1"/>
    <col min="5" max="5" width="19.7109375" customWidth="1"/>
    <col min="6" max="18" width="13" bestFit="1" customWidth="1"/>
  </cols>
  <sheetData>
    <row r="1" spans="1:5" ht="87" customHeight="1" x14ac:dyDescent="0.25">
      <c r="A1" s="151" t="s">
        <v>0</v>
      </c>
      <c r="B1" s="79" t="s">
        <v>1</v>
      </c>
      <c r="C1" s="105" t="s">
        <v>206</v>
      </c>
      <c r="D1" s="105" t="s">
        <v>216</v>
      </c>
      <c r="E1" s="105" t="s">
        <v>105</v>
      </c>
    </row>
    <row r="2" spans="1:5" ht="31.5" x14ac:dyDescent="0.25">
      <c r="A2" s="138">
        <v>1</v>
      </c>
      <c r="B2" s="23" t="s">
        <v>44</v>
      </c>
      <c r="C2" s="204">
        <f>'1.1н'!B45</f>
        <v>0.5905659724824005</v>
      </c>
      <c r="D2" s="204">
        <f>'1.2н'!B45</f>
        <v>0.41407011829129087</v>
      </c>
      <c r="E2" s="204">
        <f>'1.3н'!B45</f>
        <v>0.17939430382927871</v>
      </c>
    </row>
    <row r="3" spans="1:5" ht="15.75" x14ac:dyDescent="0.25">
      <c r="A3" s="138">
        <v>2</v>
      </c>
      <c r="B3" s="23" t="s">
        <v>45</v>
      </c>
      <c r="C3" s="204">
        <f>'1.1н'!B46</f>
        <v>0.6814206555844623</v>
      </c>
      <c r="D3" s="204">
        <f>'1.2н'!B46</f>
        <v>0.27815524603016983</v>
      </c>
      <c r="E3" s="204">
        <f>'1.3н'!B46</f>
        <v>0.52102533815734997</v>
      </c>
    </row>
    <row r="4" spans="1:5" ht="15.75" x14ac:dyDescent="0.25">
      <c r="A4" s="138">
        <v>3</v>
      </c>
      <c r="B4" s="23" t="s">
        <v>46</v>
      </c>
      <c r="C4" s="204">
        <f>'1.1н'!B47</f>
        <v>0.77677145803246694</v>
      </c>
      <c r="D4" s="204">
        <f>'1.2н'!B47</f>
        <v>0.36480864290171666</v>
      </c>
      <c r="E4" s="204">
        <f>'1.3н'!B47</f>
        <v>0.40805686489484477</v>
      </c>
    </row>
    <row r="5" spans="1:5" ht="15.75" x14ac:dyDescent="0.25">
      <c r="A5" s="138">
        <v>4</v>
      </c>
      <c r="B5" s="23" t="s">
        <v>47</v>
      </c>
      <c r="C5" s="204">
        <f>'1.1н'!B48</f>
        <v>0.69020048123336475</v>
      </c>
      <c r="D5" s="204">
        <f>'1.2н'!B48</f>
        <v>0.6241701677471565</v>
      </c>
      <c r="E5" s="204">
        <f>'1.3н'!B48</f>
        <v>0.53617429138977091</v>
      </c>
    </row>
    <row r="6" spans="1:5" ht="15.75" x14ac:dyDescent="0.25">
      <c r="A6" s="138">
        <v>5</v>
      </c>
      <c r="B6" s="23" t="s">
        <v>48</v>
      </c>
      <c r="C6" s="204">
        <f>'1.1н'!B49</f>
        <v>0.59105272523975794</v>
      </c>
      <c r="D6" s="204">
        <f>'1.2н'!B49</f>
        <v>0.30354474801719078</v>
      </c>
      <c r="E6" s="204">
        <f>'1.3н'!B49</f>
        <v>0.68570580493492084</v>
      </c>
    </row>
    <row r="7" spans="1:5" ht="15.75" x14ac:dyDescent="0.25">
      <c r="A7" s="138">
        <v>6</v>
      </c>
      <c r="B7" s="23" t="s">
        <v>49</v>
      </c>
      <c r="C7" s="204">
        <f>'1.1н'!B50</f>
        <v>0.50762271695332184</v>
      </c>
      <c r="D7" s="204">
        <f>'1.2н'!B50</f>
        <v>0.25528845251613075</v>
      </c>
      <c r="E7" s="204">
        <f>'1.3н'!B50</f>
        <v>0.43223982582788772</v>
      </c>
    </row>
    <row r="8" spans="1:5" ht="15.75" x14ac:dyDescent="0.25">
      <c r="A8" s="138">
        <v>7</v>
      </c>
      <c r="B8" s="23" t="s">
        <v>50</v>
      </c>
      <c r="C8" s="204">
        <f>'1.1н'!B51</f>
        <v>0.27216268268053451</v>
      </c>
      <c r="D8" s="204">
        <f>'1.2н'!B51</f>
        <v>0.46851946135688222</v>
      </c>
      <c r="E8" s="204">
        <f>'1.3н'!B51</f>
        <v>0.35667373997082452</v>
      </c>
    </row>
    <row r="9" spans="1:5" ht="15.75" x14ac:dyDescent="0.25">
      <c r="A9" s="138">
        <v>8</v>
      </c>
      <c r="B9" s="23" t="s">
        <v>51</v>
      </c>
      <c r="C9" s="204">
        <f>'1.1н'!B52</f>
        <v>0.52566849395666004</v>
      </c>
      <c r="D9" s="204">
        <f>'1.2н'!B52</f>
        <v>0.15801288101613056</v>
      </c>
      <c r="E9" s="204">
        <f>'1.3н'!B52</f>
        <v>0.63073812620797798</v>
      </c>
    </row>
    <row r="10" spans="1:5" ht="15.75" x14ac:dyDescent="0.25">
      <c r="A10" s="138">
        <v>9</v>
      </c>
      <c r="B10" s="23" t="s">
        <v>52</v>
      </c>
      <c r="C10" s="204">
        <f>'1.1н'!B53</f>
        <v>0.38614534698288006</v>
      </c>
      <c r="D10" s="204">
        <f>'1.2н'!B53</f>
        <v>0.49168767720859335</v>
      </c>
      <c r="E10" s="204">
        <f>'1.3н'!B53</f>
        <v>0.39612055097863064</v>
      </c>
    </row>
    <row r="11" spans="1:5" ht="15.75" x14ac:dyDescent="0.25">
      <c r="A11" s="138">
        <v>10</v>
      </c>
      <c r="B11" s="23" t="s">
        <v>53</v>
      </c>
      <c r="C11" s="204">
        <f>'1.1н'!B54</f>
        <v>0.70806842682553728</v>
      </c>
      <c r="D11" s="204">
        <f>'1.2н'!B54</f>
        <v>0.39328419391420494</v>
      </c>
      <c r="E11" s="204">
        <f>'1.3н'!B54</f>
        <v>0.64192317135643551</v>
      </c>
    </row>
    <row r="12" spans="1:5" ht="15.75" x14ac:dyDescent="0.25">
      <c r="A12" s="138">
        <v>11</v>
      </c>
      <c r="B12" s="23" t="s">
        <v>54</v>
      </c>
      <c r="C12" s="204">
        <f>'1.1н'!B55</f>
        <v>0.77747954930032437</v>
      </c>
      <c r="D12" s="204">
        <f>'1.2н'!B55</f>
        <v>0.2285954328988998</v>
      </c>
      <c r="E12" s="204">
        <f>'1.3н'!B55</f>
        <v>0.30562664933440598</v>
      </c>
    </row>
    <row r="13" spans="1:5" ht="15.75" x14ac:dyDescent="0.25">
      <c r="A13" s="138">
        <v>12</v>
      </c>
      <c r="B13" s="23" t="s">
        <v>55</v>
      </c>
      <c r="C13" s="204">
        <f>'1.1н'!B56</f>
        <v>0.52822075553058079</v>
      </c>
      <c r="D13" s="204">
        <f>'1.2н'!B56</f>
        <v>0.42641977764963457</v>
      </c>
      <c r="E13" s="204">
        <f>'1.3н'!B56</f>
        <v>0.39416283019918902</v>
      </c>
    </row>
    <row r="14" spans="1:5" ht="15.75" x14ac:dyDescent="0.25">
      <c r="A14" s="138">
        <v>13</v>
      </c>
      <c r="B14" s="23" t="s">
        <v>56</v>
      </c>
      <c r="C14" s="204">
        <f>'1.1н'!B57</f>
        <v>0.72786718006828799</v>
      </c>
      <c r="D14" s="204">
        <f>'1.2н'!B57</f>
        <v>0.23815873792944695</v>
      </c>
      <c r="E14" s="204">
        <f>'1.3н'!B57</f>
        <v>0.5775720124130862</v>
      </c>
    </row>
    <row r="15" spans="1:5" ht="15.75" x14ac:dyDescent="0.25">
      <c r="A15" s="138">
        <v>14</v>
      </c>
      <c r="B15" s="23" t="s">
        <v>57</v>
      </c>
      <c r="C15" s="204">
        <f>'1.1н'!B58</f>
        <v>0.5832439552249935</v>
      </c>
      <c r="D15" s="204">
        <f>'1.2н'!B58</f>
        <v>0.22627168949543602</v>
      </c>
      <c r="E15" s="204">
        <f>'1.3н'!B58</f>
        <v>0.34629726663594029</v>
      </c>
    </row>
    <row r="16" spans="1:5" ht="94.5" customHeight="1" x14ac:dyDescent="0.25">
      <c r="A16" s="151" t="s">
        <v>0</v>
      </c>
      <c r="B16" s="79" t="s">
        <v>1</v>
      </c>
      <c r="C16" s="105" t="s">
        <v>217</v>
      </c>
      <c r="D16" s="105" t="s">
        <v>211</v>
      </c>
      <c r="E16" s="105" t="s">
        <v>212</v>
      </c>
    </row>
    <row r="17" spans="1:5" ht="31.5" x14ac:dyDescent="0.25">
      <c r="A17" s="138">
        <v>1</v>
      </c>
      <c r="B17" s="23" t="s">
        <v>44</v>
      </c>
      <c r="C17" s="204">
        <f>'2.1н'!B45</f>
        <v>0.53468984928553365</v>
      </c>
      <c r="D17" s="204">
        <f>'2.2н'!B45</f>
        <v>0.48939530459501729</v>
      </c>
      <c r="E17" s="204">
        <f>'2.3н'!B45</f>
        <v>0.31649376040047794</v>
      </c>
    </row>
    <row r="18" spans="1:5" ht="15.75" x14ac:dyDescent="0.25">
      <c r="A18" s="138">
        <v>2</v>
      </c>
      <c r="B18" s="23" t="s">
        <v>45</v>
      </c>
      <c r="C18" s="204">
        <f>'2.1н'!B46</f>
        <v>0.52183376399524617</v>
      </c>
      <c r="D18" s="204">
        <f>'2.2н'!B46</f>
        <v>0.49119200183563211</v>
      </c>
      <c r="E18" s="204">
        <f>'2.3н'!B46</f>
        <v>0.33568892608071405</v>
      </c>
    </row>
    <row r="19" spans="1:5" ht="15.75" x14ac:dyDescent="0.25">
      <c r="A19" s="138">
        <v>3</v>
      </c>
      <c r="B19" s="23" t="s">
        <v>46</v>
      </c>
      <c r="C19" s="204">
        <f>'2.1н'!B47</f>
        <v>0.53555219755259664</v>
      </c>
      <c r="D19" s="204">
        <f>'2.2н'!B47</f>
        <v>0.44454746056860472</v>
      </c>
      <c r="E19" s="204">
        <f>'2.3н'!B47</f>
        <v>0.42271698155201259</v>
      </c>
    </row>
    <row r="20" spans="1:5" ht="15.75" x14ac:dyDescent="0.25">
      <c r="A20" s="138">
        <v>4</v>
      </c>
      <c r="B20" s="23" t="s">
        <v>47</v>
      </c>
      <c r="C20" s="204">
        <f>'2.1н'!B48</f>
        <v>0.51162163260472837</v>
      </c>
      <c r="D20" s="204">
        <f>'2.2н'!B48</f>
        <v>0.49297686087405002</v>
      </c>
      <c r="E20" s="204">
        <f>'2.3н'!B48</f>
        <v>0.47171558106227707</v>
      </c>
    </row>
    <row r="21" spans="1:5" ht="15.75" x14ac:dyDescent="0.25">
      <c r="A21" s="138">
        <v>5</v>
      </c>
      <c r="B21" s="23" t="s">
        <v>48</v>
      </c>
      <c r="C21" s="204">
        <f>'2.1н'!B49</f>
        <v>0.56844747423314734</v>
      </c>
      <c r="D21" s="204">
        <f>'2.2н'!B49</f>
        <v>0.50514809959945162</v>
      </c>
      <c r="E21" s="204">
        <f>'2.3н'!B49</f>
        <v>0.38313293536759196</v>
      </c>
    </row>
    <row r="22" spans="1:5" ht="15.75" x14ac:dyDescent="0.25">
      <c r="A22" s="138">
        <v>6</v>
      </c>
      <c r="B22" s="23" t="s">
        <v>49</v>
      </c>
      <c r="C22" s="204">
        <f>'2.1н'!B50</f>
        <v>0.5635348871271163</v>
      </c>
      <c r="D22" s="204">
        <f>'2.2н'!B50</f>
        <v>0.47458262330958123</v>
      </c>
      <c r="E22" s="204">
        <f>'2.3н'!B50</f>
        <v>0.37541870492729496</v>
      </c>
    </row>
    <row r="23" spans="1:5" ht="15.75" x14ac:dyDescent="0.25">
      <c r="A23" s="138">
        <v>7</v>
      </c>
      <c r="B23" s="23" t="s">
        <v>50</v>
      </c>
      <c r="C23" s="204">
        <f>'2.1н'!B51</f>
        <v>0.55016300447270416</v>
      </c>
      <c r="D23" s="204">
        <f>'2.2н'!B51</f>
        <v>0.53705398211095412</v>
      </c>
      <c r="E23" s="204">
        <f>'2.3н'!B51</f>
        <v>0.26369151912041167</v>
      </c>
    </row>
    <row r="24" spans="1:5" ht="15.75" x14ac:dyDescent="0.25">
      <c r="A24" s="138">
        <v>8</v>
      </c>
      <c r="B24" s="23" t="s">
        <v>51</v>
      </c>
      <c r="C24" s="204">
        <f>'2.1н'!B52</f>
        <v>0.54066280480277218</v>
      </c>
      <c r="D24" s="204">
        <f>'2.2н'!B52</f>
        <v>0.48939530459501729</v>
      </c>
      <c r="E24" s="204">
        <f>'2.3н'!B52</f>
        <v>0.29797745988939389</v>
      </c>
    </row>
    <row r="25" spans="1:5" ht="15.75" x14ac:dyDescent="0.25">
      <c r="A25" s="138">
        <v>9</v>
      </c>
      <c r="B25" s="23" t="s">
        <v>52</v>
      </c>
      <c r="C25" s="204">
        <f>'2.1н'!B53</f>
        <v>0.55016300447270416</v>
      </c>
      <c r="D25" s="204">
        <f>'2.2н'!B53</f>
        <v>0.49119200183563211</v>
      </c>
      <c r="E25" s="204">
        <f>'2.3н'!B53</f>
        <v>0.34566176854488034</v>
      </c>
    </row>
    <row r="26" spans="1:5" ht="15.75" x14ac:dyDescent="0.25">
      <c r="A26" s="138">
        <v>10</v>
      </c>
      <c r="B26" s="23" t="s">
        <v>53</v>
      </c>
      <c r="C26" s="204">
        <f>'2.1н'!B54</f>
        <v>0.52634260131947785</v>
      </c>
      <c r="D26" s="204">
        <f>'2.2н'!B54</f>
        <v>0.52160617854961777</v>
      </c>
      <c r="E26" s="204">
        <f>'2.3н'!B54</f>
        <v>0.28681615630341545</v>
      </c>
    </row>
    <row r="27" spans="1:5" ht="15.75" x14ac:dyDescent="0.25">
      <c r="A27" s="138">
        <v>11</v>
      </c>
      <c r="B27" s="23" t="s">
        <v>54</v>
      </c>
      <c r="C27" s="204">
        <f>'2.1н'!B55</f>
        <v>0.52945090141865236</v>
      </c>
      <c r="D27" s="204">
        <f>'2.2н'!B55</f>
        <v>0.42496976237126227</v>
      </c>
      <c r="E27" s="204">
        <f>'2.3н'!B55</f>
        <v>0.32841098671422664</v>
      </c>
    </row>
    <row r="28" spans="1:5" ht="15.75" x14ac:dyDescent="0.25">
      <c r="A28" s="138">
        <v>12</v>
      </c>
      <c r="B28" s="23" t="s">
        <v>55</v>
      </c>
      <c r="C28" s="204">
        <f>'2.1н'!B56</f>
        <v>0.5058753799518757</v>
      </c>
      <c r="D28" s="204">
        <f>'2.2н'!B56</f>
        <v>0.5</v>
      </c>
      <c r="E28" s="204">
        <f>'2.3н'!B56</f>
        <v>0.39316277924764809</v>
      </c>
    </row>
    <row r="29" spans="1:5" ht="15.75" x14ac:dyDescent="0.25">
      <c r="A29" s="138">
        <v>13</v>
      </c>
      <c r="B29" s="23" t="s">
        <v>56</v>
      </c>
      <c r="C29" s="204">
        <f>'2.1н'!B57</f>
        <v>0.49297686087405002</v>
      </c>
      <c r="D29" s="204">
        <f>'2.2н'!B57</f>
        <v>0.48393311883871432</v>
      </c>
      <c r="E29" s="204">
        <f>'2.3н'!B57</f>
        <v>0.40170561328344123</v>
      </c>
    </row>
    <row r="30" spans="1:5" ht="15.75" x14ac:dyDescent="0.25">
      <c r="A30" s="138">
        <v>14</v>
      </c>
      <c r="B30" s="23" t="s">
        <v>57</v>
      </c>
      <c r="C30" s="204">
        <f>'2.1н'!B58</f>
        <v>0.52454881262461339</v>
      </c>
      <c r="D30" s="204">
        <f>'2.2н'!B58</f>
        <v>0.44454746056860472</v>
      </c>
      <c r="E30" s="204">
        <f>'2.3н'!B58</f>
        <v>0.38313293536759196</v>
      </c>
    </row>
    <row r="31" spans="1:5" ht="87" customHeight="1" x14ac:dyDescent="0.25">
      <c r="A31" s="134" t="s">
        <v>0</v>
      </c>
      <c r="B31" s="79" t="s">
        <v>1</v>
      </c>
      <c r="C31" s="105" t="s">
        <v>122</v>
      </c>
      <c r="D31" s="110" t="s">
        <v>213</v>
      </c>
      <c r="E31" s="110" t="s">
        <v>214</v>
      </c>
    </row>
    <row r="32" spans="1:5" ht="31.5" x14ac:dyDescent="0.25">
      <c r="A32" s="138">
        <v>1</v>
      </c>
      <c r="B32" s="23" t="s">
        <v>44</v>
      </c>
      <c r="C32" s="204">
        <f>'3.1н'!B45</f>
        <v>0.35973339500270496</v>
      </c>
      <c r="D32" s="204">
        <f>'3.2н'!B45</f>
        <v>0.55744796654900897</v>
      </c>
      <c r="E32" s="204">
        <f>'3.3н'!B45</f>
        <v>0.24742696252662535</v>
      </c>
    </row>
    <row r="33" spans="1:5" ht="15.75" x14ac:dyDescent="0.25">
      <c r="A33" s="138">
        <v>2</v>
      </c>
      <c r="B33" s="23" t="s">
        <v>45</v>
      </c>
      <c r="C33" s="204">
        <f>'3.1н'!B46</f>
        <v>0.30778610333622908</v>
      </c>
      <c r="D33" s="204">
        <f>'3.2н'!B46</f>
        <v>0.49591883870321418</v>
      </c>
      <c r="E33" s="204">
        <f>'3.3н'!B46</f>
        <v>0.22375626773199309</v>
      </c>
    </row>
    <row r="34" spans="1:5" ht="15.75" x14ac:dyDescent="0.25">
      <c r="A34" s="138">
        <v>3</v>
      </c>
      <c r="B34" s="23" t="s">
        <v>46</v>
      </c>
      <c r="C34" s="204">
        <f>'3.1н'!B47</f>
        <v>0.39914919317832503</v>
      </c>
      <c r="D34" s="204">
        <f>'3.2н'!B47</f>
        <v>0.48297454513832083</v>
      </c>
      <c r="E34" s="204">
        <f>'3.3н'!B47</f>
        <v>0.27262693316631437</v>
      </c>
    </row>
    <row r="35" spans="1:5" ht="15.75" x14ac:dyDescent="0.25">
      <c r="A35" s="138">
        <v>4</v>
      </c>
      <c r="B35" s="23" t="s">
        <v>47</v>
      </c>
      <c r="C35" s="204">
        <f>'3.1н'!B48</f>
        <v>0.53588673126814657</v>
      </c>
      <c r="D35" s="204">
        <f>'3.2н'!B48</f>
        <v>0.56589280933773234</v>
      </c>
      <c r="E35" s="204">
        <f>'3.3н'!B48</f>
        <v>0.33257801454953045</v>
      </c>
    </row>
    <row r="36" spans="1:5" ht="15.75" x14ac:dyDescent="0.25">
      <c r="A36" s="138">
        <v>5</v>
      </c>
      <c r="B36" s="23" t="s">
        <v>48</v>
      </c>
      <c r="C36" s="204">
        <f>'3.1н'!B49</f>
        <v>0.33564312569506588</v>
      </c>
      <c r="D36" s="204">
        <f>'3.2н'!B49</f>
        <v>0.53672813110611106</v>
      </c>
      <c r="E36" s="204">
        <f>'3.3н'!B49</f>
        <v>0.28237331771687846</v>
      </c>
    </row>
    <row r="37" spans="1:5" ht="15.75" x14ac:dyDescent="0.25">
      <c r="A37" s="138">
        <v>6</v>
      </c>
      <c r="B37" s="23" t="s">
        <v>49</v>
      </c>
      <c r="C37" s="204">
        <f>'3.1н'!B50</f>
        <v>0.3474795549605843</v>
      </c>
      <c r="D37" s="204">
        <f>'3.2н'!B50</f>
        <v>0.49120115061950731</v>
      </c>
      <c r="E37" s="204">
        <f>'3.3н'!B50</f>
        <v>0.23701937858479283</v>
      </c>
    </row>
    <row r="38" spans="1:5" ht="15.75" x14ac:dyDescent="0.25">
      <c r="A38" s="138">
        <v>7</v>
      </c>
      <c r="B38" s="23" t="s">
        <v>50</v>
      </c>
      <c r="C38" s="204">
        <f>'3.1н'!B51</f>
        <v>0.37241936578067553</v>
      </c>
      <c r="D38" s="204">
        <f>'3.2н'!B51</f>
        <v>0.5830173516433913</v>
      </c>
      <c r="E38" s="204">
        <f>'3.3н'!B51</f>
        <v>0.26268915966330481</v>
      </c>
    </row>
    <row r="39" spans="1:5" ht="15.75" x14ac:dyDescent="0.25">
      <c r="A39" s="138">
        <v>8</v>
      </c>
      <c r="B39" s="23" t="s">
        <v>51</v>
      </c>
      <c r="C39" s="204">
        <f>'3.1н'!B52</f>
        <v>0.39229204894837533</v>
      </c>
      <c r="D39" s="204">
        <f>'3.2н'!B52</f>
        <v>0.50034298985426395</v>
      </c>
      <c r="E39" s="204">
        <f>'3.3н'!B52</f>
        <v>0.23174739063542324</v>
      </c>
    </row>
    <row r="40" spans="1:5" ht="15.75" x14ac:dyDescent="0.25">
      <c r="A40" s="138">
        <v>9</v>
      </c>
      <c r="B40" s="23" t="s">
        <v>52</v>
      </c>
      <c r="C40" s="204">
        <f>'3.1н'!B53</f>
        <v>0.45062523130541521</v>
      </c>
      <c r="D40" s="204">
        <f>'3.2н'!B53</f>
        <v>0.54768383243932228</v>
      </c>
      <c r="E40" s="204">
        <f>'3.3н'!B53</f>
        <v>0.29896831851103528</v>
      </c>
    </row>
    <row r="41" spans="1:5" ht="15.75" x14ac:dyDescent="0.25">
      <c r="A41" s="138">
        <v>10</v>
      </c>
      <c r="B41" s="23" t="s">
        <v>53</v>
      </c>
      <c r="C41" s="204">
        <f>'3.1н'!B54</f>
        <v>0.35973339500270496</v>
      </c>
      <c r="D41" s="204">
        <f>'3.2н'!B54</f>
        <v>0.52444458107006764</v>
      </c>
      <c r="E41" s="204">
        <f>'3.3н'!B54</f>
        <v>0.25256136749060448</v>
      </c>
    </row>
    <row r="42" spans="1:5" ht="15.75" x14ac:dyDescent="0.25">
      <c r="A42" s="138">
        <v>11</v>
      </c>
      <c r="B42" s="23" t="s">
        <v>54</v>
      </c>
      <c r="C42" s="204">
        <f>'3.1н'!B55</f>
        <v>0.42044820762685731</v>
      </c>
      <c r="D42" s="204">
        <f>'3.2н'!B55</f>
        <v>0.50112607924663388</v>
      </c>
      <c r="E42" s="204">
        <f>'3.3н'!B55</f>
        <v>0.2290946618846218</v>
      </c>
    </row>
    <row r="43" spans="1:5" ht="15.75" x14ac:dyDescent="0.25">
      <c r="A43" s="138">
        <v>12</v>
      </c>
      <c r="B43" s="23" t="s">
        <v>55</v>
      </c>
      <c r="C43" s="204">
        <f>'3.1н'!B56</f>
        <v>0.46651649576840371</v>
      </c>
      <c r="D43" s="204">
        <f>'3.2н'!B56</f>
        <v>0.5575320455769246</v>
      </c>
      <c r="E43" s="204">
        <f>'3.3н'!B56</f>
        <v>0.31944922320364239</v>
      </c>
    </row>
    <row r="44" spans="1:5" ht="15.75" x14ac:dyDescent="0.25">
      <c r="A44" s="138">
        <v>13</v>
      </c>
      <c r="B44" s="23" t="s">
        <v>56</v>
      </c>
      <c r="C44" s="204">
        <f>'3.1н'!B57</f>
        <v>0.37892914162759955</v>
      </c>
      <c r="D44" s="204">
        <f>'3.2н'!B57</f>
        <v>0.50923119040683962</v>
      </c>
      <c r="E44" s="204">
        <f>'3.3н'!B57</f>
        <v>0.25511101203719216</v>
      </c>
    </row>
    <row r="45" spans="1:5" ht="15.75" x14ac:dyDescent="0.25">
      <c r="A45" s="138">
        <v>14</v>
      </c>
      <c r="B45" s="23" t="s">
        <v>57</v>
      </c>
      <c r="C45" s="204">
        <f>'3.1н'!B58</f>
        <v>0.42779751284130108</v>
      </c>
      <c r="D45" s="204">
        <f>'3.2н'!B58</f>
        <v>0.49834305873238144</v>
      </c>
      <c r="E45" s="204">
        <f>'3.3н'!B58</f>
        <v>0.23963844757725655</v>
      </c>
    </row>
    <row r="46" spans="1:5" ht="87" customHeight="1" x14ac:dyDescent="0.25">
      <c r="A46" s="151" t="s">
        <v>0</v>
      </c>
      <c r="B46" s="79" t="s">
        <v>1</v>
      </c>
      <c r="C46" s="105" t="s">
        <v>136</v>
      </c>
      <c r="D46" s="105" t="s">
        <v>140</v>
      </c>
      <c r="E46" s="105" t="s">
        <v>215</v>
      </c>
    </row>
    <row r="47" spans="1:5" ht="31.5" x14ac:dyDescent="0.25">
      <c r="A47" s="138">
        <v>1</v>
      </c>
      <c r="B47" s="23" t="s">
        <v>44</v>
      </c>
      <c r="C47" s="204">
        <f>'4.1н'!B45</f>
        <v>0.3506248126606003</v>
      </c>
      <c r="D47" s="204">
        <f>'4.2н'!B45</f>
        <v>0.36668968253486872</v>
      </c>
      <c r="E47" s="204">
        <f>'4.3н'!B45</f>
        <v>0.45162585937463023</v>
      </c>
    </row>
    <row r="48" spans="1:5" ht="15.75" x14ac:dyDescent="0.25">
      <c r="A48" s="138">
        <v>2</v>
      </c>
      <c r="B48" s="23" t="s">
        <v>45</v>
      </c>
      <c r="C48" s="204">
        <f>'4.1н'!B46</f>
        <v>0.30103434530785395</v>
      </c>
      <c r="D48" s="204">
        <f>'4.2н'!B46</f>
        <v>0.37387947058705212</v>
      </c>
      <c r="E48" s="204">
        <f>'4.3н'!B46</f>
        <v>0.69021077962484723</v>
      </c>
    </row>
    <row r="49" spans="1:5" ht="15.75" x14ac:dyDescent="0.25">
      <c r="A49" s="138">
        <v>3</v>
      </c>
      <c r="B49" s="23" t="s">
        <v>46</v>
      </c>
      <c r="C49" s="204">
        <f>'4.1н'!B47</f>
        <v>0.34675774228284634</v>
      </c>
      <c r="D49" s="204">
        <f>'4.2н'!B47</f>
        <v>0.25626605299146865</v>
      </c>
      <c r="E49" s="204">
        <f>'4.3н'!B47</f>
        <v>0.52881168411055746</v>
      </c>
    </row>
    <row r="50" spans="1:5" ht="15.75" x14ac:dyDescent="0.25">
      <c r="A50" s="138">
        <v>4</v>
      </c>
      <c r="B50" s="23" t="s">
        <v>47</v>
      </c>
      <c r="C50" s="204">
        <f>'4.1н'!B48</f>
        <v>0.44319084959743371</v>
      </c>
      <c r="D50" s="204">
        <f>'4.2н'!B48</f>
        <v>0.37149857228423716</v>
      </c>
      <c r="E50" s="204">
        <f>'4.3н'!B48</f>
        <v>0.55478158831453894</v>
      </c>
    </row>
    <row r="51" spans="1:5" ht="15.75" x14ac:dyDescent="0.25">
      <c r="A51" s="138">
        <v>5</v>
      </c>
      <c r="B51" s="23" t="s">
        <v>48</v>
      </c>
      <c r="C51" s="204">
        <f>'4.1н'!B49</f>
        <v>0.32174731182531774</v>
      </c>
      <c r="D51" s="204">
        <f>'4.2н'!B49</f>
        <v>0.36668968253486872</v>
      </c>
      <c r="E51" s="204">
        <f>'4.3н'!B49</f>
        <v>0.38854790379604626</v>
      </c>
    </row>
    <row r="52" spans="1:5" ht="15.75" x14ac:dyDescent="0.25">
      <c r="A52" s="138">
        <v>6</v>
      </c>
      <c r="B52" s="23" t="s">
        <v>49</v>
      </c>
      <c r="C52" s="204">
        <f>'4.1н'!B50</f>
        <v>0.33263226027017156</v>
      </c>
      <c r="D52" s="204">
        <f>'4.2н'!B50</f>
        <v>0.3543879268192387</v>
      </c>
      <c r="E52" s="204">
        <f>'4.3н'!B50</f>
        <v>0.62394594704551853</v>
      </c>
    </row>
    <row r="53" spans="1:5" ht="15.75" x14ac:dyDescent="0.25">
      <c r="A53" s="138">
        <v>7</v>
      </c>
      <c r="B53" s="23" t="s">
        <v>50</v>
      </c>
      <c r="C53" s="204">
        <f>'4.1н'!B51</f>
        <v>0.33217145352412786</v>
      </c>
      <c r="D53" s="204">
        <f>'4.2н'!B51</f>
        <v>0.36910201105907942</v>
      </c>
      <c r="E53" s="204">
        <f>'4.3н'!B51</f>
        <v>0.1803548568440364</v>
      </c>
    </row>
    <row r="54" spans="1:5" ht="15.75" x14ac:dyDescent="0.25">
      <c r="A54" s="138">
        <v>8</v>
      </c>
      <c r="B54" s="23" t="s">
        <v>51</v>
      </c>
      <c r="C54" s="204">
        <f>'4.1н'!B52</f>
        <v>0.31165029856877435</v>
      </c>
      <c r="D54" s="204">
        <f>'4.2н'!B52</f>
        <v>0.34681115843030219</v>
      </c>
      <c r="E54" s="204">
        <f>'4.3н'!B52</f>
        <v>0.3967915845271987</v>
      </c>
    </row>
    <row r="55" spans="1:5" ht="15.75" x14ac:dyDescent="0.25">
      <c r="A55" s="138">
        <v>9</v>
      </c>
      <c r="B55" s="23" t="s">
        <v>52</v>
      </c>
      <c r="C55" s="204">
        <f>'4.1н'!B53</f>
        <v>0.3457976572527412</v>
      </c>
      <c r="D55" s="204">
        <f>'4.2н'!B53</f>
        <v>0.32317116189223505</v>
      </c>
      <c r="E55" s="204">
        <f>'4.3н'!B53</f>
        <v>0.28672318954934523</v>
      </c>
    </row>
    <row r="56" spans="1:5" ht="15.75" x14ac:dyDescent="0.25">
      <c r="A56" s="138">
        <v>10</v>
      </c>
      <c r="B56" s="23" t="s">
        <v>53</v>
      </c>
      <c r="C56" s="204">
        <f>'4.1н'!B54</f>
        <v>0.34293332214764938</v>
      </c>
      <c r="D56" s="204">
        <f>'4.2н'!B54</f>
        <v>0.37387947058705212</v>
      </c>
      <c r="E56" s="204">
        <f>'4.3н'!B54</f>
        <v>0.33680367793047716</v>
      </c>
    </row>
    <row r="57" spans="1:5" ht="15.75" x14ac:dyDescent="0.25">
      <c r="A57" s="138">
        <v>11</v>
      </c>
      <c r="B57" s="23" t="s">
        <v>54</v>
      </c>
      <c r="C57" s="204">
        <f>'4.1н'!B55</f>
        <v>0.31864015682981556</v>
      </c>
      <c r="D57" s="204">
        <f>'4.2н'!B55</f>
        <v>0.28944920793654477</v>
      </c>
      <c r="E57" s="204">
        <f>'4.3н'!B55</f>
        <v>5.0660319992831819E-2</v>
      </c>
    </row>
    <row r="58" spans="1:5" ht="15.75" x14ac:dyDescent="0.25">
      <c r="A58" s="138">
        <v>12</v>
      </c>
      <c r="B58" s="23" t="s">
        <v>55</v>
      </c>
      <c r="C58" s="204">
        <f>'4.1н'!B56</f>
        <v>0.34293332214764938</v>
      </c>
      <c r="D58" s="204">
        <f>'4.2н'!B56</f>
        <v>0.33120517076791794</v>
      </c>
      <c r="E58" s="204">
        <f>'4.3н'!B56</f>
        <v>0.5230700074161565</v>
      </c>
    </row>
    <row r="59" spans="1:5" ht="15.75" x14ac:dyDescent="0.25">
      <c r="A59" s="138">
        <v>13</v>
      </c>
      <c r="B59" s="23" t="s">
        <v>56</v>
      </c>
      <c r="C59" s="204">
        <f>'4.1н'!B57</f>
        <v>0.31468929337621443</v>
      </c>
      <c r="D59" s="204">
        <f>'4.2н'!B57</f>
        <v>0.28944920793654477</v>
      </c>
      <c r="E59" s="204">
        <f>'4.3н'!B57</f>
        <v>0.50070808866350824</v>
      </c>
    </row>
    <row r="60" spans="1:5" ht="15.75" x14ac:dyDescent="0.25">
      <c r="A60" s="138">
        <v>14</v>
      </c>
      <c r="B60" s="23" t="s">
        <v>57</v>
      </c>
      <c r="C60" s="204">
        <f>'4.1н'!B58</f>
        <v>0.35013908022180118</v>
      </c>
      <c r="D60" s="204">
        <f>'4.2н'!B58</f>
        <v>0.33384866749223918</v>
      </c>
      <c r="E60" s="204">
        <f>'4.3н'!B58</f>
        <v>0.25894542957033434</v>
      </c>
    </row>
    <row r="61" spans="1:5" ht="15.75" x14ac:dyDescent="0.25">
      <c r="A61" s="140"/>
      <c r="B61" s="192"/>
      <c r="C61" s="193"/>
      <c r="D61" s="193"/>
      <c r="E61" s="193"/>
    </row>
    <row r="62" spans="1:5" ht="15.75" x14ac:dyDescent="0.25">
      <c r="A62" s="140"/>
      <c r="B62" s="192"/>
      <c r="C62" s="193"/>
      <c r="D62" s="193"/>
      <c r="E62" s="193"/>
    </row>
    <row r="63" spans="1:5" ht="15.75" x14ac:dyDescent="0.25">
      <c r="A63" s="140"/>
      <c r="B63" s="192"/>
      <c r="C63" s="193"/>
      <c r="D63" s="193"/>
      <c r="E63" s="193"/>
    </row>
    <row r="64" spans="1:5" ht="15.75" x14ac:dyDescent="0.25">
      <c r="A64" s="140"/>
      <c r="B64" s="192"/>
      <c r="C64" s="193"/>
      <c r="D64" s="193"/>
      <c r="E64" s="193"/>
    </row>
    <row r="65" spans="1:18" ht="15.75" x14ac:dyDescent="0.25">
      <c r="A65" s="140"/>
      <c r="B65" s="192"/>
      <c r="C65" s="193"/>
      <c r="D65" s="193"/>
      <c r="E65" s="193"/>
    </row>
    <row r="67" spans="1:18" ht="15.75" x14ac:dyDescent="0.25">
      <c r="A67" s="151" t="s">
        <v>0</v>
      </c>
      <c r="B67" s="151"/>
      <c r="C67" s="152">
        <v>2005</v>
      </c>
      <c r="D67" s="152">
        <v>2006</v>
      </c>
      <c r="E67" s="152">
        <v>2007</v>
      </c>
      <c r="F67" s="152">
        <v>2008</v>
      </c>
      <c r="G67" s="152">
        <v>2009</v>
      </c>
      <c r="H67" s="152">
        <v>2010</v>
      </c>
      <c r="I67" s="152">
        <v>2011</v>
      </c>
      <c r="J67" s="152">
        <v>2012</v>
      </c>
      <c r="K67" s="152">
        <v>2013</v>
      </c>
      <c r="L67" s="152">
        <v>2014</v>
      </c>
      <c r="M67" s="152">
        <v>2015</v>
      </c>
      <c r="N67" s="152">
        <v>2016</v>
      </c>
      <c r="O67" s="152">
        <v>2017</v>
      </c>
      <c r="P67" s="152">
        <v>2018</v>
      </c>
      <c r="Q67" s="152">
        <v>2019</v>
      </c>
      <c r="R67" s="152">
        <v>2020</v>
      </c>
    </row>
    <row r="68" spans="1:18" ht="15.75" x14ac:dyDescent="0.25">
      <c r="A68" s="138">
        <v>1</v>
      </c>
      <c r="B68" s="138" t="s">
        <v>44</v>
      </c>
      <c r="C68" s="204" t="e">
        <f>ОИ1!C45</f>
        <v>#REF!</v>
      </c>
      <c r="D68" s="204" t="e">
        <f>ОИ1!D45</f>
        <v>#REF!</v>
      </c>
      <c r="E68" s="204">
        <f>ОИ1!E45</f>
        <v>0</v>
      </c>
      <c r="F68" s="204">
        <f>ОИ1!F45</f>
        <v>0</v>
      </c>
      <c r="G68" s="204">
        <f>ОИ1!G45</f>
        <v>0</v>
      </c>
      <c r="H68" s="204">
        <f>ОИ1!H45</f>
        <v>0</v>
      </c>
      <c r="I68" s="204">
        <f>ОИ1!I45</f>
        <v>0</v>
      </c>
      <c r="J68" s="204">
        <f>ОИ1!J45</f>
        <v>0</v>
      </c>
      <c r="K68" s="204">
        <f>ОИ1!K45</f>
        <v>0</v>
      </c>
      <c r="L68" s="204">
        <f>ОИ1!L45</f>
        <v>0</v>
      </c>
      <c r="M68" s="204">
        <f>ОИ1!M45</f>
        <v>0</v>
      </c>
      <c r="N68" s="204">
        <f>ОИ1!N45</f>
        <v>0</v>
      </c>
      <c r="O68" s="204">
        <f>ОИ1!O45</f>
        <v>0</v>
      </c>
      <c r="P68" s="204">
        <f>ОИ1!P45</f>
        <v>0</v>
      </c>
      <c r="Q68" s="204">
        <f>ОИ1!Q45</f>
        <v>0</v>
      </c>
      <c r="R68" s="204">
        <f>ОИ1!R45</f>
        <v>0.39467679820099</v>
      </c>
    </row>
    <row r="69" spans="1:18" ht="15.75" x14ac:dyDescent="0.25">
      <c r="A69" s="138">
        <v>2</v>
      </c>
      <c r="B69" s="138" t="s">
        <v>45</v>
      </c>
      <c r="C69" s="204" t="e">
        <f>ОИ1!C46</f>
        <v>#REF!</v>
      </c>
      <c r="D69" s="204" t="e">
        <f>ОИ1!D46</f>
        <v>#REF!</v>
      </c>
      <c r="E69" s="204">
        <f>ОИ1!E46</f>
        <v>0</v>
      </c>
      <c r="F69" s="204">
        <f>ОИ1!F46</f>
        <v>0</v>
      </c>
      <c r="G69" s="204">
        <f>ОИ1!G46</f>
        <v>0</v>
      </c>
      <c r="H69" s="204">
        <f>ОИ1!H46</f>
        <v>0</v>
      </c>
      <c r="I69" s="204">
        <f>ОИ1!I46</f>
        <v>0</v>
      </c>
      <c r="J69" s="204">
        <f>ОИ1!J46</f>
        <v>0</v>
      </c>
      <c r="K69" s="204">
        <f>ОИ1!K46</f>
        <v>0</v>
      </c>
      <c r="L69" s="204">
        <f>ОИ1!L46</f>
        <v>0</v>
      </c>
      <c r="M69" s="204">
        <f>ОИ1!M46</f>
        <v>0</v>
      </c>
      <c r="N69" s="204">
        <f>ОИ1!N46</f>
        <v>0</v>
      </c>
      <c r="O69" s="204">
        <f>ОИ1!O46</f>
        <v>0</v>
      </c>
      <c r="P69" s="204">
        <f>ОИ1!P46</f>
        <v>0</v>
      </c>
      <c r="Q69" s="204">
        <f>ОИ1!Q46</f>
        <v>0</v>
      </c>
      <c r="R69" s="204">
        <f>ОИ1!R46</f>
        <v>0.49353374659066068</v>
      </c>
    </row>
    <row r="70" spans="1:18" ht="15.75" x14ac:dyDescent="0.25">
      <c r="A70" s="138">
        <v>3</v>
      </c>
      <c r="B70" s="138" t="s">
        <v>46</v>
      </c>
      <c r="C70" s="204" t="e">
        <f>ОИ1!C47</f>
        <v>#REF!</v>
      </c>
      <c r="D70" s="204" t="e">
        <f>ОИ1!D47</f>
        <v>#REF!</v>
      </c>
      <c r="E70" s="204">
        <f>ОИ1!E47</f>
        <v>0</v>
      </c>
      <c r="F70" s="204">
        <f>ОИ1!F47</f>
        <v>0</v>
      </c>
      <c r="G70" s="204">
        <f>ОИ1!G47</f>
        <v>0</v>
      </c>
      <c r="H70" s="204">
        <f>ОИ1!H47</f>
        <v>0</v>
      </c>
      <c r="I70" s="204">
        <f>ОИ1!I47</f>
        <v>0</v>
      </c>
      <c r="J70" s="204">
        <f>ОИ1!J47</f>
        <v>0</v>
      </c>
      <c r="K70" s="204">
        <f>ОИ1!K47</f>
        <v>0</v>
      </c>
      <c r="L70" s="204">
        <f>ОИ1!L47</f>
        <v>0</v>
      </c>
      <c r="M70" s="204">
        <f>ОИ1!M47</f>
        <v>0</v>
      </c>
      <c r="N70" s="204">
        <f>ОИ1!N47</f>
        <v>0</v>
      </c>
      <c r="O70" s="204">
        <f>ОИ1!O47</f>
        <v>0</v>
      </c>
      <c r="P70" s="204">
        <f>ОИ1!P47</f>
        <v>0</v>
      </c>
      <c r="Q70" s="204">
        <f>ОИ1!Q47</f>
        <v>0</v>
      </c>
      <c r="R70" s="204">
        <f>ОИ1!R47</f>
        <v>0.51654565527634277</v>
      </c>
    </row>
    <row r="71" spans="1:18" ht="15.75" x14ac:dyDescent="0.25">
      <c r="A71" s="138">
        <v>4</v>
      </c>
      <c r="B71" s="138" t="s">
        <v>47</v>
      </c>
      <c r="C71" s="204" t="e">
        <f>ОИ1!C48</f>
        <v>#REF!</v>
      </c>
      <c r="D71" s="204" t="e">
        <f>ОИ1!D48</f>
        <v>#REF!</v>
      </c>
      <c r="E71" s="204">
        <f>ОИ1!E48</f>
        <v>0</v>
      </c>
      <c r="F71" s="204">
        <f>ОИ1!F48</f>
        <v>0</v>
      </c>
      <c r="G71" s="204">
        <f>ОИ1!G48</f>
        <v>0</v>
      </c>
      <c r="H71" s="204">
        <f>ОИ1!H48</f>
        <v>0</v>
      </c>
      <c r="I71" s="204">
        <f>ОИ1!I48</f>
        <v>0</v>
      </c>
      <c r="J71" s="204">
        <f>ОИ1!J48</f>
        <v>0</v>
      </c>
      <c r="K71" s="204">
        <f>ОИ1!K48</f>
        <v>0</v>
      </c>
      <c r="L71" s="204">
        <f>ОИ1!L48</f>
        <v>0</v>
      </c>
      <c r="M71" s="204">
        <f>ОИ1!M48</f>
        <v>0</v>
      </c>
      <c r="N71" s="204">
        <f>ОИ1!N48</f>
        <v>0</v>
      </c>
      <c r="O71" s="204">
        <f>ОИ1!O48</f>
        <v>0</v>
      </c>
      <c r="P71" s="204">
        <f>ОИ1!P48</f>
        <v>0</v>
      </c>
      <c r="Q71" s="204">
        <f>ОИ1!Q48</f>
        <v>0</v>
      </c>
      <c r="R71" s="204">
        <f>ОИ1!R48</f>
        <v>0.61684831345676405</v>
      </c>
    </row>
    <row r="72" spans="1:18" ht="15.75" x14ac:dyDescent="0.25">
      <c r="A72" s="138">
        <v>5</v>
      </c>
      <c r="B72" s="138" t="s">
        <v>48</v>
      </c>
      <c r="C72" s="204" t="e">
        <f>ОИ1!C49</f>
        <v>#REF!</v>
      </c>
      <c r="D72" s="204" t="e">
        <f>ОИ1!D49</f>
        <v>#REF!</v>
      </c>
      <c r="E72" s="204">
        <f>ОИ1!E49</f>
        <v>0</v>
      </c>
      <c r="F72" s="204">
        <f>ОИ1!F49</f>
        <v>0</v>
      </c>
      <c r="G72" s="204">
        <f>ОИ1!G49</f>
        <v>0</v>
      </c>
      <c r="H72" s="204">
        <f>ОИ1!H49</f>
        <v>0</v>
      </c>
      <c r="I72" s="204">
        <f>ОИ1!I49</f>
        <v>0</v>
      </c>
      <c r="J72" s="204">
        <f>ОИ1!J49</f>
        <v>0</v>
      </c>
      <c r="K72" s="204">
        <f>ОИ1!K49</f>
        <v>0</v>
      </c>
      <c r="L72" s="204">
        <f>ОИ1!L49</f>
        <v>0</v>
      </c>
      <c r="M72" s="204">
        <f>ОИ1!M49</f>
        <v>0</v>
      </c>
      <c r="N72" s="204">
        <f>ОИ1!N49</f>
        <v>0</v>
      </c>
      <c r="O72" s="204">
        <f>ОИ1!O49</f>
        <v>0</v>
      </c>
      <c r="P72" s="204">
        <f>ОИ1!P49</f>
        <v>0</v>
      </c>
      <c r="Q72" s="204">
        <f>ОИ1!Q49</f>
        <v>0</v>
      </c>
      <c r="R72" s="204">
        <f>ОИ1!R49</f>
        <v>0.52676775939728981</v>
      </c>
    </row>
    <row r="73" spans="1:18" ht="15.75" x14ac:dyDescent="0.25">
      <c r="A73" s="138">
        <v>6</v>
      </c>
      <c r="B73" s="138" t="s">
        <v>49</v>
      </c>
      <c r="C73" s="204" t="e">
        <f>ОИ1!C50</f>
        <v>#REF!</v>
      </c>
      <c r="D73" s="204" t="e">
        <f>ОИ1!D50</f>
        <v>#REF!</v>
      </c>
      <c r="E73" s="204">
        <f>ОИ1!E50</f>
        <v>0</v>
      </c>
      <c r="F73" s="204">
        <f>ОИ1!F50</f>
        <v>0</v>
      </c>
      <c r="G73" s="204">
        <f>ОИ1!G50</f>
        <v>0</v>
      </c>
      <c r="H73" s="204">
        <f>ОИ1!H50</f>
        <v>0</v>
      </c>
      <c r="I73" s="204">
        <f>ОИ1!I50</f>
        <v>0</v>
      </c>
      <c r="J73" s="204">
        <f>ОИ1!J50</f>
        <v>0</v>
      </c>
      <c r="K73" s="204">
        <f>ОИ1!K50</f>
        <v>0</v>
      </c>
      <c r="L73" s="204">
        <f>ОИ1!L50</f>
        <v>0</v>
      </c>
      <c r="M73" s="204">
        <f>ОИ1!M50</f>
        <v>0</v>
      </c>
      <c r="N73" s="204">
        <f>ОИ1!N50</f>
        <v>0</v>
      </c>
      <c r="O73" s="204">
        <f>ОИ1!O50</f>
        <v>0</v>
      </c>
      <c r="P73" s="204">
        <f>ОИ1!P50</f>
        <v>0</v>
      </c>
      <c r="Q73" s="204">
        <f>ОИ1!Q50</f>
        <v>0</v>
      </c>
      <c r="R73" s="204">
        <f>ОИ1!R50</f>
        <v>0.39838366509911344</v>
      </c>
    </row>
    <row r="74" spans="1:18" ht="15.75" x14ac:dyDescent="0.25">
      <c r="A74" s="138">
        <v>7</v>
      </c>
      <c r="B74" s="138" t="s">
        <v>50</v>
      </c>
      <c r="C74" s="204" t="e">
        <f>ОИ1!C51</f>
        <v>#REF!</v>
      </c>
      <c r="D74" s="204" t="e">
        <f>ОИ1!D51</f>
        <v>#REF!</v>
      </c>
      <c r="E74" s="204">
        <f>ОИ1!E51</f>
        <v>0</v>
      </c>
      <c r="F74" s="204">
        <f>ОИ1!F51</f>
        <v>0</v>
      </c>
      <c r="G74" s="204">
        <f>ОИ1!G51</f>
        <v>0</v>
      </c>
      <c r="H74" s="204">
        <f>ОИ1!H51</f>
        <v>0</v>
      </c>
      <c r="I74" s="204">
        <f>ОИ1!I51</f>
        <v>0</v>
      </c>
      <c r="J74" s="204">
        <f>ОИ1!J51</f>
        <v>0</v>
      </c>
      <c r="K74" s="204">
        <f>ОИ1!K51</f>
        <v>0</v>
      </c>
      <c r="L74" s="204">
        <f>ОИ1!L51</f>
        <v>0</v>
      </c>
      <c r="M74" s="204">
        <f>ОИ1!M51</f>
        <v>0</v>
      </c>
      <c r="N74" s="204">
        <f>ОИ1!N51</f>
        <v>0</v>
      </c>
      <c r="O74" s="204">
        <f>ОИ1!O51</f>
        <v>0</v>
      </c>
      <c r="P74" s="204">
        <f>ОИ1!P51</f>
        <v>0</v>
      </c>
      <c r="Q74" s="204">
        <f>ОИ1!Q51</f>
        <v>0</v>
      </c>
      <c r="R74" s="204">
        <f>ОИ1!R51</f>
        <v>0.36578529466941373</v>
      </c>
    </row>
    <row r="75" spans="1:18" ht="15.75" x14ac:dyDescent="0.25">
      <c r="A75" s="138">
        <v>8</v>
      </c>
      <c r="B75" s="138" t="s">
        <v>51</v>
      </c>
      <c r="C75" s="204" t="e">
        <f>ОИ1!C52</f>
        <v>#REF!</v>
      </c>
      <c r="D75" s="204" t="e">
        <f>ОИ1!D52</f>
        <v>#REF!</v>
      </c>
      <c r="E75" s="204">
        <f>ОИ1!E52</f>
        <v>0</v>
      </c>
      <c r="F75" s="204">
        <f>ОИ1!F52</f>
        <v>0</v>
      </c>
      <c r="G75" s="204">
        <f>ОИ1!G52</f>
        <v>0</v>
      </c>
      <c r="H75" s="204">
        <f>ОИ1!H52</f>
        <v>0</v>
      </c>
      <c r="I75" s="204">
        <f>ОИ1!I52</f>
        <v>0</v>
      </c>
      <c r="J75" s="204">
        <f>ОИ1!J52</f>
        <v>0</v>
      </c>
      <c r="K75" s="204">
        <f>ОИ1!K52</f>
        <v>0</v>
      </c>
      <c r="L75" s="204">
        <f>ОИ1!L52</f>
        <v>0</v>
      </c>
      <c r="M75" s="204">
        <f>ОИ1!M52</f>
        <v>0</v>
      </c>
      <c r="N75" s="204">
        <f>ОИ1!N52</f>
        <v>0</v>
      </c>
      <c r="O75" s="204">
        <f>ОИ1!O52</f>
        <v>0</v>
      </c>
      <c r="P75" s="204">
        <f>ОИ1!P52</f>
        <v>0</v>
      </c>
      <c r="Q75" s="204">
        <f>ОИ1!Q52</f>
        <v>0</v>
      </c>
      <c r="R75" s="204">
        <f>ОИ1!R52</f>
        <v>0.43813983372692283</v>
      </c>
    </row>
    <row r="76" spans="1:18" ht="15.75" x14ac:dyDescent="0.25">
      <c r="A76" s="138">
        <v>9</v>
      </c>
      <c r="B76" s="138" t="s">
        <v>52</v>
      </c>
      <c r="C76" s="204" t="e">
        <f>ОИ1!C53</f>
        <v>#REF!</v>
      </c>
      <c r="D76" s="204" t="e">
        <f>ОИ1!D53</f>
        <v>#REF!</v>
      </c>
      <c r="E76" s="204">
        <f>ОИ1!E53</f>
        <v>0</v>
      </c>
      <c r="F76" s="204">
        <f>ОИ1!F53</f>
        <v>0</v>
      </c>
      <c r="G76" s="204">
        <f>ОИ1!G53</f>
        <v>0</v>
      </c>
      <c r="H76" s="204">
        <f>ОИ1!H53</f>
        <v>0</v>
      </c>
      <c r="I76" s="204">
        <f>ОИ1!I53</f>
        <v>0</v>
      </c>
      <c r="J76" s="204">
        <f>ОИ1!J53</f>
        <v>0</v>
      </c>
      <c r="K76" s="204">
        <f>ОИ1!K53</f>
        <v>0</v>
      </c>
      <c r="L76" s="204">
        <f>ОИ1!L53</f>
        <v>0</v>
      </c>
      <c r="M76" s="204">
        <f>ОИ1!M53</f>
        <v>0</v>
      </c>
      <c r="N76" s="204">
        <f>ОИ1!N53</f>
        <v>0</v>
      </c>
      <c r="O76" s="204">
        <f>ОИ1!O53</f>
        <v>0</v>
      </c>
      <c r="P76" s="204">
        <f>ОИ1!P53</f>
        <v>0</v>
      </c>
      <c r="Q76" s="204">
        <f>ОИ1!Q53</f>
        <v>0</v>
      </c>
      <c r="R76" s="204">
        <f>ОИ1!R53</f>
        <v>0.42465119172336802</v>
      </c>
    </row>
    <row r="77" spans="1:18" ht="15.75" x14ac:dyDescent="0.25">
      <c r="A77" s="138">
        <v>10</v>
      </c>
      <c r="B77" s="138" t="s">
        <v>53</v>
      </c>
      <c r="C77" s="204" t="e">
        <f>ОИ1!C54</f>
        <v>#REF!</v>
      </c>
      <c r="D77" s="204" t="e">
        <f>ОИ1!D54</f>
        <v>#REF!</v>
      </c>
      <c r="E77" s="204">
        <f>ОИ1!E54</f>
        <v>0</v>
      </c>
      <c r="F77" s="204">
        <f>ОИ1!F54</f>
        <v>0</v>
      </c>
      <c r="G77" s="204">
        <f>ОИ1!G54</f>
        <v>0</v>
      </c>
      <c r="H77" s="204">
        <f>ОИ1!H54</f>
        <v>0</v>
      </c>
      <c r="I77" s="204">
        <f>ОИ1!I54</f>
        <v>0</v>
      </c>
      <c r="J77" s="204">
        <f>ОИ1!J54</f>
        <v>0</v>
      </c>
      <c r="K77" s="204">
        <f>ОИ1!K54</f>
        <v>0</v>
      </c>
      <c r="L77" s="204">
        <f>ОИ1!L54</f>
        <v>0</v>
      </c>
      <c r="M77" s="204">
        <f>ОИ1!M54</f>
        <v>0</v>
      </c>
      <c r="N77" s="204">
        <f>ОИ1!N54</f>
        <v>0</v>
      </c>
      <c r="O77" s="204">
        <f>ОИ1!O54</f>
        <v>0</v>
      </c>
      <c r="P77" s="204">
        <f>ОИ1!P54</f>
        <v>0</v>
      </c>
      <c r="Q77" s="204">
        <f>ОИ1!Q54</f>
        <v>0</v>
      </c>
      <c r="R77" s="204">
        <f>ОИ1!R54</f>
        <v>0.58109193069872589</v>
      </c>
    </row>
    <row r="78" spans="1:18" ht="15.75" x14ac:dyDescent="0.25">
      <c r="A78" s="138">
        <v>11</v>
      </c>
      <c r="B78" s="138" t="s">
        <v>54</v>
      </c>
      <c r="C78" s="204" t="e">
        <f>ОИ1!C55</f>
        <v>#REF!</v>
      </c>
      <c r="D78" s="204" t="e">
        <f>ОИ1!D55</f>
        <v>#REF!</v>
      </c>
      <c r="E78" s="204">
        <f>ОИ1!E55</f>
        <v>0</v>
      </c>
      <c r="F78" s="204">
        <f>ОИ1!F55</f>
        <v>0</v>
      </c>
      <c r="G78" s="204">
        <f>ОИ1!G55</f>
        <v>0</v>
      </c>
      <c r="H78" s="204">
        <f>ОИ1!H55</f>
        <v>0</v>
      </c>
      <c r="I78" s="204">
        <f>ОИ1!I55</f>
        <v>0</v>
      </c>
      <c r="J78" s="204">
        <f>ОИ1!J55</f>
        <v>0</v>
      </c>
      <c r="K78" s="204">
        <f>ОИ1!K55</f>
        <v>0</v>
      </c>
      <c r="L78" s="204">
        <f>ОИ1!L55</f>
        <v>0</v>
      </c>
      <c r="M78" s="204">
        <f>ОИ1!M55</f>
        <v>0</v>
      </c>
      <c r="N78" s="204">
        <f>ОИ1!N55</f>
        <v>0</v>
      </c>
      <c r="O78" s="204">
        <f>ОИ1!O55</f>
        <v>0</v>
      </c>
      <c r="P78" s="204">
        <f>ОИ1!P55</f>
        <v>0</v>
      </c>
      <c r="Q78" s="204">
        <f>ОИ1!Q55</f>
        <v>0</v>
      </c>
      <c r="R78" s="204">
        <f>ОИ1!R55</f>
        <v>0.43723387717787671</v>
      </c>
    </row>
    <row r="79" spans="1:18" ht="15.75" x14ac:dyDescent="0.25">
      <c r="A79" s="138">
        <v>12</v>
      </c>
      <c r="B79" s="138" t="s">
        <v>55</v>
      </c>
      <c r="C79" s="204" t="e">
        <f>ОИ1!C56</f>
        <v>#REF!</v>
      </c>
      <c r="D79" s="204" t="e">
        <f>ОИ1!D56</f>
        <v>#REF!</v>
      </c>
      <c r="E79" s="204">
        <f>ОИ1!E56</f>
        <v>0</v>
      </c>
      <c r="F79" s="204">
        <f>ОИ1!F56</f>
        <v>0</v>
      </c>
      <c r="G79" s="204">
        <f>ОИ1!G56</f>
        <v>0</v>
      </c>
      <c r="H79" s="204">
        <f>ОИ1!H56</f>
        <v>0</v>
      </c>
      <c r="I79" s="204">
        <f>ОИ1!I56</f>
        <v>0</v>
      </c>
      <c r="J79" s="204">
        <f>ОИ1!J56</f>
        <v>0</v>
      </c>
      <c r="K79" s="204">
        <f>ОИ1!K56</f>
        <v>0</v>
      </c>
      <c r="L79" s="204">
        <f>ОИ1!L56</f>
        <v>0</v>
      </c>
      <c r="M79" s="204">
        <f>ОИ1!M56</f>
        <v>0</v>
      </c>
      <c r="N79" s="204">
        <f>ОИ1!N56</f>
        <v>0</v>
      </c>
      <c r="O79" s="204">
        <f>ОИ1!O56</f>
        <v>0</v>
      </c>
      <c r="P79" s="204">
        <f>ОИ1!P56</f>
        <v>0</v>
      </c>
      <c r="Q79" s="204">
        <f>ОИ1!Q56</f>
        <v>0</v>
      </c>
      <c r="R79" s="204">
        <f>ОИ1!R56</f>
        <v>0.44960112112646811</v>
      </c>
    </row>
    <row r="80" spans="1:18" ht="15.75" x14ac:dyDescent="0.25">
      <c r="A80" s="138">
        <v>13</v>
      </c>
      <c r="B80" s="138" t="s">
        <v>56</v>
      </c>
      <c r="C80" s="204" t="e">
        <f>ОИ1!C57</f>
        <v>#REF!</v>
      </c>
      <c r="D80" s="204" t="e">
        <f>ОИ1!D57</f>
        <v>#REF!</v>
      </c>
      <c r="E80" s="204">
        <f>ОИ1!E57</f>
        <v>0</v>
      </c>
      <c r="F80" s="204">
        <f>ОИ1!F57</f>
        <v>0</v>
      </c>
      <c r="G80" s="204">
        <f>ОИ1!G57</f>
        <v>0</v>
      </c>
      <c r="H80" s="204">
        <f>ОИ1!H57</f>
        <v>0</v>
      </c>
      <c r="I80" s="204">
        <f>ОИ1!I57</f>
        <v>0</v>
      </c>
      <c r="J80" s="204">
        <f>ОИ1!J57</f>
        <v>0</v>
      </c>
      <c r="K80" s="204">
        <f>ОИ1!K57</f>
        <v>0</v>
      </c>
      <c r="L80" s="204">
        <f>ОИ1!L57</f>
        <v>0</v>
      </c>
      <c r="M80" s="204">
        <f>ОИ1!M57</f>
        <v>0</v>
      </c>
      <c r="N80" s="204">
        <f>ОИ1!N57</f>
        <v>0</v>
      </c>
      <c r="O80" s="204">
        <f>ОИ1!O57</f>
        <v>0</v>
      </c>
      <c r="P80" s="204">
        <f>ОИ1!P57</f>
        <v>0</v>
      </c>
      <c r="Q80" s="204">
        <f>ОИ1!Q57</f>
        <v>0</v>
      </c>
      <c r="R80" s="204">
        <f>ОИ1!R57</f>
        <v>0.51453264347027372</v>
      </c>
    </row>
    <row r="81" spans="1:18" ht="15.75" x14ac:dyDescent="0.25">
      <c r="A81" s="138">
        <v>14</v>
      </c>
      <c r="B81" s="138" t="s">
        <v>57</v>
      </c>
      <c r="C81" s="204" t="e">
        <f>ОИ1!C58</f>
        <v>#REF!</v>
      </c>
      <c r="D81" s="204" t="e">
        <f>ОИ1!D58</f>
        <v>#REF!</v>
      </c>
      <c r="E81" s="204">
        <f>ОИ1!E58</f>
        <v>0</v>
      </c>
      <c r="F81" s="204">
        <f>ОИ1!F58</f>
        <v>0</v>
      </c>
      <c r="G81" s="204">
        <f>ОИ1!G58</f>
        <v>0</v>
      </c>
      <c r="H81" s="204">
        <f>ОИ1!H58</f>
        <v>0</v>
      </c>
      <c r="I81" s="204">
        <f>ОИ1!I58</f>
        <v>0</v>
      </c>
      <c r="J81" s="204">
        <f>ОИ1!J58</f>
        <v>0</v>
      </c>
      <c r="K81" s="204">
        <f>ОИ1!K58</f>
        <v>0</v>
      </c>
      <c r="L81" s="204">
        <f>ОИ1!L58</f>
        <v>0</v>
      </c>
      <c r="M81" s="204">
        <f>ОИ1!M58</f>
        <v>0</v>
      </c>
      <c r="N81" s="204">
        <f>ОИ1!N58</f>
        <v>0</v>
      </c>
      <c r="O81" s="204">
        <f>ОИ1!O58</f>
        <v>0</v>
      </c>
      <c r="P81" s="204">
        <f>ОИ1!P58</f>
        <v>0</v>
      </c>
      <c r="Q81" s="204">
        <f>ОИ1!Q58</f>
        <v>0</v>
      </c>
      <c r="R81" s="204">
        <f>ОИ1!R58</f>
        <v>0.38527097045212327</v>
      </c>
    </row>
    <row r="84" spans="1:18" ht="15" customHeight="1" x14ac:dyDescent="0.25"/>
    <row r="112" spans="1:18" ht="15.75" x14ac:dyDescent="0.25">
      <c r="A112" s="151" t="s">
        <v>0</v>
      </c>
      <c r="B112" s="138"/>
      <c r="C112" s="153">
        <v>2005</v>
      </c>
      <c r="D112" s="153">
        <v>2006</v>
      </c>
      <c r="E112" s="153">
        <v>2007</v>
      </c>
      <c r="F112" s="153">
        <v>2008</v>
      </c>
      <c r="G112" s="153">
        <v>2009</v>
      </c>
      <c r="H112" s="153">
        <v>2010</v>
      </c>
      <c r="I112" s="153">
        <v>2011</v>
      </c>
      <c r="J112" s="153">
        <v>2012</v>
      </c>
      <c r="K112" s="153">
        <v>2013</v>
      </c>
      <c r="L112" s="153">
        <v>2014</v>
      </c>
      <c r="M112" s="153">
        <v>2015</v>
      </c>
      <c r="N112" s="153">
        <v>2016</v>
      </c>
      <c r="O112" s="153">
        <v>2017</v>
      </c>
      <c r="P112" s="153">
        <v>2018</v>
      </c>
      <c r="Q112" s="153">
        <v>2019</v>
      </c>
      <c r="R112" s="153">
        <v>2020</v>
      </c>
    </row>
    <row r="113" spans="1:18" ht="15.75" x14ac:dyDescent="0.25">
      <c r="A113" s="138">
        <v>1</v>
      </c>
      <c r="B113" s="138" t="s">
        <v>44</v>
      </c>
      <c r="C113" s="204" t="e">
        <f>ОИ2!C45</f>
        <v>#REF!</v>
      </c>
      <c r="D113" s="204" t="e">
        <f>ОИ2!D45</f>
        <v>#REF!</v>
      </c>
      <c r="E113" s="204">
        <f>ОИ2!E45</f>
        <v>0</v>
      </c>
      <c r="F113" s="204">
        <f>ОИ2!F45</f>
        <v>0</v>
      </c>
      <c r="G113" s="204">
        <f>ОИ2!G45</f>
        <v>0</v>
      </c>
      <c r="H113" s="204">
        <f>ОИ2!H45</f>
        <v>0</v>
      </c>
      <c r="I113" s="204">
        <f>ОИ2!I45</f>
        <v>0</v>
      </c>
      <c r="J113" s="204">
        <f>ОИ2!J45</f>
        <v>0</v>
      </c>
      <c r="K113" s="204">
        <f>ОИ2!K45</f>
        <v>0</v>
      </c>
      <c r="L113" s="204">
        <f>ОИ2!L45</f>
        <v>0</v>
      </c>
      <c r="M113" s="204">
        <f>ОИ2!M45</f>
        <v>0</v>
      </c>
      <c r="N113" s="204">
        <f>ОИ2!N45</f>
        <v>0</v>
      </c>
      <c r="O113" s="204">
        <f>ОИ2!O45</f>
        <v>0</v>
      </c>
      <c r="P113" s="204">
        <f>ОИ2!P45</f>
        <v>0</v>
      </c>
      <c r="Q113" s="204">
        <f>ОИ2!Q45</f>
        <v>0</v>
      </c>
      <c r="R113" s="204">
        <f>ОИ2!R45</f>
        <v>0.44685963809367629</v>
      </c>
    </row>
    <row r="114" spans="1:18" ht="15.75" x14ac:dyDescent="0.25">
      <c r="A114" s="138">
        <v>2</v>
      </c>
      <c r="B114" s="138" t="s">
        <v>45</v>
      </c>
      <c r="C114" s="204" t="e">
        <f>ОИ2!C46</f>
        <v>#REF!</v>
      </c>
      <c r="D114" s="204" t="e">
        <f>ОИ2!D46</f>
        <v>#REF!</v>
      </c>
      <c r="E114" s="204">
        <f>ОИ2!E46</f>
        <v>0</v>
      </c>
      <c r="F114" s="204">
        <f>ОИ2!F46</f>
        <v>0</v>
      </c>
      <c r="G114" s="204">
        <f>ОИ2!G46</f>
        <v>0</v>
      </c>
      <c r="H114" s="204">
        <f>ОИ2!H46</f>
        <v>0</v>
      </c>
      <c r="I114" s="204">
        <f>ОИ2!I46</f>
        <v>0</v>
      </c>
      <c r="J114" s="204">
        <f>ОИ2!J46</f>
        <v>0</v>
      </c>
      <c r="K114" s="204">
        <f>ОИ2!K46</f>
        <v>0</v>
      </c>
      <c r="L114" s="204">
        <f>ОИ2!L46</f>
        <v>0</v>
      </c>
      <c r="M114" s="204">
        <f>ОИ2!M46</f>
        <v>0</v>
      </c>
      <c r="N114" s="204">
        <f>ОИ2!N46</f>
        <v>0</v>
      </c>
      <c r="O114" s="204">
        <f>ОИ2!O46</f>
        <v>0</v>
      </c>
      <c r="P114" s="204">
        <f>ОИ2!P46</f>
        <v>0</v>
      </c>
      <c r="Q114" s="204">
        <f>ОИ2!Q46</f>
        <v>0</v>
      </c>
      <c r="R114" s="204">
        <f>ОИ2!R46</f>
        <v>0.44957156397053083</v>
      </c>
    </row>
    <row r="115" spans="1:18" ht="15.75" x14ac:dyDescent="0.25">
      <c r="A115" s="138">
        <v>3</v>
      </c>
      <c r="B115" s="138" t="s">
        <v>46</v>
      </c>
      <c r="C115" s="204" t="e">
        <f>ОИ2!C47</f>
        <v>#REF!</v>
      </c>
      <c r="D115" s="204" t="e">
        <f>ОИ2!D47</f>
        <v>#REF!</v>
      </c>
      <c r="E115" s="204">
        <f>ОИ2!E47</f>
        <v>0</v>
      </c>
      <c r="F115" s="204">
        <f>ОИ2!F47</f>
        <v>0</v>
      </c>
      <c r="G115" s="204">
        <f>ОИ2!G47</f>
        <v>0</v>
      </c>
      <c r="H115" s="204">
        <f>ОИ2!H47</f>
        <v>0</v>
      </c>
      <c r="I115" s="204">
        <f>ОИ2!I47</f>
        <v>0</v>
      </c>
      <c r="J115" s="204">
        <f>ОИ2!J47</f>
        <v>0</v>
      </c>
      <c r="K115" s="204">
        <f>ОИ2!K47</f>
        <v>0</v>
      </c>
      <c r="L115" s="204">
        <f>ОИ2!L47</f>
        <v>0</v>
      </c>
      <c r="M115" s="204">
        <f>ОИ2!M47</f>
        <v>0</v>
      </c>
      <c r="N115" s="204">
        <f>ОИ2!N47</f>
        <v>0</v>
      </c>
      <c r="O115" s="204">
        <f>ОИ2!O47</f>
        <v>0</v>
      </c>
      <c r="P115" s="204">
        <f>ОИ2!P47</f>
        <v>0</v>
      </c>
      <c r="Q115" s="204">
        <f>ОИ2!Q47</f>
        <v>0</v>
      </c>
      <c r="R115" s="204">
        <f>ОИ2!R47</f>
        <v>0.46760554655773801</v>
      </c>
    </row>
    <row r="116" spans="1:18" ht="15.75" x14ac:dyDescent="0.25">
      <c r="A116" s="138">
        <v>4</v>
      </c>
      <c r="B116" s="138" t="s">
        <v>47</v>
      </c>
      <c r="C116" s="204" t="e">
        <f>ОИ2!C48</f>
        <v>#REF!</v>
      </c>
      <c r="D116" s="204" t="e">
        <f>ОИ2!D48</f>
        <v>#REF!</v>
      </c>
      <c r="E116" s="204">
        <f>ОИ2!E48</f>
        <v>0</v>
      </c>
      <c r="F116" s="204">
        <f>ОИ2!F48</f>
        <v>0</v>
      </c>
      <c r="G116" s="204">
        <f>ОИ2!G48</f>
        <v>0</v>
      </c>
      <c r="H116" s="204">
        <f>ОИ2!H48</f>
        <v>0</v>
      </c>
      <c r="I116" s="204">
        <f>ОИ2!I48</f>
        <v>0</v>
      </c>
      <c r="J116" s="204">
        <f>ОИ2!J48</f>
        <v>0</v>
      </c>
      <c r="K116" s="204">
        <f>ОИ2!K48</f>
        <v>0</v>
      </c>
      <c r="L116" s="204">
        <f>ОИ2!L48</f>
        <v>0</v>
      </c>
      <c r="M116" s="204">
        <f>ОИ2!M48</f>
        <v>0</v>
      </c>
      <c r="N116" s="204">
        <f>ОИ2!N48</f>
        <v>0</v>
      </c>
      <c r="O116" s="204">
        <f>ОИ2!O48</f>
        <v>0</v>
      </c>
      <c r="P116" s="204">
        <f>ОИ2!P48</f>
        <v>0</v>
      </c>
      <c r="Q116" s="204">
        <f>ОИ2!Q48</f>
        <v>0</v>
      </c>
      <c r="R116" s="204">
        <f>ОИ2!R48</f>
        <v>0.49210469151368513</v>
      </c>
    </row>
    <row r="117" spans="1:18" ht="15.75" x14ac:dyDescent="0.25">
      <c r="A117" s="138">
        <v>5</v>
      </c>
      <c r="B117" s="138" t="s">
        <v>48</v>
      </c>
      <c r="C117" s="204" t="e">
        <f>ОИ2!C49</f>
        <v>#REF!</v>
      </c>
      <c r="D117" s="204" t="e">
        <f>ОИ2!D49</f>
        <v>#REF!</v>
      </c>
      <c r="E117" s="204">
        <f>ОИ2!E49</f>
        <v>0</v>
      </c>
      <c r="F117" s="204">
        <f>ОИ2!F49</f>
        <v>0</v>
      </c>
      <c r="G117" s="204">
        <f>ОИ2!G49</f>
        <v>0</v>
      </c>
      <c r="H117" s="204">
        <f>ОИ2!H49</f>
        <v>0</v>
      </c>
      <c r="I117" s="204">
        <f>ОИ2!I49</f>
        <v>0</v>
      </c>
      <c r="J117" s="204">
        <f>ОИ2!J49</f>
        <v>0</v>
      </c>
      <c r="K117" s="204">
        <f>ОИ2!K49</f>
        <v>0</v>
      </c>
      <c r="L117" s="204">
        <f>ОИ2!L49</f>
        <v>0</v>
      </c>
      <c r="M117" s="204">
        <f>ОИ2!M49</f>
        <v>0</v>
      </c>
      <c r="N117" s="204">
        <f>ОИ2!N49</f>
        <v>0</v>
      </c>
      <c r="O117" s="204">
        <f>ОИ2!O49</f>
        <v>0</v>
      </c>
      <c r="P117" s="204">
        <f>ОИ2!P49</f>
        <v>0</v>
      </c>
      <c r="Q117" s="204">
        <f>ОИ2!Q49</f>
        <v>0</v>
      </c>
      <c r="R117" s="204">
        <f>ОИ2!R49</f>
        <v>0.48557616973339696</v>
      </c>
    </row>
    <row r="118" spans="1:18" ht="15.75" x14ac:dyDescent="0.25">
      <c r="A118" s="138">
        <v>6</v>
      </c>
      <c r="B118" s="138" t="s">
        <v>49</v>
      </c>
      <c r="C118" s="204" t="e">
        <f>ОИ2!C50</f>
        <v>#REF!</v>
      </c>
      <c r="D118" s="204" t="e">
        <f>ОИ2!D50</f>
        <v>#REF!</v>
      </c>
      <c r="E118" s="204">
        <f>ОИ2!E50</f>
        <v>0</v>
      </c>
      <c r="F118" s="204">
        <f>ОИ2!F50</f>
        <v>0</v>
      </c>
      <c r="G118" s="204">
        <f>ОИ2!G50</f>
        <v>0</v>
      </c>
      <c r="H118" s="204">
        <f>ОИ2!H50</f>
        <v>0</v>
      </c>
      <c r="I118" s="204">
        <f>ОИ2!I50</f>
        <v>0</v>
      </c>
      <c r="J118" s="204">
        <f>ОИ2!J50</f>
        <v>0</v>
      </c>
      <c r="K118" s="204">
        <f>ОИ2!K50</f>
        <v>0</v>
      </c>
      <c r="L118" s="204">
        <f>ОИ2!L50</f>
        <v>0</v>
      </c>
      <c r="M118" s="204">
        <f>ОИ2!M50</f>
        <v>0</v>
      </c>
      <c r="N118" s="204">
        <f>ОИ2!N50</f>
        <v>0</v>
      </c>
      <c r="O118" s="204">
        <f>ОИ2!O50</f>
        <v>0</v>
      </c>
      <c r="P118" s="204">
        <f>ОИ2!P50</f>
        <v>0</v>
      </c>
      <c r="Q118" s="204">
        <f>ОИ2!Q50</f>
        <v>0</v>
      </c>
      <c r="R118" s="204">
        <f>ОИ2!R50</f>
        <v>0.47117873845466418</v>
      </c>
    </row>
    <row r="119" spans="1:18" ht="15.75" x14ac:dyDescent="0.25">
      <c r="A119" s="138">
        <v>7</v>
      </c>
      <c r="B119" s="138" t="s">
        <v>50</v>
      </c>
      <c r="C119" s="204" t="e">
        <f>ОИ2!C51</f>
        <v>#REF!</v>
      </c>
      <c r="D119" s="204" t="e">
        <f>ОИ2!D51</f>
        <v>#REF!</v>
      </c>
      <c r="E119" s="204">
        <f>ОИ2!E51</f>
        <v>0</v>
      </c>
      <c r="F119" s="204">
        <f>ОИ2!F51</f>
        <v>0</v>
      </c>
      <c r="G119" s="204">
        <f>ОИ2!G51</f>
        <v>0</v>
      </c>
      <c r="H119" s="204">
        <f>ОИ2!H51</f>
        <v>0</v>
      </c>
      <c r="I119" s="204">
        <f>ОИ2!I51</f>
        <v>0</v>
      </c>
      <c r="J119" s="204">
        <f>ОИ2!J51</f>
        <v>0</v>
      </c>
      <c r="K119" s="204">
        <f>ОИ2!K51</f>
        <v>0</v>
      </c>
      <c r="L119" s="204">
        <f>ОИ2!L51</f>
        <v>0</v>
      </c>
      <c r="M119" s="204">
        <f>ОИ2!M51</f>
        <v>0</v>
      </c>
      <c r="N119" s="204">
        <f>ОИ2!N51</f>
        <v>0</v>
      </c>
      <c r="O119" s="204">
        <f>ОИ2!O51</f>
        <v>0</v>
      </c>
      <c r="P119" s="204">
        <f>ОИ2!P51</f>
        <v>0</v>
      </c>
      <c r="Q119" s="204">
        <f>ОИ2!Q51</f>
        <v>0</v>
      </c>
      <c r="R119" s="204">
        <f>ОИ2!R51</f>
        <v>0.45030283523469</v>
      </c>
    </row>
    <row r="120" spans="1:18" ht="15.75" x14ac:dyDescent="0.25">
      <c r="A120" s="138">
        <v>8</v>
      </c>
      <c r="B120" s="138" t="s">
        <v>51</v>
      </c>
      <c r="C120" s="204" t="e">
        <f>ОИ2!C52</f>
        <v>#REF!</v>
      </c>
      <c r="D120" s="204" t="e">
        <f>ОИ2!D52</f>
        <v>#REF!</v>
      </c>
      <c r="E120" s="204">
        <f>ОИ2!E52</f>
        <v>0</v>
      </c>
      <c r="F120" s="204">
        <f>ОИ2!F52</f>
        <v>0</v>
      </c>
      <c r="G120" s="204">
        <f>ОИ2!G52</f>
        <v>0</v>
      </c>
      <c r="H120" s="204">
        <f>ОИ2!H52</f>
        <v>0</v>
      </c>
      <c r="I120" s="204">
        <f>ОИ2!I52</f>
        <v>0</v>
      </c>
      <c r="J120" s="204">
        <f>ОИ2!J52</f>
        <v>0</v>
      </c>
      <c r="K120" s="204">
        <f>ОИ2!K52</f>
        <v>0</v>
      </c>
      <c r="L120" s="204">
        <f>ОИ2!L52</f>
        <v>0</v>
      </c>
      <c r="M120" s="204">
        <f>ОИ2!M52</f>
        <v>0</v>
      </c>
      <c r="N120" s="204">
        <f>ОИ2!N52</f>
        <v>0</v>
      </c>
      <c r="O120" s="204">
        <f>ОИ2!O52</f>
        <v>0</v>
      </c>
      <c r="P120" s="204">
        <f>ОИ2!P52</f>
        <v>0</v>
      </c>
      <c r="Q120" s="204">
        <f>ОИ2!Q52</f>
        <v>0</v>
      </c>
      <c r="R120" s="204">
        <f>ОИ2!R52</f>
        <v>0.44267852309572775</v>
      </c>
    </row>
    <row r="121" spans="1:18" ht="15.75" x14ac:dyDescent="0.25">
      <c r="A121" s="138">
        <v>9</v>
      </c>
      <c r="B121" s="138" t="s">
        <v>52</v>
      </c>
      <c r="C121" s="204" t="e">
        <f>ОИ2!C53</f>
        <v>#REF!</v>
      </c>
      <c r="D121" s="204" t="e">
        <f>ОИ2!D53</f>
        <v>#REF!</v>
      </c>
      <c r="E121" s="204">
        <f>ОИ2!E53</f>
        <v>0</v>
      </c>
      <c r="F121" s="204">
        <f>ОИ2!F53</f>
        <v>0</v>
      </c>
      <c r="G121" s="204">
        <f>ОИ2!G53</f>
        <v>0</v>
      </c>
      <c r="H121" s="204">
        <f>ОИ2!H53</f>
        <v>0</v>
      </c>
      <c r="I121" s="204">
        <f>ОИ2!I53</f>
        <v>0</v>
      </c>
      <c r="J121" s="204">
        <f>ОИ2!J53</f>
        <v>0</v>
      </c>
      <c r="K121" s="204">
        <f>ОИ2!K53</f>
        <v>0</v>
      </c>
      <c r="L121" s="204">
        <f>ОИ2!L53</f>
        <v>0</v>
      </c>
      <c r="M121" s="204">
        <f>ОИ2!M53</f>
        <v>0</v>
      </c>
      <c r="N121" s="204">
        <f>ОИ2!N53</f>
        <v>0</v>
      </c>
      <c r="O121" s="204">
        <f>ОИ2!O53</f>
        <v>0</v>
      </c>
      <c r="P121" s="204">
        <f>ОИ2!P53</f>
        <v>0</v>
      </c>
      <c r="Q121" s="204">
        <f>ОИ2!Q53</f>
        <v>0</v>
      </c>
      <c r="R121" s="204">
        <f>ОИ2!R53</f>
        <v>0.46233892495107226</v>
      </c>
    </row>
    <row r="122" spans="1:18" ht="15.75" x14ac:dyDescent="0.25">
      <c r="A122" s="138">
        <v>10</v>
      </c>
      <c r="B122" s="138" t="s">
        <v>53</v>
      </c>
      <c r="C122" s="204" t="e">
        <f>ОИ2!C54</f>
        <v>#REF!</v>
      </c>
      <c r="D122" s="204" t="e">
        <f>ОИ2!D54</f>
        <v>#REF!</v>
      </c>
      <c r="E122" s="204">
        <f>ОИ2!E54</f>
        <v>0</v>
      </c>
      <c r="F122" s="204">
        <f>ОИ2!F54</f>
        <v>0</v>
      </c>
      <c r="G122" s="204">
        <f>ОИ2!G54</f>
        <v>0</v>
      </c>
      <c r="H122" s="204">
        <f>ОИ2!H54</f>
        <v>0</v>
      </c>
      <c r="I122" s="204">
        <f>ОИ2!I54</f>
        <v>0</v>
      </c>
      <c r="J122" s="204">
        <f>ОИ2!J54</f>
        <v>0</v>
      </c>
      <c r="K122" s="204">
        <f>ОИ2!K54</f>
        <v>0</v>
      </c>
      <c r="L122" s="204">
        <f>ОИ2!L54</f>
        <v>0</v>
      </c>
      <c r="M122" s="204">
        <f>ОИ2!M54</f>
        <v>0</v>
      </c>
      <c r="N122" s="204">
        <f>ОИ2!N54</f>
        <v>0</v>
      </c>
      <c r="O122" s="204">
        <f>ОИ2!O54</f>
        <v>0</v>
      </c>
      <c r="P122" s="204">
        <f>ОИ2!P54</f>
        <v>0</v>
      </c>
      <c r="Q122" s="204">
        <f>ОИ2!Q54</f>
        <v>0</v>
      </c>
      <c r="R122" s="204">
        <f>ОИ2!R54</f>
        <v>0.44492164539083706</v>
      </c>
    </row>
    <row r="123" spans="1:18" ht="15.75" x14ac:dyDescent="0.25">
      <c r="A123" s="138">
        <v>11</v>
      </c>
      <c r="B123" s="138" t="s">
        <v>54</v>
      </c>
      <c r="C123" s="204" t="e">
        <f>ОИ2!C55</f>
        <v>#REF!</v>
      </c>
      <c r="D123" s="204" t="e">
        <f>ОИ2!D55</f>
        <v>#REF!</v>
      </c>
      <c r="E123" s="204">
        <f>ОИ2!E55</f>
        <v>0</v>
      </c>
      <c r="F123" s="204">
        <f>ОИ2!F55</f>
        <v>0</v>
      </c>
      <c r="G123" s="204">
        <f>ОИ2!G55</f>
        <v>0</v>
      </c>
      <c r="H123" s="204">
        <f>ОИ2!H55</f>
        <v>0</v>
      </c>
      <c r="I123" s="204">
        <f>ОИ2!I55</f>
        <v>0</v>
      </c>
      <c r="J123" s="204">
        <f>ОИ2!J55</f>
        <v>0</v>
      </c>
      <c r="K123" s="204">
        <f>ОИ2!K55</f>
        <v>0</v>
      </c>
      <c r="L123" s="204">
        <f>ОИ2!L55</f>
        <v>0</v>
      </c>
      <c r="M123" s="204">
        <f>ОИ2!M55</f>
        <v>0</v>
      </c>
      <c r="N123" s="204">
        <f>ОИ2!N55</f>
        <v>0</v>
      </c>
      <c r="O123" s="204">
        <f>ОИ2!O55</f>
        <v>0</v>
      </c>
      <c r="P123" s="204">
        <f>ОИ2!P55</f>
        <v>0</v>
      </c>
      <c r="Q123" s="204">
        <f>ОИ2!Q55</f>
        <v>0</v>
      </c>
      <c r="R123" s="204">
        <f>ОИ2!R55</f>
        <v>0.42761055016804711</v>
      </c>
    </row>
    <row r="124" spans="1:18" ht="15.75" x14ac:dyDescent="0.25">
      <c r="A124" s="138">
        <v>12</v>
      </c>
      <c r="B124" s="138" t="s">
        <v>55</v>
      </c>
      <c r="C124" s="204" t="e">
        <f>ОИ2!C56</f>
        <v>#REF!</v>
      </c>
      <c r="D124" s="204" t="e">
        <f>ОИ2!D56</f>
        <v>#REF!</v>
      </c>
      <c r="E124" s="204">
        <f>ОИ2!E56</f>
        <v>0</v>
      </c>
      <c r="F124" s="204">
        <f>ОИ2!F56</f>
        <v>0</v>
      </c>
      <c r="G124" s="204">
        <f>ОИ2!G56</f>
        <v>0</v>
      </c>
      <c r="H124" s="204">
        <f>ОИ2!H56</f>
        <v>0</v>
      </c>
      <c r="I124" s="204">
        <f>ОИ2!I56</f>
        <v>0</v>
      </c>
      <c r="J124" s="204">
        <f>ОИ2!J56</f>
        <v>0</v>
      </c>
      <c r="K124" s="204">
        <f>ОИ2!K56</f>
        <v>0</v>
      </c>
      <c r="L124" s="204">
        <f>ОИ2!L56</f>
        <v>0</v>
      </c>
      <c r="M124" s="204">
        <f>ОИ2!M56</f>
        <v>0</v>
      </c>
      <c r="N124" s="204">
        <f>ОИ2!N56</f>
        <v>0</v>
      </c>
      <c r="O124" s="204">
        <f>ОИ2!O56</f>
        <v>0</v>
      </c>
      <c r="P124" s="204">
        <f>ОИ2!P56</f>
        <v>0</v>
      </c>
      <c r="Q124" s="204">
        <f>ОИ2!Q56</f>
        <v>0</v>
      </c>
      <c r="R124" s="204">
        <f>ОИ2!R56</f>
        <v>0.46634605306650795</v>
      </c>
    </row>
    <row r="125" spans="1:18" ht="15.75" x14ac:dyDescent="0.25">
      <c r="A125" s="138">
        <v>13</v>
      </c>
      <c r="B125" s="138" t="s">
        <v>56</v>
      </c>
      <c r="C125" s="204" t="e">
        <f>ОИ2!C57</f>
        <v>#REF!</v>
      </c>
      <c r="D125" s="204" t="e">
        <f>ОИ2!D57</f>
        <v>#REF!</v>
      </c>
      <c r="E125" s="204">
        <f>ОИ2!E57</f>
        <v>0</v>
      </c>
      <c r="F125" s="204">
        <f>ОИ2!F57</f>
        <v>0</v>
      </c>
      <c r="G125" s="204">
        <f>ОИ2!G57</f>
        <v>0</v>
      </c>
      <c r="H125" s="204">
        <f>ОИ2!H57</f>
        <v>0</v>
      </c>
      <c r="I125" s="204">
        <f>ОИ2!I57</f>
        <v>0</v>
      </c>
      <c r="J125" s="204">
        <f>ОИ2!J57</f>
        <v>0</v>
      </c>
      <c r="K125" s="204">
        <f>ОИ2!K57</f>
        <v>0</v>
      </c>
      <c r="L125" s="204">
        <f>ОИ2!L57</f>
        <v>0</v>
      </c>
      <c r="M125" s="204">
        <f>ОИ2!M57</f>
        <v>0</v>
      </c>
      <c r="N125" s="204">
        <f>ОИ2!N57</f>
        <v>0</v>
      </c>
      <c r="O125" s="204">
        <f>ОИ2!O57</f>
        <v>0</v>
      </c>
      <c r="P125" s="204">
        <f>ОИ2!P57</f>
        <v>0</v>
      </c>
      <c r="Q125" s="204">
        <f>ОИ2!Q57</f>
        <v>0</v>
      </c>
      <c r="R125" s="204">
        <f>ОИ2!R57</f>
        <v>0.45953853099873515</v>
      </c>
    </row>
    <row r="126" spans="1:18" ht="15.75" x14ac:dyDescent="0.25">
      <c r="A126" s="138">
        <v>14</v>
      </c>
      <c r="B126" s="138" t="s">
        <v>57</v>
      </c>
      <c r="C126" s="204" t="e">
        <f>ОИ2!C58</f>
        <v>#REF!</v>
      </c>
      <c r="D126" s="204" t="e">
        <f>ОИ2!D58</f>
        <v>#REF!</v>
      </c>
      <c r="E126" s="204">
        <f>ОИ2!E58</f>
        <v>0</v>
      </c>
      <c r="F126" s="204">
        <f>ОИ2!F58</f>
        <v>0</v>
      </c>
      <c r="G126" s="204">
        <f>ОИ2!G58</f>
        <v>0</v>
      </c>
      <c r="H126" s="204">
        <f>ОИ2!H58</f>
        <v>0</v>
      </c>
      <c r="I126" s="204">
        <f>ОИ2!I58</f>
        <v>0</v>
      </c>
      <c r="J126" s="204">
        <f>ОИ2!J58</f>
        <v>0</v>
      </c>
      <c r="K126" s="204">
        <f>ОИ2!K58</f>
        <v>0</v>
      </c>
      <c r="L126" s="204">
        <f>ОИ2!L58</f>
        <v>0</v>
      </c>
      <c r="M126" s="204">
        <f>ОИ2!M58</f>
        <v>0</v>
      </c>
      <c r="N126" s="204">
        <f>ОИ2!N58</f>
        <v>0</v>
      </c>
      <c r="O126" s="204">
        <f>ОИ2!O58</f>
        <v>0</v>
      </c>
      <c r="P126" s="204">
        <f>ОИ2!P58</f>
        <v>0</v>
      </c>
      <c r="Q126" s="204">
        <f>ОИ2!Q58</f>
        <v>0</v>
      </c>
      <c r="R126" s="204">
        <f>ОИ2!R58</f>
        <v>0.45074306952027005</v>
      </c>
    </row>
    <row r="128" spans="1:18" ht="15" customHeight="1" x14ac:dyDescent="0.25"/>
    <row r="157" spans="1:18" ht="15.75" x14ac:dyDescent="0.25">
      <c r="A157" s="151" t="s">
        <v>0</v>
      </c>
      <c r="B157" s="151"/>
      <c r="C157" s="152">
        <v>2005</v>
      </c>
      <c r="D157" s="152">
        <v>2006</v>
      </c>
      <c r="E157" s="152">
        <v>2007</v>
      </c>
      <c r="F157" s="152">
        <v>2008</v>
      </c>
      <c r="G157" s="152">
        <v>2009</v>
      </c>
      <c r="H157" s="152">
        <v>2010</v>
      </c>
      <c r="I157" s="152">
        <v>2011</v>
      </c>
      <c r="J157" s="152">
        <v>2012</v>
      </c>
      <c r="K157" s="152">
        <v>2013</v>
      </c>
      <c r="L157" s="152">
        <v>2014</v>
      </c>
      <c r="M157" s="152">
        <v>2015</v>
      </c>
      <c r="N157" s="152">
        <v>2016</v>
      </c>
      <c r="O157" s="152">
        <v>2017</v>
      </c>
      <c r="P157" s="152">
        <v>2018</v>
      </c>
      <c r="Q157" s="152">
        <v>2019</v>
      </c>
      <c r="R157" s="152">
        <v>2020</v>
      </c>
    </row>
    <row r="158" spans="1:18" ht="15.75" x14ac:dyDescent="0.25">
      <c r="A158" s="138">
        <v>1</v>
      </c>
      <c r="B158" s="138" t="s">
        <v>44</v>
      </c>
      <c r="C158" s="204" t="e">
        <f>ОИ3!C45</f>
        <v>#REF!</v>
      </c>
      <c r="D158" s="204" t="e">
        <f>ОИ3!D45</f>
        <v>#REF!</v>
      </c>
      <c r="E158" s="204">
        <f>ОИ3!E45</f>
        <v>0</v>
      </c>
      <c r="F158" s="204">
        <f>ОИ3!F45</f>
        <v>0</v>
      </c>
      <c r="G158" s="204">
        <f>ОИ3!G45</f>
        <v>0</v>
      </c>
      <c r="H158" s="204">
        <f>ОИ3!H45</f>
        <v>0</v>
      </c>
      <c r="I158" s="204">
        <f>ОИ3!I45</f>
        <v>0</v>
      </c>
      <c r="J158" s="204">
        <f>ОИ3!J45</f>
        <v>0</v>
      </c>
      <c r="K158" s="204">
        <f>ОИ3!K45</f>
        <v>0</v>
      </c>
      <c r="L158" s="204">
        <f>ОИ3!L45</f>
        <v>0</v>
      </c>
      <c r="M158" s="204">
        <f>ОИ3!M45</f>
        <v>0</v>
      </c>
      <c r="N158" s="204">
        <f>ОИ3!N45</f>
        <v>0</v>
      </c>
      <c r="O158" s="204">
        <f>ОИ3!O45</f>
        <v>0</v>
      </c>
      <c r="P158" s="204">
        <f>ОИ3!P45</f>
        <v>0</v>
      </c>
      <c r="Q158" s="204">
        <f>ОИ3!Q45</f>
        <v>0</v>
      </c>
      <c r="R158" s="204">
        <f>ОИ3!R45</f>
        <v>0.38820277469277981</v>
      </c>
    </row>
    <row r="159" spans="1:18" ht="15.75" x14ac:dyDescent="0.25">
      <c r="A159" s="138">
        <v>2</v>
      </c>
      <c r="B159" s="138" t="s">
        <v>45</v>
      </c>
      <c r="C159" s="204" t="e">
        <f>ОИ3!C46</f>
        <v>#REF!</v>
      </c>
      <c r="D159" s="204" t="e">
        <f>ОИ3!D46</f>
        <v>#REF!</v>
      </c>
      <c r="E159" s="204">
        <f>ОИ3!E46</f>
        <v>0</v>
      </c>
      <c r="F159" s="204">
        <f>ОИ3!F46</f>
        <v>0</v>
      </c>
      <c r="G159" s="204">
        <f>ОИ3!G46</f>
        <v>0</v>
      </c>
      <c r="H159" s="204">
        <f>ОИ3!H46</f>
        <v>0</v>
      </c>
      <c r="I159" s="204">
        <f>ОИ3!I46</f>
        <v>0</v>
      </c>
      <c r="J159" s="204">
        <f>ОИ3!J46</f>
        <v>0</v>
      </c>
      <c r="K159" s="204">
        <f>ОИ3!K46</f>
        <v>0</v>
      </c>
      <c r="L159" s="204">
        <f>ОИ3!L46</f>
        <v>0</v>
      </c>
      <c r="M159" s="204">
        <f>ОИ3!M46</f>
        <v>0</v>
      </c>
      <c r="N159" s="204">
        <f>ОИ3!N46</f>
        <v>0</v>
      </c>
      <c r="O159" s="204">
        <f>ОИ3!O46</f>
        <v>0</v>
      </c>
      <c r="P159" s="204">
        <f>ОИ3!P46</f>
        <v>0</v>
      </c>
      <c r="Q159" s="204">
        <f>ОИ3!Q46</f>
        <v>0</v>
      </c>
      <c r="R159" s="204">
        <f>ОИ3!R46</f>
        <v>0.34248706992381212</v>
      </c>
    </row>
    <row r="160" spans="1:18" ht="15.75" x14ac:dyDescent="0.25">
      <c r="A160" s="138">
        <v>3</v>
      </c>
      <c r="B160" s="138" t="s">
        <v>46</v>
      </c>
      <c r="C160" s="204" t="e">
        <f>ОИ3!C47</f>
        <v>#REF!</v>
      </c>
      <c r="D160" s="204" t="e">
        <f>ОИ3!D47</f>
        <v>#REF!</v>
      </c>
      <c r="E160" s="204">
        <f>ОИ3!E47</f>
        <v>0</v>
      </c>
      <c r="F160" s="204">
        <f>ОИ3!F47</f>
        <v>0</v>
      </c>
      <c r="G160" s="204">
        <f>ОИ3!G47</f>
        <v>0</v>
      </c>
      <c r="H160" s="204">
        <f>ОИ3!H47</f>
        <v>0</v>
      </c>
      <c r="I160" s="204">
        <f>ОИ3!I47</f>
        <v>0</v>
      </c>
      <c r="J160" s="204">
        <f>ОИ3!J47</f>
        <v>0</v>
      </c>
      <c r="K160" s="204">
        <f>ОИ3!K47</f>
        <v>0</v>
      </c>
      <c r="L160" s="204">
        <f>ОИ3!L47</f>
        <v>0</v>
      </c>
      <c r="M160" s="204">
        <f>ОИ3!M47</f>
        <v>0</v>
      </c>
      <c r="N160" s="204">
        <f>ОИ3!N47</f>
        <v>0</v>
      </c>
      <c r="O160" s="204">
        <f>ОИ3!O47</f>
        <v>0</v>
      </c>
      <c r="P160" s="204">
        <f>ОИ3!P47</f>
        <v>0</v>
      </c>
      <c r="Q160" s="204">
        <f>ОИ3!Q47</f>
        <v>0</v>
      </c>
      <c r="R160" s="204">
        <f>ОИ3!R47</f>
        <v>0.3849168904943201</v>
      </c>
    </row>
    <row r="161" spans="1:18" ht="15.75" x14ac:dyDescent="0.25">
      <c r="A161" s="138">
        <v>4</v>
      </c>
      <c r="B161" s="138" t="s">
        <v>47</v>
      </c>
      <c r="C161" s="204" t="e">
        <f>ОИ3!C48</f>
        <v>#REF!</v>
      </c>
      <c r="D161" s="204" t="e">
        <f>ОИ3!D48</f>
        <v>#REF!</v>
      </c>
      <c r="E161" s="204">
        <f>ОИ3!E48</f>
        <v>0</v>
      </c>
      <c r="F161" s="204">
        <f>ОИ3!F48</f>
        <v>0</v>
      </c>
      <c r="G161" s="204">
        <f>ОИ3!G48</f>
        <v>0</v>
      </c>
      <c r="H161" s="204">
        <f>ОИ3!H48</f>
        <v>0</v>
      </c>
      <c r="I161" s="204">
        <f>ОИ3!I48</f>
        <v>0</v>
      </c>
      <c r="J161" s="204">
        <f>ОИ3!J48</f>
        <v>0</v>
      </c>
      <c r="K161" s="204">
        <f>ОИ3!K48</f>
        <v>0</v>
      </c>
      <c r="L161" s="204">
        <f>ОИ3!L48</f>
        <v>0</v>
      </c>
      <c r="M161" s="204">
        <f>ОИ3!M48</f>
        <v>0</v>
      </c>
      <c r="N161" s="204">
        <f>ОИ3!N48</f>
        <v>0</v>
      </c>
      <c r="O161" s="204">
        <f>ОИ3!O48</f>
        <v>0</v>
      </c>
      <c r="P161" s="204">
        <f>ОИ3!P48</f>
        <v>0</v>
      </c>
      <c r="Q161" s="204">
        <f>ОИ3!Q48</f>
        <v>0</v>
      </c>
      <c r="R161" s="204">
        <f>ОИ3!R48</f>
        <v>0.47811918505180312</v>
      </c>
    </row>
    <row r="162" spans="1:18" ht="15.75" x14ac:dyDescent="0.25">
      <c r="A162" s="138">
        <v>5</v>
      </c>
      <c r="B162" s="138" t="s">
        <v>48</v>
      </c>
      <c r="C162" s="204" t="e">
        <f>ОИ3!C49</f>
        <v>#REF!</v>
      </c>
      <c r="D162" s="204" t="e">
        <f>ОИ3!D49</f>
        <v>#REF!</v>
      </c>
      <c r="E162" s="204">
        <f>ОИ3!E49</f>
        <v>0</v>
      </c>
      <c r="F162" s="204">
        <f>ОИ3!F49</f>
        <v>0</v>
      </c>
      <c r="G162" s="204">
        <f>ОИ3!G49</f>
        <v>0</v>
      </c>
      <c r="H162" s="204">
        <f>ОИ3!H49</f>
        <v>0</v>
      </c>
      <c r="I162" s="204">
        <f>ОИ3!I49</f>
        <v>0</v>
      </c>
      <c r="J162" s="204">
        <f>ОИ3!J49</f>
        <v>0</v>
      </c>
      <c r="K162" s="204">
        <f>ОИ3!K49</f>
        <v>0</v>
      </c>
      <c r="L162" s="204">
        <f>ОИ3!L49</f>
        <v>0</v>
      </c>
      <c r="M162" s="204">
        <f>ОИ3!M49</f>
        <v>0</v>
      </c>
      <c r="N162" s="204">
        <f>ОИ3!N49</f>
        <v>0</v>
      </c>
      <c r="O162" s="204">
        <f>ОИ3!O49</f>
        <v>0</v>
      </c>
      <c r="P162" s="204">
        <f>ОИ3!P49</f>
        <v>0</v>
      </c>
      <c r="Q162" s="204">
        <f>ОИ3!Q49</f>
        <v>0</v>
      </c>
      <c r="R162" s="204">
        <f>ОИ3!R49</f>
        <v>0.38491485817268511</v>
      </c>
    </row>
    <row r="163" spans="1:18" ht="15.75" x14ac:dyDescent="0.25">
      <c r="A163" s="138">
        <v>6</v>
      </c>
      <c r="B163" s="138" t="s">
        <v>49</v>
      </c>
      <c r="C163" s="204" t="e">
        <f>ОИ3!C50</f>
        <v>#REF!</v>
      </c>
      <c r="D163" s="204" t="e">
        <f>ОИ3!D50</f>
        <v>#REF!</v>
      </c>
      <c r="E163" s="204">
        <f>ОИ3!E50</f>
        <v>0</v>
      </c>
      <c r="F163" s="204">
        <f>ОИ3!F50</f>
        <v>0</v>
      </c>
      <c r="G163" s="204">
        <f>ОИ3!G50</f>
        <v>0</v>
      </c>
      <c r="H163" s="204">
        <f>ОИ3!H50</f>
        <v>0</v>
      </c>
      <c r="I163" s="204">
        <f>ОИ3!I50</f>
        <v>0</v>
      </c>
      <c r="J163" s="204">
        <f>ОИ3!J50</f>
        <v>0</v>
      </c>
      <c r="K163" s="204">
        <f>ОИ3!K50</f>
        <v>0</v>
      </c>
      <c r="L163" s="204">
        <f>ОИ3!L50</f>
        <v>0</v>
      </c>
      <c r="M163" s="204">
        <f>ОИ3!M50</f>
        <v>0</v>
      </c>
      <c r="N163" s="204">
        <f>ОИ3!N50</f>
        <v>0</v>
      </c>
      <c r="O163" s="204">
        <f>ОИ3!O50</f>
        <v>0</v>
      </c>
      <c r="P163" s="204">
        <f>ОИ3!P50</f>
        <v>0</v>
      </c>
      <c r="Q163" s="204">
        <f>ОИ3!Q50</f>
        <v>0</v>
      </c>
      <c r="R163" s="204">
        <f>ОИ3!R50</f>
        <v>0.35856669472162811</v>
      </c>
    </row>
    <row r="164" spans="1:18" ht="15.75" x14ac:dyDescent="0.25">
      <c r="A164" s="138">
        <v>7</v>
      </c>
      <c r="B164" s="138" t="s">
        <v>50</v>
      </c>
      <c r="C164" s="204" t="e">
        <f>ОИ3!C51</f>
        <v>#REF!</v>
      </c>
      <c r="D164" s="204" t="e">
        <f>ОИ3!D51</f>
        <v>#REF!</v>
      </c>
      <c r="E164" s="204">
        <f>ОИ3!E51</f>
        <v>0</v>
      </c>
      <c r="F164" s="204">
        <f>ОИ3!F51</f>
        <v>0</v>
      </c>
      <c r="G164" s="204">
        <f>ОИ3!G51</f>
        <v>0</v>
      </c>
      <c r="H164" s="204">
        <f>ОИ3!H51</f>
        <v>0</v>
      </c>
      <c r="I164" s="204">
        <f>ОИ3!I51</f>
        <v>0</v>
      </c>
      <c r="J164" s="204">
        <f>ОИ3!J51</f>
        <v>0</v>
      </c>
      <c r="K164" s="204">
        <f>ОИ3!K51</f>
        <v>0</v>
      </c>
      <c r="L164" s="204">
        <f>ОИ3!L51</f>
        <v>0</v>
      </c>
      <c r="M164" s="204">
        <f>ОИ3!M51</f>
        <v>0</v>
      </c>
      <c r="N164" s="204">
        <f>ОИ3!N51</f>
        <v>0</v>
      </c>
      <c r="O164" s="204">
        <f>ОИ3!O51</f>
        <v>0</v>
      </c>
      <c r="P164" s="204">
        <f>ОИ3!P51</f>
        <v>0</v>
      </c>
      <c r="Q164" s="204">
        <f>ОИ3!Q51</f>
        <v>0</v>
      </c>
      <c r="R164" s="204">
        <f>ОИ3!R51</f>
        <v>0.40604195902912382</v>
      </c>
    </row>
    <row r="165" spans="1:18" ht="15.75" x14ac:dyDescent="0.25">
      <c r="A165" s="138">
        <v>8</v>
      </c>
      <c r="B165" s="138" t="s">
        <v>51</v>
      </c>
      <c r="C165" s="204" t="e">
        <f>ОИ3!C52</f>
        <v>#REF!</v>
      </c>
      <c r="D165" s="204" t="e">
        <f>ОИ3!D52</f>
        <v>#REF!</v>
      </c>
      <c r="E165" s="204">
        <f>ОИ3!E52</f>
        <v>0</v>
      </c>
      <c r="F165" s="204">
        <f>ОИ3!F52</f>
        <v>0</v>
      </c>
      <c r="G165" s="204">
        <f>ОИ3!G52</f>
        <v>0</v>
      </c>
      <c r="H165" s="204">
        <f>ОИ3!H52</f>
        <v>0</v>
      </c>
      <c r="I165" s="204">
        <f>ОИ3!I52</f>
        <v>0</v>
      </c>
      <c r="J165" s="204">
        <f>ОИ3!J52</f>
        <v>0</v>
      </c>
      <c r="K165" s="204">
        <f>ОИ3!K52</f>
        <v>0</v>
      </c>
      <c r="L165" s="204">
        <f>ОИ3!L52</f>
        <v>0</v>
      </c>
      <c r="M165" s="204">
        <f>ОИ3!M52</f>
        <v>0</v>
      </c>
      <c r="N165" s="204">
        <f>ОИ3!N52</f>
        <v>0</v>
      </c>
      <c r="O165" s="204">
        <f>ОИ3!O52</f>
        <v>0</v>
      </c>
      <c r="P165" s="204">
        <f>ОИ3!P52</f>
        <v>0</v>
      </c>
      <c r="Q165" s="204">
        <f>ОИ3!Q52</f>
        <v>0</v>
      </c>
      <c r="R165" s="204">
        <f>ОИ3!R52</f>
        <v>0.37479414314602083</v>
      </c>
    </row>
    <row r="166" spans="1:18" ht="15.75" x14ac:dyDescent="0.25">
      <c r="A166" s="138">
        <v>9</v>
      </c>
      <c r="B166" s="138" t="s">
        <v>52</v>
      </c>
      <c r="C166" s="204" t="e">
        <f>ОИ3!C53</f>
        <v>#REF!</v>
      </c>
      <c r="D166" s="204" t="e">
        <f>ОИ3!D53</f>
        <v>#REF!</v>
      </c>
      <c r="E166" s="204">
        <f>ОИ3!E53</f>
        <v>0</v>
      </c>
      <c r="F166" s="204">
        <f>ОИ3!F53</f>
        <v>0</v>
      </c>
      <c r="G166" s="204">
        <f>ОИ3!G53</f>
        <v>0</v>
      </c>
      <c r="H166" s="204">
        <f>ОИ3!H53</f>
        <v>0</v>
      </c>
      <c r="I166" s="204">
        <f>ОИ3!I53</f>
        <v>0</v>
      </c>
      <c r="J166" s="204">
        <f>ОИ3!J53</f>
        <v>0</v>
      </c>
      <c r="K166" s="204">
        <f>ОИ3!K53</f>
        <v>0</v>
      </c>
      <c r="L166" s="204">
        <f>ОИ3!L53</f>
        <v>0</v>
      </c>
      <c r="M166" s="204">
        <f>ОИ3!M53</f>
        <v>0</v>
      </c>
      <c r="N166" s="204">
        <f>ОИ3!N53</f>
        <v>0</v>
      </c>
      <c r="O166" s="204">
        <f>ОИ3!O53</f>
        <v>0</v>
      </c>
      <c r="P166" s="204">
        <f>ОИ3!P53</f>
        <v>0</v>
      </c>
      <c r="Q166" s="204">
        <f>ОИ3!Q53</f>
        <v>0</v>
      </c>
      <c r="R166" s="204">
        <f>ОИ3!R53</f>
        <v>0.43242579408525761</v>
      </c>
    </row>
    <row r="167" spans="1:18" ht="15.75" x14ac:dyDescent="0.25">
      <c r="A167" s="138">
        <v>10</v>
      </c>
      <c r="B167" s="138" t="s">
        <v>53</v>
      </c>
      <c r="C167" s="204" t="e">
        <f>ОИ3!C54</f>
        <v>#REF!</v>
      </c>
      <c r="D167" s="204" t="e">
        <f>ОИ3!D54</f>
        <v>#REF!</v>
      </c>
      <c r="E167" s="204">
        <f>ОИ3!E54</f>
        <v>0</v>
      </c>
      <c r="F167" s="204">
        <f>ОИ3!F54</f>
        <v>0</v>
      </c>
      <c r="G167" s="204">
        <f>ОИ3!G54</f>
        <v>0</v>
      </c>
      <c r="H167" s="204">
        <f>ОИ3!H54</f>
        <v>0</v>
      </c>
      <c r="I167" s="204">
        <f>ОИ3!I54</f>
        <v>0</v>
      </c>
      <c r="J167" s="204">
        <f>ОИ3!J54</f>
        <v>0</v>
      </c>
      <c r="K167" s="204">
        <f>ОИ3!K54</f>
        <v>0</v>
      </c>
      <c r="L167" s="204">
        <f>ОИ3!L54</f>
        <v>0</v>
      </c>
      <c r="M167" s="204">
        <f>ОИ3!M54</f>
        <v>0</v>
      </c>
      <c r="N167" s="204">
        <f>ОИ3!N54</f>
        <v>0</v>
      </c>
      <c r="O167" s="204">
        <f>ОИ3!O54</f>
        <v>0</v>
      </c>
      <c r="P167" s="204">
        <f>ОИ3!P54</f>
        <v>0</v>
      </c>
      <c r="Q167" s="204">
        <f>ОИ3!Q54</f>
        <v>0</v>
      </c>
      <c r="R167" s="204">
        <f>ОИ3!R54</f>
        <v>0.37891311452112569</v>
      </c>
    </row>
    <row r="168" spans="1:18" ht="15.75" x14ac:dyDescent="0.25">
      <c r="A168" s="138">
        <v>11</v>
      </c>
      <c r="B168" s="138" t="s">
        <v>54</v>
      </c>
      <c r="C168" s="204" t="e">
        <f>ОИ3!C55</f>
        <v>#REF!</v>
      </c>
      <c r="D168" s="204" t="e">
        <f>ОИ3!D55</f>
        <v>#REF!</v>
      </c>
      <c r="E168" s="204">
        <f>ОИ3!E55</f>
        <v>0</v>
      </c>
      <c r="F168" s="204">
        <f>ОИ3!F55</f>
        <v>0</v>
      </c>
      <c r="G168" s="204">
        <f>ОИ3!G55</f>
        <v>0</v>
      </c>
      <c r="H168" s="204">
        <f>ОИ3!H55</f>
        <v>0</v>
      </c>
      <c r="I168" s="204">
        <f>ОИ3!I55</f>
        <v>0</v>
      </c>
      <c r="J168" s="204">
        <f>ОИ3!J55</f>
        <v>0</v>
      </c>
      <c r="K168" s="204">
        <f>ОИ3!K55</f>
        <v>0</v>
      </c>
      <c r="L168" s="204">
        <f>ОИ3!L55</f>
        <v>0</v>
      </c>
      <c r="M168" s="204">
        <f>ОИ3!M55</f>
        <v>0</v>
      </c>
      <c r="N168" s="204">
        <f>ОИ3!N55</f>
        <v>0</v>
      </c>
      <c r="O168" s="204">
        <f>ОИ3!O55</f>
        <v>0</v>
      </c>
      <c r="P168" s="204">
        <f>ОИ3!P55</f>
        <v>0</v>
      </c>
      <c r="Q168" s="204">
        <f>ОИ3!Q55</f>
        <v>0</v>
      </c>
      <c r="R168" s="204">
        <f>ОИ3!R55</f>
        <v>0.38355631625270431</v>
      </c>
    </row>
    <row r="169" spans="1:18" ht="15.75" x14ac:dyDescent="0.25">
      <c r="A169" s="138">
        <v>12</v>
      </c>
      <c r="B169" s="138" t="s">
        <v>55</v>
      </c>
      <c r="C169" s="204" t="e">
        <f>ОИ3!C56</f>
        <v>#REF!</v>
      </c>
      <c r="D169" s="204" t="e">
        <f>ОИ3!D56</f>
        <v>#REF!</v>
      </c>
      <c r="E169" s="204">
        <f>ОИ3!E56</f>
        <v>0</v>
      </c>
      <c r="F169" s="204">
        <f>ОИ3!F56</f>
        <v>0</v>
      </c>
      <c r="G169" s="204">
        <f>ОИ3!G56</f>
        <v>0</v>
      </c>
      <c r="H169" s="204">
        <f>ОИ3!H56</f>
        <v>0</v>
      </c>
      <c r="I169" s="204">
        <f>ОИ3!I56</f>
        <v>0</v>
      </c>
      <c r="J169" s="204">
        <f>ОИ3!J56</f>
        <v>0</v>
      </c>
      <c r="K169" s="204">
        <f>ОИ3!K56</f>
        <v>0</v>
      </c>
      <c r="L169" s="204">
        <f>ОИ3!L56</f>
        <v>0</v>
      </c>
      <c r="M169" s="204">
        <f>ОИ3!M56</f>
        <v>0</v>
      </c>
      <c r="N169" s="204">
        <f>ОИ3!N56</f>
        <v>0</v>
      </c>
      <c r="O169" s="204">
        <f>ОИ3!O56</f>
        <v>0</v>
      </c>
      <c r="P169" s="204">
        <f>ОИ3!P56</f>
        <v>0</v>
      </c>
      <c r="Q169" s="204">
        <f>ОИ3!Q56</f>
        <v>0</v>
      </c>
      <c r="R169" s="204">
        <f>ОИ3!R56</f>
        <v>0.44783258818299015</v>
      </c>
    </row>
    <row r="170" spans="1:18" ht="15.75" x14ac:dyDescent="0.25">
      <c r="A170" s="138">
        <v>13</v>
      </c>
      <c r="B170" s="138" t="s">
        <v>56</v>
      </c>
      <c r="C170" s="204" t="e">
        <f>ОИ3!C57</f>
        <v>#REF!</v>
      </c>
      <c r="D170" s="204" t="e">
        <f>ОИ3!D57</f>
        <v>#REF!</v>
      </c>
      <c r="E170" s="204">
        <f>ОИ3!E57</f>
        <v>0</v>
      </c>
      <c r="F170" s="204">
        <f>ОИ3!F57</f>
        <v>0</v>
      </c>
      <c r="G170" s="204">
        <f>ОИ3!G57</f>
        <v>0</v>
      </c>
      <c r="H170" s="204">
        <f>ОИ3!H57</f>
        <v>0</v>
      </c>
      <c r="I170" s="204">
        <f>ОИ3!I57</f>
        <v>0</v>
      </c>
      <c r="J170" s="204">
        <f>ОИ3!J57</f>
        <v>0</v>
      </c>
      <c r="K170" s="204">
        <f>ОИ3!K57</f>
        <v>0</v>
      </c>
      <c r="L170" s="204">
        <f>ОИ3!L57</f>
        <v>0</v>
      </c>
      <c r="M170" s="204">
        <f>ОИ3!M57</f>
        <v>0</v>
      </c>
      <c r="N170" s="204">
        <f>ОИ3!N57</f>
        <v>0</v>
      </c>
      <c r="O170" s="204">
        <f>ОИ3!O57</f>
        <v>0</v>
      </c>
      <c r="P170" s="204">
        <f>ОИ3!P57</f>
        <v>0</v>
      </c>
      <c r="Q170" s="204">
        <f>ОИ3!Q57</f>
        <v>0</v>
      </c>
      <c r="R170" s="204">
        <f>ОИ3!R57</f>
        <v>0.38109044802387709</v>
      </c>
    </row>
    <row r="171" spans="1:18" ht="15.75" x14ac:dyDescent="0.25">
      <c r="A171" s="138">
        <v>14</v>
      </c>
      <c r="B171" s="138" t="s">
        <v>57</v>
      </c>
      <c r="C171" s="204" t="e">
        <f>ОИ3!C58</f>
        <v>#REF!</v>
      </c>
      <c r="D171" s="204" t="e">
        <f>ОИ3!D58</f>
        <v>#REF!</v>
      </c>
      <c r="E171" s="204">
        <f>ОИ3!E58</f>
        <v>0</v>
      </c>
      <c r="F171" s="204">
        <f>ОИ3!F58</f>
        <v>0</v>
      </c>
      <c r="G171" s="204">
        <f>ОИ3!G58</f>
        <v>0</v>
      </c>
      <c r="H171" s="204">
        <f>ОИ3!H58</f>
        <v>0</v>
      </c>
      <c r="I171" s="204">
        <f>ОИ3!I58</f>
        <v>0</v>
      </c>
      <c r="J171" s="204">
        <f>ОИ3!J58</f>
        <v>0</v>
      </c>
      <c r="K171" s="204">
        <f>ОИ3!K58</f>
        <v>0</v>
      </c>
      <c r="L171" s="204">
        <f>ОИ3!L58</f>
        <v>0</v>
      </c>
      <c r="M171" s="204">
        <f>ОИ3!M58</f>
        <v>0</v>
      </c>
      <c r="N171" s="204">
        <f>ОИ3!N58</f>
        <v>0</v>
      </c>
      <c r="O171" s="204">
        <f>ОИ3!O58</f>
        <v>0</v>
      </c>
      <c r="P171" s="204">
        <f>ОИ3!P58</f>
        <v>0</v>
      </c>
      <c r="Q171" s="204">
        <f>ОИ3!Q58</f>
        <v>0</v>
      </c>
      <c r="R171" s="204">
        <f>ОИ3!R58</f>
        <v>0.38859300638364641</v>
      </c>
    </row>
    <row r="177" ht="15" customHeight="1" x14ac:dyDescent="0.25"/>
    <row r="201" spans="1:18" ht="15.75" x14ac:dyDescent="0.25">
      <c r="A201" s="151" t="s">
        <v>0</v>
      </c>
      <c r="B201" s="151"/>
      <c r="C201" s="152">
        <v>2005</v>
      </c>
      <c r="D201" s="152">
        <v>2006</v>
      </c>
      <c r="E201" s="152">
        <v>2007</v>
      </c>
      <c r="F201" s="152">
        <v>2008</v>
      </c>
      <c r="G201" s="152">
        <v>2009</v>
      </c>
      <c r="H201" s="152">
        <v>2010</v>
      </c>
      <c r="I201" s="152">
        <v>2011</v>
      </c>
      <c r="J201" s="152">
        <v>2012</v>
      </c>
      <c r="K201" s="152">
        <v>2013</v>
      </c>
      <c r="L201" s="152">
        <v>2014</v>
      </c>
      <c r="M201" s="152">
        <v>2015</v>
      </c>
      <c r="N201" s="152">
        <v>2016</v>
      </c>
      <c r="O201" s="152">
        <v>2017</v>
      </c>
      <c r="P201" s="152">
        <v>2018</v>
      </c>
      <c r="Q201" s="152">
        <v>2019</v>
      </c>
      <c r="R201" s="152">
        <v>2020</v>
      </c>
    </row>
    <row r="202" spans="1:18" ht="15.75" x14ac:dyDescent="0.25">
      <c r="A202" s="138">
        <v>1</v>
      </c>
      <c r="B202" s="138" t="s">
        <v>44</v>
      </c>
      <c r="C202" s="204" t="e">
        <f>ОИ4!C45</f>
        <v>#REF!</v>
      </c>
      <c r="D202" s="204" t="e">
        <f>ОИ4!D45</f>
        <v>#REF!</v>
      </c>
      <c r="E202" s="204">
        <f>ОИ4!E45</f>
        <v>0</v>
      </c>
      <c r="F202" s="204">
        <f>ОИ4!F45</f>
        <v>0</v>
      </c>
      <c r="G202" s="204">
        <f>ОИ4!G45</f>
        <v>0</v>
      </c>
      <c r="H202" s="204">
        <f>ОИ4!H45</f>
        <v>0</v>
      </c>
      <c r="I202" s="204">
        <f>ОИ4!I45</f>
        <v>0</v>
      </c>
      <c r="J202" s="204">
        <f>ОИ4!J45</f>
        <v>0</v>
      </c>
      <c r="K202" s="204">
        <f>ОИ4!K45</f>
        <v>0</v>
      </c>
      <c r="L202" s="204">
        <f>ОИ4!L45</f>
        <v>0</v>
      </c>
      <c r="M202" s="204">
        <f>ОИ4!M45</f>
        <v>0</v>
      </c>
      <c r="N202" s="204">
        <f>ОИ4!N45</f>
        <v>0</v>
      </c>
      <c r="O202" s="204">
        <f>ОИ4!O45</f>
        <v>0</v>
      </c>
      <c r="P202" s="204">
        <f>ОИ4!P45</f>
        <v>0</v>
      </c>
      <c r="Q202" s="204">
        <f>ОИ4!Q45</f>
        <v>0</v>
      </c>
      <c r="R202" s="204">
        <f>ОИ4!R45</f>
        <v>0.38964678485669979</v>
      </c>
    </row>
    <row r="203" spans="1:18" ht="15.75" x14ac:dyDescent="0.25">
      <c r="A203" s="138">
        <v>2</v>
      </c>
      <c r="B203" s="138" t="s">
        <v>45</v>
      </c>
      <c r="C203" s="204" t="e">
        <f>ОИ4!C46</f>
        <v>#REF!</v>
      </c>
      <c r="D203" s="204" t="e">
        <f>ОИ4!D46</f>
        <v>#REF!</v>
      </c>
      <c r="E203" s="204">
        <f>ОИ4!E46</f>
        <v>0</v>
      </c>
      <c r="F203" s="204">
        <f>ОИ4!F46</f>
        <v>0</v>
      </c>
      <c r="G203" s="204">
        <f>ОИ4!G46</f>
        <v>0</v>
      </c>
      <c r="H203" s="204">
        <f>ОИ4!H46</f>
        <v>0</v>
      </c>
      <c r="I203" s="204">
        <f>ОИ4!I46</f>
        <v>0</v>
      </c>
      <c r="J203" s="204">
        <f>ОИ4!J46</f>
        <v>0</v>
      </c>
      <c r="K203" s="204">
        <f>ОИ4!K46</f>
        <v>0</v>
      </c>
      <c r="L203" s="204">
        <f>ОИ4!L46</f>
        <v>0</v>
      </c>
      <c r="M203" s="204">
        <f>ОИ4!M46</f>
        <v>0</v>
      </c>
      <c r="N203" s="204">
        <f>ОИ4!N46</f>
        <v>0</v>
      </c>
      <c r="O203" s="204">
        <f>ОИ4!O46</f>
        <v>0</v>
      </c>
      <c r="P203" s="204">
        <f>ОИ4!P46</f>
        <v>0</v>
      </c>
      <c r="Q203" s="204">
        <f>ОИ4!Q46</f>
        <v>0</v>
      </c>
      <c r="R203" s="204">
        <f>ОИ4!R46</f>
        <v>0.45504153183991775</v>
      </c>
    </row>
    <row r="204" spans="1:18" ht="15.75" x14ac:dyDescent="0.25">
      <c r="A204" s="138">
        <v>3</v>
      </c>
      <c r="B204" s="138" t="s">
        <v>46</v>
      </c>
      <c r="C204" s="204" t="e">
        <f>ОИ4!C47</f>
        <v>#REF!</v>
      </c>
      <c r="D204" s="204" t="e">
        <f>ОИ4!D47</f>
        <v>#REF!</v>
      </c>
      <c r="E204" s="204">
        <f>ОИ4!E47</f>
        <v>0</v>
      </c>
      <c r="F204" s="204">
        <f>ОИ4!F47</f>
        <v>0</v>
      </c>
      <c r="G204" s="204">
        <f>ОИ4!G47</f>
        <v>0</v>
      </c>
      <c r="H204" s="204">
        <f>ОИ4!H47</f>
        <v>0</v>
      </c>
      <c r="I204" s="204">
        <f>ОИ4!I47</f>
        <v>0</v>
      </c>
      <c r="J204" s="204">
        <f>ОИ4!J47</f>
        <v>0</v>
      </c>
      <c r="K204" s="204">
        <f>ОИ4!K47</f>
        <v>0</v>
      </c>
      <c r="L204" s="204">
        <f>ОИ4!L47</f>
        <v>0</v>
      </c>
      <c r="M204" s="204">
        <f>ОИ4!M47</f>
        <v>0</v>
      </c>
      <c r="N204" s="204">
        <f>ОИ4!N47</f>
        <v>0</v>
      </c>
      <c r="O204" s="204">
        <f>ОИ4!O47</f>
        <v>0</v>
      </c>
      <c r="P204" s="204">
        <f>ОИ4!P47</f>
        <v>0</v>
      </c>
      <c r="Q204" s="204">
        <f>ОИ4!Q47</f>
        <v>0</v>
      </c>
      <c r="R204" s="204">
        <f>ОИ4!R47</f>
        <v>0.37727849312829081</v>
      </c>
    </row>
    <row r="205" spans="1:18" ht="15.75" x14ac:dyDescent="0.25">
      <c r="A205" s="138">
        <v>4</v>
      </c>
      <c r="B205" s="138" t="s">
        <v>47</v>
      </c>
      <c r="C205" s="204" t="e">
        <f>ОИ4!C48</f>
        <v>#REF!</v>
      </c>
      <c r="D205" s="204" t="e">
        <f>ОИ4!D48</f>
        <v>#REF!</v>
      </c>
      <c r="E205" s="204">
        <f>ОИ4!E48</f>
        <v>0</v>
      </c>
      <c r="F205" s="204">
        <f>ОИ4!F48</f>
        <v>0</v>
      </c>
      <c r="G205" s="204">
        <f>ОИ4!G48</f>
        <v>0</v>
      </c>
      <c r="H205" s="204">
        <f>ОИ4!H48</f>
        <v>0</v>
      </c>
      <c r="I205" s="204">
        <f>ОИ4!I48</f>
        <v>0</v>
      </c>
      <c r="J205" s="204">
        <f>ОИ4!J48</f>
        <v>0</v>
      </c>
      <c r="K205" s="204">
        <f>ОИ4!K48</f>
        <v>0</v>
      </c>
      <c r="L205" s="204">
        <f>ОИ4!L48</f>
        <v>0</v>
      </c>
      <c r="M205" s="204">
        <f>ОИ4!M48</f>
        <v>0</v>
      </c>
      <c r="N205" s="204">
        <f>ОИ4!N48</f>
        <v>0</v>
      </c>
      <c r="O205" s="204">
        <f>ОИ4!O48</f>
        <v>0</v>
      </c>
      <c r="P205" s="204">
        <f>ОИ4!P48</f>
        <v>0</v>
      </c>
      <c r="Q205" s="204">
        <f>ОИ4!Q48</f>
        <v>0</v>
      </c>
      <c r="R205" s="204">
        <f>ОИ4!R48</f>
        <v>0.45649033673207001</v>
      </c>
    </row>
    <row r="206" spans="1:18" ht="15.75" x14ac:dyDescent="0.25">
      <c r="A206" s="138">
        <v>5</v>
      </c>
      <c r="B206" s="138" t="s">
        <v>48</v>
      </c>
      <c r="C206" s="204" t="e">
        <f>ОИ4!C49</f>
        <v>#REF!</v>
      </c>
      <c r="D206" s="204" t="e">
        <f>ОИ4!D49</f>
        <v>#REF!</v>
      </c>
      <c r="E206" s="204">
        <f>ОИ4!E49</f>
        <v>0</v>
      </c>
      <c r="F206" s="204">
        <f>ОИ4!F49</f>
        <v>0</v>
      </c>
      <c r="G206" s="204">
        <f>ОИ4!G49</f>
        <v>0</v>
      </c>
      <c r="H206" s="204">
        <f>ОИ4!H49</f>
        <v>0</v>
      </c>
      <c r="I206" s="204">
        <f>ОИ4!I49</f>
        <v>0</v>
      </c>
      <c r="J206" s="204">
        <f>ОИ4!J49</f>
        <v>0</v>
      </c>
      <c r="K206" s="204">
        <f>ОИ4!K49</f>
        <v>0</v>
      </c>
      <c r="L206" s="204">
        <f>ОИ4!L49</f>
        <v>0</v>
      </c>
      <c r="M206" s="204">
        <f>ОИ4!M49</f>
        <v>0</v>
      </c>
      <c r="N206" s="204">
        <f>ОИ4!N49</f>
        <v>0</v>
      </c>
      <c r="O206" s="204">
        <f>ОИ4!O49</f>
        <v>0</v>
      </c>
      <c r="P206" s="204">
        <f>ОИ4!P49</f>
        <v>0</v>
      </c>
      <c r="Q206" s="204">
        <f>ОИ4!Q49</f>
        <v>0</v>
      </c>
      <c r="R206" s="204">
        <f>ОИ4!R49</f>
        <v>0.35899496605207754</v>
      </c>
    </row>
    <row r="207" spans="1:18" ht="15.75" x14ac:dyDescent="0.25">
      <c r="A207" s="138">
        <v>6</v>
      </c>
      <c r="B207" s="138" t="s">
        <v>49</v>
      </c>
      <c r="C207" s="204" t="e">
        <f>ОИ4!C50</f>
        <v>#REF!</v>
      </c>
      <c r="D207" s="204" t="e">
        <f>ОИ4!D50</f>
        <v>#REF!</v>
      </c>
      <c r="E207" s="204">
        <f>ОИ4!E50</f>
        <v>0</v>
      </c>
      <c r="F207" s="204">
        <f>ОИ4!F50</f>
        <v>0</v>
      </c>
      <c r="G207" s="204">
        <f>ОИ4!G50</f>
        <v>0</v>
      </c>
      <c r="H207" s="204">
        <f>ОИ4!H50</f>
        <v>0</v>
      </c>
      <c r="I207" s="204">
        <f>ОИ4!I50</f>
        <v>0</v>
      </c>
      <c r="J207" s="204">
        <f>ОИ4!J50</f>
        <v>0</v>
      </c>
      <c r="K207" s="204">
        <f>ОИ4!K50</f>
        <v>0</v>
      </c>
      <c r="L207" s="204">
        <f>ОИ4!L50</f>
        <v>0</v>
      </c>
      <c r="M207" s="204">
        <f>ОИ4!M50</f>
        <v>0</v>
      </c>
      <c r="N207" s="204">
        <f>ОИ4!N50</f>
        <v>0</v>
      </c>
      <c r="O207" s="204">
        <f>ОИ4!O50</f>
        <v>0</v>
      </c>
      <c r="P207" s="204">
        <f>ОИ4!P50</f>
        <v>0</v>
      </c>
      <c r="Q207" s="204">
        <f>ОИ4!Q50</f>
        <v>0</v>
      </c>
      <c r="R207" s="204">
        <f>ОИ4!R50</f>
        <v>0.43698871137830958</v>
      </c>
    </row>
    <row r="208" spans="1:18" ht="15.75" x14ac:dyDescent="0.25">
      <c r="A208" s="138">
        <v>7</v>
      </c>
      <c r="B208" s="138" t="s">
        <v>50</v>
      </c>
      <c r="C208" s="204" t="e">
        <f>ОИ4!C51</f>
        <v>#REF!</v>
      </c>
      <c r="D208" s="204" t="e">
        <f>ОИ4!D51</f>
        <v>#REF!</v>
      </c>
      <c r="E208" s="204">
        <f>ОИ4!E51</f>
        <v>0</v>
      </c>
      <c r="F208" s="204">
        <f>ОИ4!F51</f>
        <v>0</v>
      </c>
      <c r="G208" s="204">
        <f>ОИ4!G51</f>
        <v>0</v>
      </c>
      <c r="H208" s="204">
        <f>ОИ4!H51</f>
        <v>0</v>
      </c>
      <c r="I208" s="204">
        <f>ОИ4!I51</f>
        <v>0</v>
      </c>
      <c r="J208" s="204">
        <f>ОИ4!J51</f>
        <v>0</v>
      </c>
      <c r="K208" s="204">
        <f>ОИ4!K51</f>
        <v>0</v>
      </c>
      <c r="L208" s="204">
        <f>ОИ4!L51</f>
        <v>0</v>
      </c>
      <c r="M208" s="204">
        <f>ОИ4!M51</f>
        <v>0</v>
      </c>
      <c r="N208" s="204">
        <f>ОИ4!N51</f>
        <v>0</v>
      </c>
      <c r="O208" s="204">
        <f>ОИ4!O51</f>
        <v>0</v>
      </c>
      <c r="P208" s="204">
        <f>ОИ4!P51</f>
        <v>0</v>
      </c>
      <c r="Q208" s="204">
        <f>ОИ4!Q51</f>
        <v>0</v>
      </c>
      <c r="R208" s="204">
        <f>ОИ4!R51</f>
        <v>0.29387610714241458</v>
      </c>
    </row>
    <row r="209" spans="1:18" ht="15.75" x14ac:dyDescent="0.25">
      <c r="A209" s="138">
        <v>8</v>
      </c>
      <c r="B209" s="138" t="s">
        <v>51</v>
      </c>
      <c r="C209" s="204" t="e">
        <f>ОИ4!C52</f>
        <v>#REF!</v>
      </c>
      <c r="D209" s="204" t="e">
        <f>ОИ4!D52</f>
        <v>#REF!</v>
      </c>
      <c r="E209" s="204">
        <f>ОИ4!E52</f>
        <v>0</v>
      </c>
      <c r="F209" s="204">
        <f>ОИ4!F52</f>
        <v>0</v>
      </c>
      <c r="G209" s="204">
        <f>ОИ4!G52</f>
        <v>0</v>
      </c>
      <c r="H209" s="204">
        <f>ОИ4!H52</f>
        <v>0</v>
      </c>
      <c r="I209" s="204">
        <f>ОИ4!I52</f>
        <v>0</v>
      </c>
      <c r="J209" s="204">
        <f>ОИ4!J52</f>
        <v>0</v>
      </c>
      <c r="K209" s="204">
        <f>ОИ4!K52</f>
        <v>0</v>
      </c>
      <c r="L209" s="204">
        <f>ОИ4!L52</f>
        <v>0</v>
      </c>
      <c r="M209" s="204">
        <f>ОИ4!M52</f>
        <v>0</v>
      </c>
      <c r="N209" s="204">
        <f>ОИ4!N52</f>
        <v>0</v>
      </c>
      <c r="O209" s="204">
        <f>ОИ4!O52</f>
        <v>0</v>
      </c>
      <c r="P209" s="204">
        <f>ОИ4!P52</f>
        <v>0</v>
      </c>
      <c r="Q209" s="204">
        <f>ОИ4!Q52</f>
        <v>0</v>
      </c>
      <c r="R209" s="204">
        <f>ОИ4!R52</f>
        <v>0.35175101384209179</v>
      </c>
    </row>
    <row r="210" spans="1:18" ht="15.75" x14ac:dyDescent="0.25">
      <c r="A210" s="138">
        <v>9</v>
      </c>
      <c r="B210" s="138" t="s">
        <v>52</v>
      </c>
      <c r="C210" s="204" t="e">
        <f>ОИ4!C53</f>
        <v>#REF!</v>
      </c>
      <c r="D210" s="204" t="e">
        <f>ОИ4!D53</f>
        <v>#REF!</v>
      </c>
      <c r="E210" s="204">
        <f>ОИ4!E53</f>
        <v>0</v>
      </c>
      <c r="F210" s="204">
        <f>ОИ4!F53</f>
        <v>0</v>
      </c>
      <c r="G210" s="204">
        <f>ОИ4!G53</f>
        <v>0</v>
      </c>
      <c r="H210" s="204">
        <f>ОИ4!H53</f>
        <v>0</v>
      </c>
      <c r="I210" s="204">
        <f>ОИ4!I53</f>
        <v>0</v>
      </c>
      <c r="J210" s="204">
        <f>ОИ4!J53</f>
        <v>0</v>
      </c>
      <c r="K210" s="204">
        <f>ОИ4!K53</f>
        <v>0</v>
      </c>
      <c r="L210" s="204">
        <f>ОИ4!L53</f>
        <v>0</v>
      </c>
      <c r="M210" s="204">
        <f>ОИ4!M53</f>
        <v>0</v>
      </c>
      <c r="N210" s="204">
        <f>ОИ4!N53</f>
        <v>0</v>
      </c>
      <c r="O210" s="204">
        <f>ОИ4!O53</f>
        <v>0</v>
      </c>
      <c r="P210" s="204">
        <f>ОИ4!P53</f>
        <v>0</v>
      </c>
      <c r="Q210" s="204">
        <f>ОИ4!Q53</f>
        <v>0</v>
      </c>
      <c r="R210" s="204">
        <f>ОИ4!R53</f>
        <v>0.31856400289810716</v>
      </c>
    </row>
    <row r="211" spans="1:18" ht="15.75" x14ac:dyDescent="0.25">
      <c r="A211" s="138">
        <v>10</v>
      </c>
      <c r="B211" s="138" t="s">
        <v>53</v>
      </c>
      <c r="C211" s="204" t="e">
        <f>ОИ4!C54</f>
        <v>#REF!</v>
      </c>
      <c r="D211" s="204" t="e">
        <f>ОИ4!D54</f>
        <v>#REF!</v>
      </c>
      <c r="E211" s="204">
        <f>ОИ4!E54</f>
        <v>0</v>
      </c>
      <c r="F211" s="204">
        <f>ОИ4!F54</f>
        <v>0</v>
      </c>
      <c r="G211" s="204">
        <f>ОИ4!G54</f>
        <v>0</v>
      </c>
      <c r="H211" s="204">
        <f>ОИ4!H54</f>
        <v>0</v>
      </c>
      <c r="I211" s="204">
        <f>ОИ4!I54</f>
        <v>0</v>
      </c>
      <c r="J211" s="204">
        <f>ОИ4!J54</f>
        <v>0</v>
      </c>
      <c r="K211" s="204">
        <f>ОИ4!K54</f>
        <v>0</v>
      </c>
      <c r="L211" s="204">
        <f>ОИ4!L54</f>
        <v>0</v>
      </c>
      <c r="M211" s="204">
        <f>ОИ4!M54</f>
        <v>0</v>
      </c>
      <c r="N211" s="204">
        <f>ОИ4!N54</f>
        <v>0</v>
      </c>
      <c r="O211" s="204">
        <f>ОИ4!O54</f>
        <v>0</v>
      </c>
      <c r="P211" s="204">
        <f>ОИ4!P54</f>
        <v>0</v>
      </c>
      <c r="Q211" s="204">
        <f>ОИ4!Q54</f>
        <v>0</v>
      </c>
      <c r="R211" s="204">
        <f>ОИ4!R54</f>
        <v>0.35120549022172626</v>
      </c>
    </row>
    <row r="212" spans="1:18" ht="15.75" x14ac:dyDescent="0.25">
      <c r="A212" s="138">
        <v>11</v>
      </c>
      <c r="B212" s="138" t="s">
        <v>54</v>
      </c>
      <c r="C212" s="204" t="e">
        <f>ОИ4!C55</f>
        <v>#REF!</v>
      </c>
      <c r="D212" s="204" t="e">
        <f>ОИ4!D55</f>
        <v>#REF!</v>
      </c>
      <c r="E212" s="204">
        <f>ОИ4!E55</f>
        <v>0</v>
      </c>
      <c r="F212" s="204">
        <f>ОИ4!F55</f>
        <v>0</v>
      </c>
      <c r="G212" s="204">
        <f>ОИ4!G55</f>
        <v>0</v>
      </c>
      <c r="H212" s="204">
        <f>ОИ4!H55</f>
        <v>0</v>
      </c>
      <c r="I212" s="204">
        <f>ОИ4!I55</f>
        <v>0</v>
      </c>
      <c r="J212" s="204">
        <f>ОИ4!J55</f>
        <v>0</v>
      </c>
      <c r="K212" s="204">
        <f>ОИ4!K55</f>
        <v>0</v>
      </c>
      <c r="L212" s="204">
        <f>ОИ4!L55</f>
        <v>0</v>
      </c>
      <c r="M212" s="204">
        <f>ОИ4!M55</f>
        <v>0</v>
      </c>
      <c r="N212" s="204">
        <f>ОИ4!N55</f>
        <v>0</v>
      </c>
      <c r="O212" s="204">
        <f>ОИ4!O55</f>
        <v>0</v>
      </c>
      <c r="P212" s="204">
        <f>ОИ4!P55</f>
        <v>0</v>
      </c>
      <c r="Q212" s="204">
        <f>ОИ4!Q55</f>
        <v>0</v>
      </c>
      <c r="R212" s="204">
        <f>ОИ4!R55</f>
        <v>0.21958322825306406</v>
      </c>
    </row>
    <row r="213" spans="1:18" ht="15.75" x14ac:dyDescent="0.25">
      <c r="A213" s="138">
        <v>12</v>
      </c>
      <c r="B213" s="138" t="s">
        <v>55</v>
      </c>
      <c r="C213" s="204" t="e">
        <f>ОИ4!C56</f>
        <v>#REF!</v>
      </c>
      <c r="D213" s="204" t="e">
        <f>ОИ4!D56</f>
        <v>#REF!</v>
      </c>
      <c r="E213" s="204">
        <f>ОИ4!E56</f>
        <v>0</v>
      </c>
      <c r="F213" s="204">
        <f>ОИ4!F56</f>
        <v>0</v>
      </c>
      <c r="G213" s="204">
        <f>ОИ4!G56</f>
        <v>0</v>
      </c>
      <c r="H213" s="204">
        <f>ОИ4!H56</f>
        <v>0</v>
      </c>
      <c r="I213" s="204">
        <f>ОИ4!I56</f>
        <v>0</v>
      </c>
      <c r="J213" s="204">
        <f>ОИ4!J56</f>
        <v>0</v>
      </c>
      <c r="K213" s="204">
        <f>ОИ4!K56</f>
        <v>0</v>
      </c>
      <c r="L213" s="204">
        <f>ОИ4!L56</f>
        <v>0</v>
      </c>
      <c r="M213" s="204">
        <f>ОИ4!M56</f>
        <v>0</v>
      </c>
      <c r="N213" s="204">
        <f>ОИ4!N56</f>
        <v>0</v>
      </c>
      <c r="O213" s="204">
        <f>ОИ4!O56</f>
        <v>0</v>
      </c>
      <c r="P213" s="204">
        <f>ОИ4!P56</f>
        <v>0</v>
      </c>
      <c r="Q213" s="204">
        <f>ОИ4!Q56</f>
        <v>0</v>
      </c>
      <c r="R213" s="204">
        <f>ОИ4!R56</f>
        <v>0.39906950011057463</v>
      </c>
    </row>
    <row r="214" spans="1:18" ht="15.75" x14ac:dyDescent="0.25">
      <c r="A214" s="138">
        <v>13</v>
      </c>
      <c r="B214" s="138" t="s">
        <v>56</v>
      </c>
      <c r="C214" s="204" t="e">
        <f>ОИ4!C57</f>
        <v>#REF!</v>
      </c>
      <c r="D214" s="204" t="e">
        <f>ОИ4!D57</f>
        <v>#REF!</v>
      </c>
      <c r="E214" s="204">
        <f>ОИ4!E57</f>
        <v>0</v>
      </c>
      <c r="F214" s="204">
        <f>ОИ4!F57</f>
        <v>0</v>
      </c>
      <c r="G214" s="204">
        <f>ОИ4!G57</f>
        <v>0</v>
      </c>
      <c r="H214" s="204">
        <f>ОИ4!H57</f>
        <v>0</v>
      </c>
      <c r="I214" s="204">
        <f>ОИ4!I57</f>
        <v>0</v>
      </c>
      <c r="J214" s="204">
        <f>ОИ4!J57</f>
        <v>0</v>
      </c>
      <c r="K214" s="204">
        <f>ОИ4!K57</f>
        <v>0</v>
      </c>
      <c r="L214" s="204">
        <f>ОИ4!L57</f>
        <v>0</v>
      </c>
      <c r="M214" s="204">
        <f>ОИ4!M57</f>
        <v>0</v>
      </c>
      <c r="N214" s="204">
        <f>ОИ4!N57</f>
        <v>0</v>
      </c>
      <c r="O214" s="204">
        <f>ОИ4!O57</f>
        <v>0</v>
      </c>
      <c r="P214" s="204">
        <f>ОИ4!P57</f>
        <v>0</v>
      </c>
      <c r="Q214" s="204">
        <f>ОИ4!Q57</f>
        <v>0</v>
      </c>
      <c r="R214" s="204">
        <f>ОИ4!R57</f>
        <v>0.36828219665875578</v>
      </c>
    </row>
    <row r="215" spans="1:18" ht="15.75" x14ac:dyDescent="0.25">
      <c r="A215" s="138">
        <v>14</v>
      </c>
      <c r="B215" s="138" t="s">
        <v>57</v>
      </c>
      <c r="C215" s="204" t="e">
        <f>ОИ4!C58</f>
        <v>#REF!</v>
      </c>
      <c r="D215" s="204" t="e">
        <f>ОИ4!D58</f>
        <v>#REF!</v>
      </c>
      <c r="E215" s="204">
        <f>ОИ4!E58</f>
        <v>0</v>
      </c>
      <c r="F215" s="204">
        <f>ОИ4!F58</f>
        <v>0</v>
      </c>
      <c r="G215" s="204">
        <f>ОИ4!G58</f>
        <v>0</v>
      </c>
      <c r="H215" s="204">
        <f>ОИ4!H58</f>
        <v>0</v>
      </c>
      <c r="I215" s="204">
        <f>ОИ4!I58</f>
        <v>0</v>
      </c>
      <c r="J215" s="204">
        <f>ОИ4!J58</f>
        <v>0</v>
      </c>
      <c r="K215" s="204">
        <f>ОИ4!K58</f>
        <v>0</v>
      </c>
      <c r="L215" s="204">
        <f>ОИ4!L58</f>
        <v>0</v>
      </c>
      <c r="M215" s="204">
        <f>ОИ4!M58</f>
        <v>0</v>
      </c>
      <c r="N215" s="204">
        <f>ОИ4!N58</f>
        <v>0</v>
      </c>
      <c r="O215" s="204">
        <f>ОИ4!O58</f>
        <v>0</v>
      </c>
      <c r="P215" s="204">
        <f>ОИ4!P58</f>
        <v>0</v>
      </c>
      <c r="Q215" s="204">
        <f>ОИ4!Q58</f>
        <v>0</v>
      </c>
      <c r="R215" s="204">
        <f>ОИ4!R58</f>
        <v>0.31431105909479157</v>
      </c>
    </row>
    <row r="219" spans="1:18" ht="15" customHeight="1" x14ac:dyDescent="0.25"/>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AF152"/>
  <sheetViews>
    <sheetView topLeftCell="A70" zoomScale="60" zoomScaleNormal="60" workbookViewId="0">
      <selection activeCell="C141" sqref="C141"/>
    </sheetView>
  </sheetViews>
  <sheetFormatPr defaultRowHeight="15" x14ac:dyDescent="0.25"/>
  <cols>
    <col min="2" max="2" width="25.140625" customWidth="1"/>
    <col min="3" max="3" width="22" customWidth="1"/>
    <col min="4" max="4" width="16" customWidth="1"/>
    <col min="5" max="5" width="21" customWidth="1"/>
    <col min="6" max="18" width="13" bestFit="1" customWidth="1"/>
  </cols>
  <sheetData>
    <row r="1" spans="1:5" ht="187.5" customHeight="1" x14ac:dyDescent="0.25">
      <c r="A1" s="151" t="s">
        <v>0</v>
      </c>
      <c r="B1" s="79" t="s">
        <v>1</v>
      </c>
      <c r="C1" s="105" t="s">
        <v>206</v>
      </c>
      <c r="D1" s="105" t="s">
        <v>216</v>
      </c>
      <c r="E1" s="105" t="s">
        <v>105</v>
      </c>
    </row>
    <row r="2" spans="1:5" ht="15.75" x14ac:dyDescent="0.25">
      <c r="A2" s="138"/>
      <c r="B2" s="23" t="s">
        <v>58</v>
      </c>
      <c r="C2" s="209">
        <f>'1.1н'!B59</f>
        <v>0.63324559441601169</v>
      </c>
      <c r="D2" s="209">
        <f>'1.2н'!B59</f>
        <v>0.2197201986185667</v>
      </c>
      <c r="E2" s="209">
        <f>'1.3н'!B59</f>
        <v>0.43366105494873392</v>
      </c>
    </row>
    <row r="3" spans="1:5" ht="15.75" x14ac:dyDescent="0.25">
      <c r="A3" s="138"/>
      <c r="B3" s="23" t="s">
        <v>59</v>
      </c>
      <c r="C3" s="209">
        <f>'1.1н'!B60</f>
        <v>0.31558442690366839</v>
      </c>
      <c r="D3" s="209">
        <f>'1.2н'!B60</f>
        <v>0.40598881317537078</v>
      </c>
      <c r="E3" s="209">
        <f>'1.3н'!B60</f>
        <v>0.28478908629256927</v>
      </c>
    </row>
    <row r="4" spans="1:5" ht="15.75" x14ac:dyDescent="0.25">
      <c r="A4" s="138"/>
      <c r="B4" s="23" t="s">
        <v>60</v>
      </c>
      <c r="C4" s="209">
        <f>'1.1н'!B61</f>
        <v>0.33738501717078356</v>
      </c>
      <c r="D4" s="209">
        <f>'1.2н'!B61</f>
        <v>0.86372249436614135</v>
      </c>
      <c r="E4" s="209">
        <f>'1.3н'!B61</f>
        <v>0.67575342194096299</v>
      </c>
    </row>
    <row r="5" spans="1:5" ht="15.75" x14ac:dyDescent="0.25">
      <c r="A5" s="138"/>
      <c r="B5" s="24" t="s">
        <v>62</v>
      </c>
      <c r="C5" s="209">
        <f>'1.1н'!B62</f>
        <v>0.46615566809623288</v>
      </c>
      <c r="D5" s="209">
        <f>'1.2н'!B62</f>
        <v>0.22697536314965569</v>
      </c>
      <c r="E5" s="209">
        <f>'1.3н'!B62</f>
        <v>0.62601907518411692</v>
      </c>
    </row>
    <row r="6" spans="1:5" ht="186.95" customHeight="1" x14ac:dyDescent="0.25">
      <c r="A6" s="151" t="s">
        <v>0</v>
      </c>
      <c r="B6" s="79" t="s">
        <v>1</v>
      </c>
      <c r="C6" s="105" t="s">
        <v>217</v>
      </c>
      <c r="D6" s="105" t="s">
        <v>211</v>
      </c>
      <c r="E6" s="105" t="s">
        <v>212</v>
      </c>
    </row>
    <row r="7" spans="1:5" ht="15.75" x14ac:dyDescent="0.25">
      <c r="A7" s="138"/>
      <c r="B7" s="23" t="s">
        <v>58</v>
      </c>
      <c r="C7" s="209">
        <f>'2.1н'!B59</f>
        <v>0.50876440316142024</v>
      </c>
      <c r="D7" s="209">
        <f>'2.2н'!B59</f>
        <v>0.47647792566535951</v>
      </c>
      <c r="E7" s="209">
        <f>'2.3н'!B59</f>
        <v>0.21431099571326823</v>
      </c>
    </row>
    <row r="8" spans="1:5" ht="15.75" x14ac:dyDescent="0.25">
      <c r="A8" s="138"/>
      <c r="B8" s="23" t="s">
        <v>59</v>
      </c>
      <c r="C8" s="209">
        <f>'2.1н'!B60</f>
        <v>0.53382443802219781</v>
      </c>
      <c r="D8" s="209">
        <f>'2.2н'!B60</f>
        <v>0.54150413056409097</v>
      </c>
      <c r="E8" s="209">
        <f>'2.3н'!B60</f>
        <v>0.36753579755313959</v>
      </c>
    </row>
    <row r="9" spans="1:5" ht="15.75" x14ac:dyDescent="0.25">
      <c r="A9" s="138"/>
      <c r="B9" s="23" t="s">
        <v>60</v>
      </c>
      <c r="C9" s="209">
        <f>'2.1н'!B61</f>
        <v>0.54731176821735938</v>
      </c>
      <c r="D9" s="209">
        <f>'2.2н'!B61</f>
        <v>0.40649195398526544</v>
      </c>
      <c r="E9" s="209">
        <f>'2.3н'!B61</f>
        <v>0.25345507910972648</v>
      </c>
    </row>
    <row r="10" spans="1:5" ht="15.75" x14ac:dyDescent="0.25">
      <c r="A10" s="138"/>
      <c r="B10" s="24" t="s">
        <v>62</v>
      </c>
      <c r="C10" s="209">
        <f>'2.1н'!B62</f>
        <v>0.57178646985797332</v>
      </c>
      <c r="D10" s="209">
        <f>'2.2н'!B62</f>
        <v>0.50172722316499074</v>
      </c>
      <c r="E10" s="209">
        <f>'2.3н'!B62</f>
        <v>0.33856388673422316</v>
      </c>
    </row>
    <row r="11" spans="1:5" ht="186.95" customHeight="1" x14ac:dyDescent="0.25">
      <c r="A11" s="151" t="s">
        <v>0</v>
      </c>
      <c r="B11" s="79" t="s">
        <v>1</v>
      </c>
      <c r="C11" s="105" t="s">
        <v>122</v>
      </c>
      <c r="D11" s="110" t="s">
        <v>213</v>
      </c>
      <c r="E11" s="110" t="s">
        <v>214</v>
      </c>
    </row>
    <row r="12" spans="1:5" ht="15.75" x14ac:dyDescent="0.25">
      <c r="A12" s="138"/>
      <c r="B12" s="23" t="s">
        <v>58</v>
      </c>
      <c r="C12" s="209">
        <f>'3.1н'!B59</f>
        <v>0.24148408223121148</v>
      </c>
      <c r="D12" s="209">
        <f>'3.2н'!B59</f>
        <v>0.50548554890215769</v>
      </c>
      <c r="E12" s="209">
        <f>'3.3н'!B59</f>
        <v>0.17393684959898134</v>
      </c>
    </row>
    <row r="13" spans="1:5" ht="15.75" x14ac:dyDescent="0.25">
      <c r="A13" s="138"/>
      <c r="B13" s="23" t="s">
        <v>59</v>
      </c>
      <c r="C13" s="209">
        <f>'3.1н'!B60</f>
        <v>0.36602142398640636</v>
      </c>
      <c r="D13" s="209">
        <f>'3.2н'!B60</f>
        <v>0.5925333094482772</v>
      </c>
      <c r="E13" s="209">
        <f>'3.3н'!B60</f>
        <v>0.27752409362436137</v>
      </c>
    </row>
    <row r="14" spans="1:5" ht="15.75" x14ac:dyDescent="0.25">
      <c r="A14" s="138"/>
      <c r="B14" s="23" t="s">
        <v>60</v>
      </c>
      <c r="C14" s="209">
        <f>'3.1н'!B61</f>
        <v>0.53588673126814657</v>
      </c>
      <c r="D14" s="209">
        <f>'3.2н'!B61</f>
        <v>0.74980281775145008</v>
      </c>
      <c r="E14" s="209">
        <f>'3.3н'!B61</f>
        <v>0.42546822222561842</v>
      </c>
    </row>
    <row r="15" spans="1:5" ht="15.75" x14ac:dyDescent="0.25">
      <c r="A15" s="138"/>
      <c r="B15" s="24" t="s">
        <v>62</v>
      </c>
      <c r="C15" s="209">
        <f>'3.1н'!B62</f>
        <v>0.30778610333622908</v>
      </c>
      <c r="D15" s="209">
        <f>'3.2н'!B62</f>
        <v>0.5625293697479129</v>
      </c>
      <c r="E15" s="209">
        <f>'3.3н'!B62</f>
        <v>0.31722058148310733</v>
      </c>
    </row>
    <row r="16" spans="1:5" ht="186.95" customHeight="1" x14ac:dyDescent="0.25">
      <c r="A16" s="151" t="s">
        <v>0</v>
      </c>
      <c r="B16" s="79" t="s">
        <v>1</v>
      </c>
      <c r="C16" s="105" t="s">
        <v>136</v>
      </c>
      <c r="D16" s="105" t="s">
        <v>140</v>
      </c>
      <c r="E16" s="105" t="s">
        <v>215</v>
      </c>
    </row>
    <row r="17" spans="1:5" ht="15.75" x14ac:dyDescent="0.25">
      <c r="A17" s="138"/>
      <c r="B17" s="23" t="s">
        <v>58</v>
      </c>
      <c r="C17" s="209">
        <f>'4.1н'!B59</f>
        <v>0.28009730354854395</v>
      </c>
      <c r="D17" s="209">
        <f>'4.2н'!B59</f>
        <v>0.39237546767150006</v>
      </c>
      <c r="E17" s="209">
        <f>'4.3н'!B59</f>
        <v>0.52525583855581726</v>
      </c>
    </row>
    <row r="18" spans="1:5" ht="15.75" x14ac:dyDescent="0.25">
      <c r="A18" s="138"/>
      <c r="B18" s="23" t="s">
        <v>59</v>
      </c>
      <c r="C18" s="209">
        <f>'4.1н'!B60</f>
        <v>0.34103695871983858</v>
      </c>
      <c r="D18" s="209">
        <f>'4.2н'!B60</f>
        <v>0.38555270635198519</v>
      </c>
      <c r="E18" s="209">
        <f>'4.3н'!B60</f>
        <v>0.38318926033298695</v>
      </c>
    </row>
    <row r="19" spans="1:5" ht="15.75" x14ac:dyDescent="0.25">
      <c r="A19" s="138"/>
      <c r="B19" s="23" t="s">
        <v>60</v>
      </c>
      <c r="C19" s="209">
        <f>'4.1н'!B61</f>
        <v>0.3506248126606003</v>
      </c>
      <c r="D19" s="209">
        <f>'4.2н'!B61</f>
        <v>0.42659818143416506</v>
      </c>
      <c r="E19" s="209">
        <f>'4.3н'!B61</f>
        <v>0.69971232843874254</v>
      </c>
    </row>
    <row r="20" spans="1:5" ht="15.75" x14ac:dyDescent="0.25">
      <c r="A20" s="138"/>
      <c r="B20" s="24" t="s">
        <v>62</v>
      </c>
      <c r="C20" s="209">
        <f>'4.1н'!B62</f>
        <v>0.30228891895834037</v>
      </c>
      <c r="D20" s="209">
        <f>'4.2н'!B62</f>
        <v>0.35688063207556719</v>
      </c>
      <c r="E20" s="209">
        <f>'4.3н'!B62</f>
        <v>0.48066907303229128</v>
      </c>
    </row>
    <row r="21" spans="1:5" ht="15.75" x14ac:dyDescent="0.25">
      <c r="A21" s="140"/>
      <c r="B21" s="194"/>
      <c r="C21" s="140"/>
      <c r="D21" s="140"/>
      <c r="E21" s="140"/>
    </row>
    <row r="22" spans="1:5" ht="15.75" x14ac:dyDescent="0.25">
      <c r="A22" s="140"/>
      <c r="B22" s="194"/>
      <c r="C22" s="140"/>
      <c r="D22" s="140"/>
      <c r="E22" s="140"/>
    </row>
    <row r="23" spans="1:5" ht="15.75" x14ac:dyDescent="0.25">
      <c r="A23" s="140"/>
      <c r="B23" s="194"/>
      <c r="C23" s="140"/>
      <c r="D23" s="140"/>
      <c r="E23" s="140"/>
    </row>
    <row r="24" spans="1:5" ht="15.75" x14ac:dyDescent="0.25">
      <c r="A24" s="140"/>
      <c r="B24" s="194"/>
      <c r="C24" s="140"/>
      <c r="D24" s="140"/>
      <c r="E24" s="140"/>
    </row>
    <row r="25" spans="1:5" ht="15.75" x14ac:dyDescent="0.25">
      <c r="A25" s="140"/>
      <c r="B25" s="194"/>
      <c r="C25" s="140"/>
      <c r="D25" s="140"/>
      <c r="E25" s="140"/>
    </row>
    <row r="26" spans="1:5" ht="15.75" x14ac:dyDescent="0.25">
      <c r="A26" s="140"/>
      <c r="B26" s="194"/>
      <c r="C26" s="140"/>
      <c r="D26" s="140"/>
      <c r="E26" s="140"/>
    </row>
    <row r="27" spans="1:5" ht="15.75" x14ac:dyDescent="0.25">
      <c r="A27" s="140"/>
      <c r="B27" s="194"/>
      <c r="C27" s="140"/>
      <c r="D27" s="140"/>
      <c r="E27" s="140"/>
    </row>
    <row r="28" spans="1:5" ht="15.75" x14ac:dyDescent="0.25">
      <c r="A28" s="140"/>
      <c r="B28" s="194"/>
      <c r="C28" s="140"/>
      <c r="D28" s="140"/>
      <c r="E28" s="140"/>
    </row>
    <row r="29" spans="1:5" ht="15.75" x14ac:dyDescent="0.25">
      <c r="A29" s="140"/>
      <c r="B29" s="194"/>
      <c r="C29" s="140"/>
      <c r="D29" s="140"/>
      <c r="E29" s="140"/>
    </row>
    <row r="30" spans="1:5" ht="15.75" x14ac:dyDescent="0.25">
      <c r="A30" s="140"/>
      <c r="B30" s="194"/>
      <c r="C30" s="140"/>
      <c r="D30" s="140"/>
      <c r="E30" s="140"/>
    </row>
    <row r="31" spans="1:5" ht="15.75" x14ac:dyDescent="0.25">
      <c r="A31" s="140"/>
      <c r="B31" s="194"/>
      <c r="C31" s="140"/>
      <c r="D31" s="140"/>
      <c r="E31" s="140"/>
    </row>
    <row r="32" spans="1:5" ht="15.75" x14ac:dyDescent="0.25">
      <c r="A32" s="140"/>
      <c r="B32" s="194"/>
      <c r="C32" s="140"/>
      <c r="D32" s="140"/>
      <c r="E32" s="140"/>
    </row>
    <row r="33" spans="1:18" ht="15.75" x14ac:dyDescent="0.25">
      <c r="A33" s="140"/>
      <c r="B33" s="194"/>
      <c r="C33" s="140"/>
      <c r="D33" s="140"/>
      <c r="E33" s="140"/>
    </row>
    <row r="34" spans="1:18" ht="15.75" x14ac:dyDescent="0.25">
      <c r="A34" s="140"/>
      <c r="B34" s="194"/>
      <c r="C34" s="140"/>
      <c r="D34" s="140"/>
      <c r="E34" s="140"/>
    </row>
    <row r="35" spans="1:18" ht="15.75" x14ac:dyDescent="0.25">
      <c r="A35" s="140"/>
      <c r="B35" s="194"/>
      <c r="C35" s="140"/>
      <c r="D35" s="140"/>
      <c r="E35" s="140"/>
    </row>
    <row r="36" spans="1:18" ht="15.75" x14ac:dyDescent="0.25">
      <c r="A36" s="140"/>
      <c r="B36" s="194"/>
      <c r="C36" s="140"/>
      <c r="D36" s="140"/>
      <c r="E36" s="140"/>
    </row>
    <row r="37" spans="1:18" ht="15.75" x14ac:dyDescent="0.25">
      <c r="A37" s="140"/>
      <c r="B37" s="194"/>
      <c r="C37" s="140"/>
      <c r="D37" s="140"/>
      <c r="E37" s="140"/>
    </row>
    <row r="38" spans="1:18" ht="15.75" x14ac:dyDescent="0.25">
      <c r="A38" s="140"/>
      <c r="B38" s="194"/>
      <c r="C38" s="140"/>
      <c r="D38" s="140"/>
      <c r="E38" s="140"/>
    </row>
    <row r="39" spans="1:18" ht="15.75" x14ac:dyDescent="0.25">
      <c r="A39" s="140"/>
      <c r="B39" s="194"/>
      <c r="C39" s="140"/>
      <c r="D39" s="140"/>
      <c r="E39" s="140"/>
    </row>
    <row r="40" spans="1:18" ht="15.75" x14ac:dyDescent="0.25">
      <c r="A40" s="140"/>
      <c r="B40" s="194"/>
      <c r="C40" s="140"/>
      <c r="D40" s="140"/>
      <c r="E40" s="140"/>
    </row>
    <row r="41" spans="1:18" ht="15.75" x14ac:dyDescent="0.25">
      <c r="A41" s="140"/>
      <c r="B41" s="194"/>
      <c r="C41" s="140"/>
      <c r="D41" s="140"/>
      <c r="E41" s="140"/>
    </row>
    <row r="42" spans="1:18" ht="15.75" x14ac:dyDescent="0.25">
      <c r="A42" s="140"/>
      <c r="B42" s="194"/>
      <c r="C42" s="140"/>
      <c r="D42" s="140"/>
      <c r="E42" s="140"/>
    </row>
    <row r="43" spans="1:18" ht="15.75" x14ac:dyDescent="0.25">
      <c r="A43" s="140"/>
      <c r="B43" s="194"/>
      <c r="C43" s="140"/>
      <c r="D43" s="140"/>
      <c r="E43" s="140"/>
    </row>
    <row r="45" spans="1:18" ht="15.75" x14ac:dyDescent="0.25">
      <c r="A45" s="151" t="s">
        <v>0</v>
      </c>
      <c r="B45" s="151"/>
      <c r="C45" s="151">
        <v>2005</v>
      </c>
      <c r="D45" s="151">
        <v>2006</v>
      </c>
      <c r="E45" s="151">
        <v>2007</v>
      </c>
      <c r="F45" s="151">
        <v>2008</v>
      </c>
      <c r="G45" s="151">
        <v>2009</v>
      </c>
      <c r="H45" s="151">
        <v>2010</v>
      </c>
      <c r="I45" s="151">
        <v>2011</v>
      </c>
      <c r="J45" s="151">
        <v>2012</v>
      </c>
      <c r="K45" s="151">
        <v>2013</v>
      </c>
      <c r="L45" s="151">
        <v>2014</v>
      </c>
      <c r="M45" s="151">
        <v>2015</v>
      </c>
      <c r="N45" s="151">
        <v>2016</v>
      </c>
      <c r="O45" s="151">
        <v>2017</v>
      </c>
      <c r="P45" s="151">
        <v>2018</v>
      </c>
      <c r="Q45" s="151">
        <v>2019</v>
      </c>
      <c r="R45" s="151">
        <v>2020</v>
      </c>
    </row>
    <row r="46" spans="1:18" ht="15.75" x14ac:dyDescent="0.25">
      <c r="A46" s="138">
        <v>1</v>
      </c>
      <c r="B46" s="138" t="s">
        <v>58</v>
      </c>
      <c r="C46" s="209" t="e">
        <f>ОИ1!C59</f>
        <v>#REF!</v>
      </c>
      <c r="D46" s="209" t="e">
        <f>ОИ1!D59</f>
        <v>#REF!</v>
      </c>
      <c r="E46" s="209">
        <f>ОИ1!E59</f>
        <v>0</v>
      </c>
      <c r="F46" s="209">
        <f>ОИ1!F59</f>
        <v>0</v>
      </c>
      <c r="G46" s="209">
        <f>ОИ1!G59</f>
        <v>0</v>
      </c>
      <c r="H46" s="209">
        <f>ОИ1!H59</f>
        <v>0</v>
      </c>
      <c r="I46" s="209">
        <f>ОИ1!I59</f>
        <v>0</v>
      </c>
      <c r="J46" s="209">
        <f>ОИ1!J59</f>
        <v>0</v>
      </c>
      <c r="K46" s="209">
        <f>ОИ1!K59</f>
        <v>0</v>
      </c>
      <c r="L46" s="209">
        <f>ОИ1!L59</f>
        <v>0</v>
      </c>
      <c r="M46" s="209">
        <f>ОИ1!M59</f>
        <v>0</v>
      </c>
      <c r="N46" s="209">
        <f>ОИ1!N59</f>
        <v>0</v>
      </c>
      <c r="O46" s="209">
        <f>ОИ1!O59</f>
        <v>0</v>
      </c>
      <c r="P46" s="209">
        <f>ОИ1!P59</f>
        <v>0</v>
      </c>
      <c r="Q46" s="209">
        <f>ОИ1!Q59</f>
        <v>0</v>
      </c>
      <c r="R46" s="209">
        <f>ОИ1!R59</f>
        <v>0.42887561599443741</v>
      </c>
    </row>
    <row r="47" spans="1:18" ht="15.75" x14ac:dyDescent="0.25">
      <c r="A47" s="138">
        <v>2</v>
      </c>
      <c r="B47" s="138" t="s">
        <v>59</v>
      </c>
      <c r="C47" s="209" t="e">
        <f>ОИ1!C60</f>
        <v>#REF!</v>
      </c>
      <c r="D47" s="209" t="e">
        <f>ОИ1!D60</f>
        <v>#REF!</v>
      </c>
      <c r="E47" s="209">
        <f>ОИ1!E60</f>
        <v>0</v>
      </c>
      <c r="F47" s="209">
        <f>ОИ1!F60</f>
        <v>0</v>
      </c>
      <c r="G47" s="209">
        <f>ОИ1!G60</f>
        <v>0</v>
      </c>
      <c r="H47" s="209">
        <f>ОИ1!H60</f>
        <v>0</v>
      </c>
      <c r="I47" s="209">
        <f>ОИ1!I60</f>
        <v>0</v>
      </c>
      <c r="J47" s="209">
        <f>ОИ1!J60</f>
        <v>0</v>
      </c>
      <c r="K47" s="209">
        <f>ОИ1!K60</f>
        <v>0</v>
      </c>
      <c r="L47" s="209">
        <f>ОИ1!L60</f>
        <v>0</v>
      </c>
      <c r="M47" s="209">
        <f>ОИ1!M60</f>
        <v>0</v>
      </c>
      <c r="N47" s="209">
        <f>ОИ1!N60</f>
        <v>0</v>
      </c>
      <c r="O47" s="209">
        <f>ОИ1!O60</f>
        <v>0</v>
      </c>
      <c r="P47" s="209">
        <f>ОИ1!P60</f>
        <v>0</v>
      </c>
      <c r="Q47" s="209">
        <f>ОИ1!Q60</f>
        <v>0</v>
      </c>
      <c r="R47" s="209">
        <f>ОИ1!R60</f>
        <v>0.33545410879053611</v>
      </c>
    </row>
    <row r="48" spans="1:18" ht="15.75" x14ac:dyDescent="0.25">
      <c r="A48" s="138">
        <v>3</v>
      </c>
      <c r="B48" s="138" t="s">
        <v>60</v>
      </c>
      <c r="C48" s="209" t="e">
        <f>ОИ1!C61</f>
        <v>#REF!</v>
      </c>
      <c r="D48" s="209" t="e">
        <f>ОИ1!D61</f>
        <v>#REF!</v>
      </c>
      <c r="E48" s="209">
        <f>ОИ1!E61</f>
        <v>0</v>
      </c>
      <c r="F48" s="209">
        <f>ОИ1!F61</f>
        <v>0</v>
      </c>
      <c r="G48" s="209">
        <f>ОИ1!G61</f>
        <v>0</v>
      </c>
      <c r="H48" s="209">
        <f>ОИ1!H61</f>
        <v>0</v>
      </c>
      <c r="I48" s="209">
        <f>ОИ1!I61</f>
        <v>0</v>
      </c>
      <c r="J48" s="209">
        <f>ОИ1!J61</f>
        <v>0</v>
      </c>
      <c r="K48" s="209">
        <f>ОИ1!K61</f>
        <v>0</v>
      </c>
      <c r="L48" s="209">
        <f>ОИ1!L61</f>
        <v>0</v>
      </c>
      <c r="M48" s="209">
        <f>ОИ1!M61</f>
        <v>0</v>
      </c>
      <c r="N48" s="209">
        <f>ОИ1!N61</f>
        <v>0</v>
      </c>
      <c r="O48" s="209">
        <f>ОИ1!O61</f>
        <v>0</v>
      </c>
      <c r="P48" s="209">
        <f>ОИ1!P61</f>
        <v>0</v>
      </c>
      <c r="Q48" s="209">
        <f>ОИ1!Q61</f>
        <v>0</v>
      </c>
      <c r="R48" s="209">
        <f>ОИ1!R61</f>
        <v>0.62562031115929606</v>
      </c>
    </row>
    <row r="49" spans="1:18" ht="15.75" x14ac:dyDescent="0.25">
      <c r="A49" s="138">
        <v>4</v>
      </c>
      <c r="B49" s="138" t="s">
        <v>62</v>
      </c>
      <c r="C49" s="209" t="e">
        <f>ОИ1!C62</f>
        <v>#REF!</v>
      </c>
      <c r="D49" s="209" t="e">
        <f>ОИ1!D62</f>
        <v>#REF!</v>
      </c>
      <c r="E49" s="209">
        <f>ОИ1!E62</f>
        <v>0</v>
      </c>
      <c r="F49" s="209">
        <f>ОИ1!F62</f>
        <v>0</v>
      </c>
      <c r="G49" s="209">
        <f>ОИ1!G62</f>
        <v>0</v>
      </c>
      <c r="H49" s="209">
        <f>ОИ1!H62</f>
        <v>0</v>
      </c>
      <c r="I49" s="209">
        <f>ОИ1!I62</f>
        <v>0</v>
      </c>
      <c r="J49" s="209">
        <f>ОИ1!J62</f>
        <v>0</v>
      </c>
      <c r="K49" s="209">
        <f>ОИ1!K62</f>
        <v>0</v>
      </c>
      <c r="L49" s="209">
        <f>ОИ1!L62</f>
        <v>0</v>
      </c>
      <c r="M49" s="209">
        <f>ОИ1!M62</f>
        <v>0</v>
      </c>
      <c r="N49" s="209">
        <f>ОИ1!N62</f>
        <v>0</v>
      </c>
      <c r="O49" s="209">
        <f>ОИ1!O62</f>
        <v>0</v>
      </c>
      <c r="P49" s="209">
        <f>ОИ1!P62</f>
        <v>0</v>
      </c>
      <c r="Q49" s="209">
        <f>ОИ1!Q62</f>
        <v>0</v>
      </c>
      <c r="R49" s="209">
        <f>ОИ1!R62</f>
        <v>0.43971670214333519</v>
      </c>
    </row>
    <row r="53" spans="1:18" ht="15" customHeight="1" x14ac:dyDescent="0.25"/>
    <row r="64" spans="1:18" x14ac:dyDescent="0.25">
      <c r="G64" s="139"/>
    </row>
    <row r="75" spans="1:18" ht="15.75" x14ac:dyDescent="0.25">
      <c r="A75" s="151" t="s">
        <v>0</v>
      </c>
      <c r="B75" s="151"/>
      <c r="C75" s="152">
        <v>2005</v>
      </c>
      <c r="D75" s="152">
        <v>2006</v>
      </c>
      <c r="E75" s="152">
        <v>2007</v>
      </c>
      <c r="F75" s="152">
        <v>2008</v>
      </c>
      <c r="G75" s="152">
        <v>2009</v>
      </c>
      <c r="H75" s="152">
        <v>2010</v>
      </c>
      <c r="I75" s="152">
        <v>2011</v>
      </c>
      <c r="J75" s="152">
        <v>2012</v>
      </c>
      <c r="K75" s="152">
        <v>2013</v>
      </c>
      <c r="L75" s="152">
        <v>2014</v>
      </c>
      <c r="M75" s="152">
        <v>2015</v>
      </c>
      <c r="N75" s="152">
        <v>2016</v>
      </c>
      <c r="O75" s="152">
        <v>2017</v>
      </c>
      <c r="P75" s="152">
        <v>2018</v>
      </c>
      <c r="Q75" s="152">
        <v>2019</v>
      </c>
      <c r="R75" s="152">
        <v>2020</v>
      </c>
    </row>
    <row r="76" spans="1:18" ht="15.75" x14ac:dyDescent="0.25">
      <c r="A76" s="138">
        <v>1</v>
      </c>
      <c r="B76" s="138" t="s">
        <v>58</v>
      </c>
      <c r="C76" s="204" t="e">
        <f>ОИ2!C59</f>
        <v>#REF!</v>
      </c>
      <c r="D76" s="204" t="e">
        <f>ОИ2!D59</f>
        <v>#REF!</v>
      </c>
      <c r="E76" s="204">
        <f>ОИ2!E59</f>
        <v>0</v>
      </c>
      <c r="F76" s="204">
        <f>ОИ2!F59</f>
        <v>0</v>
      </c>
      <c r="G76" s="204">
        <f>ОИ2!G59</f>
        <v>0</v>
      </c>
      <c r="H76" s="204">
        <f>ОИ2!H59</f>
        <v>0</v>
      </c>
      <c r="I76" s="204">
        <f>ОИ2!I59</f>
        <v>0</v>
      </c>
      <c r="J76" s="204">
        <f>ОИ2!J59</f>
        <v>0</v>
      </c>
      <c r="K76" s="204">
        <f>ОИ2!K59</f>
        <v>0</v>
      </c>
      <c r="L76" s="204">
        <f>ОИ2!L59</f>
        <v>0</v>
      </c>
      <c r="M76" s="204">
        <f>ОИ2!M59</f>
        <v>0</v>
      </c>
      <c r="N76" s="204">
        <f>ОИ2!N59</f>
        <v>0</v>
      </c>
      <c r="O76" s="204">
        <f>ОИ2!O59</f>
        <v>0</v>
      </c>
      <c r="P76" s="204">
        <f>ОИ2!P59</f>
        <v>0</v>
      </c>
      <c r="Q76" s="204">
        <f>ОИ2!Q59</f>
        <v>0</v>
      </c>
      <c r="R76" s="204">
        <f>ОИ2!R59</f>
        <v>0.39985110818001601</v>
      </c>
    </row>
    <row r="77" spans="1:18" ht="15.75" x14ac:dyDescent="0.25">
      <c r="A77" s="138">
        <v>2</v>
      </c>
      <c r="B77" s="138" t="s">
        <v>59</v>
      </c>
      <c r="C77" s="204" t="e">
        <f>ОИ2!C60</f>
        <v>#REF!</v>
      </c>
      <c r="D77" s="204" t="e">
        <f>ОИ2!D60</f>
        <v>#REF!</v>
      </c>
      <c r="E77" s="204">
        <f>ОИ2!E60</f>
        <v>0</v>
      </c>
      <c r="F77" s="204">
        <f>ОИ2!F60</f>
        <v>0</v>
      </c>
      <c r="G77" s="204">
        <f>ОИ2!G60</f>
        <v>0</v>
      </c>
      <c r="H77" s="204">
        <f>ОИ2!H60</f>
        <v>0</v>
      </c>
      <c r="I77" s="204">
        <f>ОИ2!I60</f>
        <v>0</v>
      </c>
      <c r="J77" s="204">
        <f>ОИ2!J60</f>
        <v>0</v>
      </c>
      <c r="K77" s="204">
        <f>ОИ2!K60</f>
        <v>0</v>
      </c>
      <c r="L77" s="204">
        <f>ОИ2!L60</f>
        <v>0</v>
      </c>
      <c r="M77" s="204">
        <f>ОИ2!M60</f>
        <v>0</v>
      </c>
      <c r="N77" s="204">
        <f>ОИ2!N60</f>
        <v>0</v>
      </c>
      <c r="O77" s="204">
        <f>ОИ2!O60</f>
        <v>0</v>
      </c>
      <c r="P77" s="204">
        <f>ОИ2!P60</f>
        <v>0</v>
      </c>
      <c r="Q77" s="204">
        <f>ОИ2!Q60</f>
        <v>0</v>
      </c>
      <c r="R77" s="204">
        <f>ОИ2!R60</f>
        <v>0.48095478871314273</v>
      </c>
    </row>
    <row r="78" spans="1:18" ht="15.75" x14ac:dyDescent="0.25">
      <c r="A78" s="138">
        <v>3</v>
      </c>
      <c r="B78" s="138" t="s">
        <v>60</v>
      </c>
      <c r="C78" s="204" t="e">
        <f>ОИ2!C61</f>
        <v>#REF!</v>
      </c>
      <c r="D78" s="204" t="e">
        <f>ОИ2!D61</f>
        <v>#REF!</v>
      </c>
      <c r="E78" s="204">
        <f>ОИ2!E61</f>
        <v>0</v>
      </c>
      <c r="F78" s="204">
        <f>ОИ2!F61</f>
        <v>0</v>
      </c>
      <c r="G78" s="204">
        <f>ОИ2!G61</f>
        <v>0</v>
      </c>
      <c r="H78" s="204">
        <f>ОИ2!H61</f>
        <v>0</v>
      </c>
      <c r="I78" s="204">
        <f>ОИ2!I61</f>
        <v>0</v>
      </c>
      <c r="J78" s="204">
        <f>ОИ2!J61</f>
        <v>0</v>
      </c>
      <c r="K78" s="204">
        <f>ОИ2!K61</f>
        <v>0</v>
      </c>
      <c r="L78" s="204">
        <f>ОИ2!L61</f>
        <v>0</v>
      </c>
      <c r="M78" s="204">
        <f>ОИ2!M61</f>
        <v>0</v>
      </c>
      <c r="N78" s="204">
        <f>ОИ2!N61</f>
        <v>0</v>
      </c>
      <c r="O78" s="204">
        <f>ОИ2!O61</f>
        <v>0</v>
      </c>
      <c r="P78" s="204">
        <f>ОИ2!P61</f>
        <v>0</v>
      </c>
      <c r="Q78" s="204">
        <f>ОИ2!Q61</f>
        <v>0</v>
      </c>
      <c r="R78" s="204">
        <f>ОИ2!R61</f>
        <v>0.40241960043745045</v>
      </c>
    </row>
    <row r="79" spans="1:18" ht="15.75" x14ac:dyDescent="0.25">
      <c r="A79" s="138">
        <v>4</v>
      </c>
      <c r="B79" s="138" t="s">
        <v>62</v>
      </c>
      <c r="C79" s="204" t="e">
        <f>ОИ2!C62</f>
        <v>#REF!</v>
      </c>
      <c r="D79" s="204" t="e">
        <f>ОИ2!D62</f>
        <v>#REF!</v>
      </c>
      <c r="E79" s="204">
        <f>ОИ2!E62</f>
        <v>0</v>
      </c>
      <c r="F79" s="204">
        <f>ОИ2!F62</f>
        <v>0</v>
      </c>
      <c r="G79" s="204">
        <f>ОИ2!G62</f>
        <v>0</v>
      </c>
      <c r="H79" s="204">
        <f>ОИ2!H62</f>
        <v>0</v>
      </c>
      <c r="I79" s="204">
        <f>ОИ2!I62</f>
        <v>0</v>
      </c>
      <c r="J79" s="204">
        <f>ОИ2!J62</f>
        <v>0</v>
      </c>
      <c r="K79" s="204">
        <f>ОИ2!K62</f>
        <v>0</v>
      </c>
      <c r="L79" s="204">
        <f>ОИ2!L62</f>
        <v>0</v>
      </c>
      <c r="M79" s="204">
        <f>ОИ2!M62</f>
        <v>0</v>
      </c>
      <c r="N79" s="204">
        <f>ОИ2!N62</f>
        <v>0</v>
      </c>
      <c r="O79" s="204">
        <f>ОИ2!O62</f>
        <v>0</v>
      </c>
      <c r="P79" s="204">
        <f>ОИ2!P62</f>
        <v>0</v>
      </c>
      <c r="Q79" s="204">
        <f>ОИ2!Q62</f>
        <v>0</v>
      </c>
      <c r="R79" s="204">
        <f>ОИ2!R62</f>
        <v>0.47069252658572908</v>
      </c>
    </row>
    <row r="80" spans="1:18" ht="15" customHeight="1" x14ac:dyDescent="0.25"/>
    <row r="83" spans="20:29" x14ac:dyDescent="0.25">
      <c r="T83" s="139"/>
      <c r="U83" s="139"/>
      <c r="V83" s="139"/>
      <c r="W83" s="139"/>
      <c r="X83" s="139"/>
      <c r="Y83" s="139"/>
      <c r="Z83" s="139"/>
      <c r="AA83" s="139"/>
      <c r="AB83" s="139"/>
      <c r="AC83" s="139"/>
    </row>
    <row r="98" spans="1:32" x14ac:dyDescent="0.25">
      <c r="AD98" s="139"/>
      <c r="AE98" s="139"/>
      <c r="AF98" s="139"/>
    </row>
    <row r="106" spans="1:32" s="139" customFormat="1" ht="15.75" x14ac:dyDescent="0.25">
      <c r="A106" s="151" t="s">
        <v>0</v>
      </c>
      <c r="B106" s="151"/>
      <c r="C106" s="152">
        <v>2005</v>
      </c>
      <c r="D106" s="152">
        <v>2006</v>
      </c>
      <c r="E106" s="152">
        <v>2007</v>
      </c>
      <c r="F106" s="152">
        <v>2008</v>
      </c>
      <c r="G106" s="152">
        <v>2009</v>
      </c>
      <c r="H106" s="152">
        <v>2010</v>
      </c>
      <c r="I106" s="152">
        <v>2011</v>
      </c>
      <c r="J106" s="152">
        <v>2012</v>
      </c>
      <c r="K106" s="152">
        <v>2013</v>
      </c>
      <c r="L106" s="152">
        <v>2014</v>
      </c>
      <c r="M106" s="152">
        <v>2015</v>
      </c>
      <c r="N106" s="152">
        <v>2016</v>
      </c>
      <c r="O106" s="152">
        <v>2017</v>
      </c>
      <c r="P106" s="152">
        <v>2018</v>
      </c>
      <c r="Q106" s="152">
        <v>2019</v>
      </c>
      <c r="R106" s="152">
        <v>2020</v>
      </c>
      <c r="T106"/>
      <c r="U106"/>
      <c r="V106"/>
      <c r="W106"/>
      <c r="X106"/>
      <c r="Y106"/>
      <c r="Z106"/>
      <c r="AA106"/>
      <c r="AB106"/>
      <c r="AC106"/>
      <c r="AD106"/>
      <c r="AE106"/>
      <c r="AF106"/>
    </row>
    <row r="107" spans="1:32" ht="15.75" x14ac:dyDescent="0.25">
      <c r="A107" s="138">
        <v>1</v>
      </c>
      <c r="B107" s="138" t="s">
        <v>58</v>
      </c>
      <c r="C107" s="204" t="e">
        <f>ОИ3!C59</f>
        <v>#REF!</v>
      </c>
      <c r="D107" s="204" t="e">
        <f>ОИ3!D59</f>
        <v>#REF!</v>
      </c>
      <c r="E107" s="204">
        <f>ОИ3!E59</f>
        <v>0</v>
      </c>
      <c r="F107" s="204">
        <f>ОИ3!F59</f>
        <v>0</v>
      </c>
      <c r="G107" s="204">
        <f>ОИ3!G59</f>
        <v>0</v>
      </c>
      <c r="H107" s="204">
        <f>ОИ3!H59</f>
        <v>0</v>
      </c>
      <c r="I107" s="204">
        <f>ОИ3!I59</f>
        <v>0</v>
      </c>
      <c r="J107" s="204">
        <f>ОИ3!J59</f>
        <v>0</v>
      </c>
      <c r="K107" s="204">
        <f>ОИ3!K59</f>
        <v>0</v>
      </c>
      <c r="L107" s="204">
        <f>ОИ3!L59</f>
        <v>0</v>
      </c>
      <c r="M107" s="204">
        <f>ОИ3!M59</f>
        <v>0</v>
      </c>
      <c r="N107" s="204">
        <f>ОИ3!N59</f>
        <v>0</v>
      </c>
      <c r="O107" s="204">
        <f>ОИ3!O59</f>
        <v>0</v>
      </c>
      <c r="P107" s="204">
        <f>ОИ3!P59</f>
        <v>0</v>
      </c>
      <c r="Q107" s="204">
        <f>ОИ3!Q59</f>
        <v>0</v>
      </c>
      <c r="R107" s="204">
        <f>ОИ3!R59</f>
        <v>0.30696882691078348</v>
      </c>
    </row>
    <row r="108" spans="1:32" ht="15.75" x14ac:dyDescent="0.25">
      <c r="A108" s="138">
        <v>2</v>
      </c>
      <c r="B108" s="138" t="s">
        <v>59</v>
      </c>
      <c r="C108" s="204" t="e">
        <f>ОИ3!C60</f>
        <v>#REF!</v>
      </c>
      <c r="D108" s="204" t="e">
        <f>ОИ3!D60</f>
        <v>#REF!</v>
      </c>
      <c r="E108" s="204">
        <f>ОИ3!E60</f>
        <v>0</v>
      </c>
      <c r="F108" s="204">
        <f>ОИ3!F60</f>
        <v>0</v>
      </c>
      <c r="G108" s="204">
        <f>ОИ3!G60</f>
        <v>0</v>
      </c>
      <c r="H108" s="204">
        <f>ОИ3!H60</f>
        <v>0</v>
      </c>
      <c r="I108" s="204">
        <f>ОИ3!I60</f>
        <v>0</v>
      </c>
      <c r="J108" s="204">
        <f>ОИ3!J60</f>
        <v>0</v>
      </c>
      <c r="K108" s="204">
        <f>ОИ3!K60</f>
        <v>0</v>
      </c>
      <c r="L108" s="204">
        <f>ОИ3!L60</f>
        <v>0</v>
      </c>
      <c r="M108" s="204">
        <f>ОИ3!M60</f>
        <v>0</v>
      </c>
      <c r="N108" s="204">
        <f>ОИ3!N60</f>
        <v>0</v>
      </c>
      <c r="O108" s="204">
        <f>ОИ3!O60</f>
        <v>0</v>
      </c>
      <c r="P108" s="204">
        <f>ОИ3!P60</f>
        <v>0</v>
      </c>
      <c r="Q108" s="204">
        <f>ОИ3!Q60</f>
        <v>0</v>
      </c>
      <c r="R108" s="204">
        <f>ОИ3!R60</f>
        <v>0.41202627568634825</v>
      </c>
    </row>
    <row r="109" spans="1:32" ht="15.75" x14ac:dyDescent="0.25">
      <c r="A109" s="138">
        <v>3</v>
      </c>
      <c r="B109" s="138" t="s">
        <v>60</v>
      </c>
      <c r="C109" s="204" t="e">
        <f>ОИ3!C61</f>
        <v>#REF!</v>
      </c>
      <c r="D109" s="204" t="e">
        <f>ОИ3!D61</f>
        <v>#REF!</v>
      </c>
      <c r="E109" s="204">
        <f>ОИ3!E61</f>
        <v>0</v>
      </c>
      <c r="F109" s="204">
        <f>ОИ3!F61</f>
        <v>0</v>
      </c>
      <c r="G109" s="204">
        <f>ОИ3!G61</f>
        <v>0</v>
      </c>
      <c r="H109" s="204">
        <f>ОИ3!H61</f>
        <v>0</v>
      </c>
      <c r="I109" s="204">
        <f>ОИ3!I61</f>
        <v>0</v>
      </c>
      <c r="J109" s="204">
        <f>ОИ3!J61</f>
        <v>0</v>
      </c>
      <c r="K109" s="204">
        <f>ОИ3!K61</f>
        <v>0</v>
      </c>
      <c r="L109" s="204">
        <f>ОИ3!L61</f>
        <v>0</v>
      </c>
      <c r="M109" s="204">
        <f>ОИ3!M61</f>
        <v>0</v>
      </c>
      <c r="N109" s="204">
        <f>ОИ3!N61</f>
        <v>0</v>
      </c>
      <c r="O109" s="204">
        <f>ОИ3!O61</f>
        <v>0</v>
      </c>
      <c r="P109" s="204">
        <f>ОИ3!P61</f>
        <v>0</v>
      </c>
      <c r="Q109" s="204">
        <f>ОИ3!Q61</f>
        <v>0</v>
      </c>
      <c r="R109" s="204">
        <f>ОИ3!R61</f>
        <v>0.57038592374840491</v>
      </c>
    </row>
    <row r="110" spans="1:32" ht="15.75" x14ac:dyDescent="0.25">
      <c r="A110" s="138">
        <v>4</v>
      </c>
      <c r="B110" s="138" t="s">
        <v>62</v>
      </c>
      <c r="C110" s="204" t="e">
        <f>ОИ3!C62</f>
        <v>#REF!</v>
      </c>
      <c r="D110" s="204" t="e">
        <f>ОИ3!D62</f>
        <v>#REF!</v>
      </c>
      <c r="E110" s="204">
        <f>ОИ3!E62</f>
        <v>0</v>
      </c>
      <c r="F110" s="204">
        <f>ОИ3!F62</f>
        <v>0</v>
      </c>
      <c r="G110" s="204">
        <f>ОИ3!G62</f>
        <v>0</v>
      </c>
      <c r="H110" s="204">
        <f>ОИ3!H62</f>
        <v>0</v>
      </c>
      <c r="I110" s="204">
        <f>ОИ3!I62</f>
        <v>0</v>
      </c>
      <c r="J110" s="204">
        <f>ОИ3!J62</f>
        <v>0</v>
      </c>
      <c r="K110" s="204">
        <f>ОИ3!K62</f>
        <v>0</v>
      </c>
      <c r="L110" s="204">
        <f>ОИ3!L62</f>
        <v>0</v>
      </c>
      <c r="M110" s="204">
        <f>ОИ3!M62</f>
        <v>0</v>
      </c>
      <c r="N110" s="204">
        <f>ОИ3!N62</f>
        <v>0</v>
      </c>
      <c r="O110" s="204">
        <f>ОИ3!O62</f>
        <v>0</v>
      </c>
      <c r="P110" s="204">
        <f>ОИ3!P62</f>
        <v>0</v>
      </c>
      <c r="Q110" s="204">
        <f>ОИ3!Q62</f>
        <v>0</v>
      </c>
      <c r="R110" s="204">
        <f>ОИ3!R62</f>
        <v>0.39584535152241646</v>
      </c>
    </row>
    <row r="112" spans="1:32" ht="15" customHeight="1" x14ac:dyDescent="0.25"/>
    <row r="136" spans="1:18" ht="21" customHeight="1" x14ac:dyDescent="0.25"/>
    <row r="137" spans="1:18" ht="21" customHeight="1" x14ac:dyDescent="0.25">
      <c r="A137" s="151" t="s">
        <v>0</v>
      </c>
      <c r="B137" s="151"/>
      <c r="C137" s="152">
        <v>2005</v>
      </c>
      <c r="D137" s="152">
        <v>2006</v>
      </c>
      <c r="E137" s="152">
        <v>2007</v>
      </c>
      <c r="F137" s="152">
        <v>2008</v>
      </c>
      <c r="G137" s="152">
        <v>2009</v>
      </c>
      <c r="H137" s="152">
        <v>2010</v>
      </c>
      <c r="I137" s="152">
        <v>2011</v>
      </c>
      <c r="J137" s="152">
        <v>2012</v>
      </c>
      <c r="K137" s="152">
        <v>2013</v>
      </c>
      <c r="L137" s="152">
        <v>2014</v>
      </c>
      <c r="M137" s="152">
        <v>2015</v>
      </c>
      <c r="N137" s="152">
        <v>2016</v>
      </c>
      <c r="O137" s="152">
        <v>2017</v>
      </c>
      <c r="P137" s="152">
        <v>2018</v>
      </c>
      <c r="Q137" s="152">
        <v>2019</v>
      </c>
      <c r="R137" s="152">
        <v>2020</v>
      </c>
    </row>
    <row r="138" spans="1:18" ht="21" customHeight="1" x14ac:dyDescent="0.25">
      <c r="A138" s="138">
        <v>1</v>
      </c>
      <c r="B138" s="138" t="s">
        <v>58</v>
      </c>
      <c r="C138" s="204" t="e">
        <f>ОИ4!C59</f>
        <v>#REF!</v>
      </c>
      <c r="D138" s="204" t="e">
        <f>ОИ4!D59</f>
        <v>#REF!</v>
      </c>
      <c r="E138" s="204">
        <f>ОИ4!E59</f>
        <v>0</v>
      </c>
      <c r="F138" s="204">
        <f>ОИ4!F59</f>
        <v>0</v>
      </c>
      <c r="G138" s="204">
        <f>ОИ4!G59</f>
        <v>0</v>
      </c>
      <c r="H138" s="204">
        <f>ОИ4!H59</f>
        <v>0</v>
      </c>
      <c r="I138" s="204">
        <f>ОИ4!I59</f>
        <v>0</v>
      </c>
      <c r="J138" s="204">
        <f>ОИ4!J59</f>
        <v>0</v>
      </c>
      <c r="K138" s="204">
        <f>ОИ4!K59</f>
        <v>0</v>
      </c>
      <c r="L138" s="204">
        <f>ОИ4!L59</f>
        <v>0</v>
      </c>
      <c r="M138" s="204">
        <f>ОИ4!M59</f>
        <v>0</v>
      </c>
      <c r="N138" s="204">
        <f>ОИ4!N59</f>
        <v>0</v>
      </c>
      <c r="O138" s="204">
        <f>ОИ4!O59</f>
        <v>0</v>
      </c>
      <c r="P138" s="204">
        <f>ОИ4!P59</f>
        <v>0</v>
      </c>
      <c r="Q138" s="204">
        <f>ОИ4!Q59</f>
        <v>0</v>
      </c>
      <c r="R138" s="204">
        <f>ОИ4!R59</f>
        <v>0.39924286992528707</v>
      </c>
    </row>
    <row r="139" spans="1:18" ht="21" customHeight="1" x14ac:dyDescent="0.25">
      <c r="A139" s="138">
        <v>2</v>
      </c>
      <c r="B139" s="138" t="s">
        <v>59</v>
      </c>
      <c r="C139" s="204" t="e">
        <f>ОИ4!C60</f>
        <v>#REF!</v>
      </c>
      <c r="D139" s="204" t="e">
        <f>ОИ4!D60</f>
        <v>#REF!</v>
      </c>
      <c r="E139" s="204">
        <f>ОИ4!E60</f>
        <v>0</v>
      </c>
      <c r="F139" s="204">
        <f>ОИ4!F60</f>
        <v>0</v>
      </c>
      <c r="G139" s="204">
        <f>ОИ4!G60</f>
        <v>0</v>
      </c>
      <c r="H139" s="204">
        <f>ОИ4!H60</f>
        <v>0</v>
      </c>
      <c r="I139" s="204">
        <f>ОИ4!I60</f>
        <v>0</v>
      </c>
      <c r="J139" s="204">
        <f>ОИ4!J60</f>
        <v>0</v>
      </c>
      <c r="K139" s="204">
        <f>ОИ4!K60</f>
        <v>0</v>
      </c>
      <c r="L139" s="204">
        <f>ОИ4!L60</f>
        <v>0</v>
      </c>
      <c r="M139" s="204">
        <f>ОИ4!M60</f>
        <v>0</v>
      </c>
      <c r="N139" s="204">
        <f>ОИ4!N60</f>
        <v>0</v>
      </c>
      <c r="O139" s="204">
        <f>ОИ4!O60</f>
        <v>0</v>
      </c>
      <c r="P139" s="204">
        <f>ОИ4!P60</f>
        <v>0</v>
      </c>
      <c r="Q139" s="204">
        <f>ОИ4!Q60</f>
        <v>0</v>
      </c>
      <c r="R139" s="204">
        <f>ОИ4!R60</f>
        <v>0.36992630846827024</v>
      </c>
    </row>
    <row r="140" spans="1:18" ht="21" customHeight="1" x14ac:dyDescent="0.25">
      <c r="A140" s="138">
        <v>3</v>
      </c>
      <c r="B140" s="138" t="s">
        <v>60</v>
      </c>
      <c r="C140" s="204" t="e">
        <f>ОИ4!C61</f>
        <v>#REF!</v>
      </c>
      <c r="D140" s="204" t="e">
        <f>ОИ4!D61</f>
        <v>#REF!</v>
      </c>
      <c r="E140" s="204">
        <f>ОИ4!E61</f>
        <v>0</v>
      </c>
      <c r="F140" s="204">
        <f>ОИ4!F61</f>
        <v>0</v>
      </c>
      <c r="G140" s="204">
        <f>ОИ4!G61</f>
        <v>0</v>
      </c>
      <c r="H140" s="204">
        <f>ОИ4!H61</f>
        <v>0</v>
      </c>
      <c r="I140" s="204">
        <f>ОИ4!I61</f>
        <v>0</v>
      </c>
      <c r="J140" s="204">
        <f>ОИ4!J61</f>
        <v>0</v>
      </c>
      <c r="K140" s="204">
        <f>ОИ4!K61</f>
        <v>0</v>
      </c>
      <c r="L140" s="204">
        <f>ОИ4!L61</f>
        <v>0</v>
      </c>
      <c r="M140" s="204">
        <f>ОИ4!M61</f>
        <v>0</v>
      </c>
      <c r="N140" s="204">
        <f>ОИ4!N61</f>
        <v>0</v>
      </c>
      <c r="O140" s="204">
        <f>ОИ4!O61</f>
        <v>0</v>
      </c>
      <c r="P140" s="204">
        <f>ОИ4!P61</f>
        <v>0</v>
      </c>
      <c r="Q140" s="204">
        <f>ОИ4!Q61</f>
        <v>0</v>
      </c>
      <c r="R140" s="204">
        <f>ОИ4!R61</f>
        <v>0.492311774177836</v>
      </c>
    </row>
    <row r="141" spans="1:18" ht="21" customHeight="1" x14ac:dyDescent="0.25">
      <c r="A141" s="138">
        <v>4</v>
      </c>
      <c r="B141" s="138" t="s">
        <v>62</v>
      </c>
      <c r="C141" s="204" t="e">
        <f>ОИ4!C62</f>
        <v>#REF!</v>
      </c>
      <c r="D141" s="204" t="e">
        <f>ОИ4!D62</f>
        <v>#REF!</v>
      </c>
      <c r="E141" s="204">
        <f>ОИ4!E62</f>
        <v>0</v>
      </c>
      <c r="F141" s="204">
        <f>ОИ4!F62</f>
        <v>0</v>
      </c>
      <c r="G141" s="204">
        <f>ОИ4!G62</f>
        <v>0</v>
      </c>
      <c r="H141" s="204">
        <f>ОИ4!H62</f>
        <v>0</v>
      </c>
      <c r="I141" s="204">
        <f>ОИ4!I62</f>
        <v>0</v>
      </c>
      <c r="J141" s="204">
        <f>ОИ4!J62</f>
        <v>0</v>
      </c>
      <c r="K141" s="204">
        <f>ОИ4!K62</f>
        <v>0</v>
      </c>
      <c r="L141" s="204">
        <f>ОИ4!L62</f>
        <v>0</v>
      </c>
      <c r="M141" s="204">
        <f>ОИ4!M62</f>
        <v>0</v>
      </c>
      <c r="N141" s="204">
        <f>ОИ4!N62</f>
        <v>0</v>
      </c>
      <c r="O141" s="204">
        <f>ОИ4!O62</f>
        <v>0</v>
      </c>
      <c r="P141" s="204">
        <f>ОИ4!P62</f>
        <v>0</v>
      </c>
      <c r="Q141" s="204">
        <f>ОИ4!Q62</f>
        <v>0</v>
      </c>
      <c r="R141" s="204">
        <f>ОИ4!R62</f>
        <v>0.3799462080220663</v>
      </c>
    </row>
    <row r="142" spans="1:18" ht="21" customHeight="1" x14ac:dyDescent="0.25"/>
    <row r="143" spans="1:18" ht="21" customHeight="1" x14ac:dyDescent="0.25"/>
    <row r="144" spans="1:18"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sheetData>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1:R181"/>
  <sheetViews>
    <sheetView topLeftCell="A139" zoomScale="60" zoomScaleNormal="60" workbookViewId="0">
      <selection activeCell="C179" sqref="C179"/>
    </sheetView>
  </sheetViews>
  <sheetFormatPr defaultRowHeight="15" x14ac:dyDescent="0.25"/>
  <cols>
    <col min="2" max="2" width="34.7109375" customWidth="1"/>
    <col min="3" max="3" width="23.42578125" customWidth="1"/>
    <col min="4" max="4" width="21" customWidth="1"/>
    <col min="5" max="5" width="22.140625" customWidth="1"/>
    <col min="6" max="18" width="13" bestFit="1" customWidth="1"/>
  </cols>
  <sheetData>
    <row r="1" spans="1:5" ht="146.25" customHeight="1" x14ac:dyDescent="0.25">
      <c r="A1" s="151" t="s">
        <v>0</v>
      </c>
      <c r="B1" s="79" t="s">
        <v>1</v>
      </c>
      <c r="C1" s="105" t="s">
        <v>206</v>
      </c>
      <c r="D1" s="105" t="s">
        <v>216</v>
      </c>
      <c r="E1" s="105" t="s">
        <v>105</v>
      </c>
    </row>
    <row r="2" spans="1:5" ht="15.75" x14ac:dyDescent="0.25">
      <c r="A2" s="140">
        <v>1</v>
      </c>
      <c r="B2" s="23" t="s">
        <v>63</v>
      </c>
      <c r="C2" s="204">
        <f>'1.1н'!B63</f>
        <v>0.62736457070186458</v>
      </c>
      <c r="D2" s="204">
        <f>'1.2н'!B63</f>
        <v>0.33270212070777971</v>
      </c>
      <c r="E2" s="204">
        <f>'1.3н'!B63</f>
        <v>0.63032707033851487</v>
      </c>
    </row>
    <row r="3" spans="1:5" ht="15.75" x14ac:dyDescent="0.25">
      <c r="A3" s="140">
        <v>2</v>
      </c>
      <c r="B3" s="23" t="s">
        <v>73</v>
      </c>
      <c r="C3" s="204">
        <f>'1.1н'!B64</f>
        <v>0.23358076618873064</v>
      </c>
      <c r="D3" s="204">
        <f>'1.2н'!B64</f>
        <v>0.2474096828790314</v>
      </c>
      <c r="E3" s="204">
        <f>'1.3н'!B64</f>
        <v>9.8286836892846243E-5</v>
      </c>
    </row>
    <row r="4" spans="1:5" ht="15.75" x14ac:dyDescent="0.25">
      <c r="A4" s="140">
        <v>3</v>
      </c>
      <c r="B4" s="23" t="s">
        <v>64</v>
      </c>
      <c r="C4" s="204">
        <f>'1.1н'!B65</f>
        <v>0.35690410306083337</v>
      </c>
      <c r="D4" s="204">
        <f>'1.2н'!B65</f>
        <v>0.30838007020842811</v>
      </c>
      <c r="E4" s="204">
        <f>'1.3н'!B65</f>
        <v>0.14836613938066995</v>
      </c>
    </row>
    <row r="5" spans="1:5" ht="15.75" x14ac:dyDescent="0.25">
      <c r="A5" s="140">
        <v>4</v>
      </c>
      <c r="B5" s="23" t="s">
        <v>65</v>
      </c>
      <c r="C5" s="204">
        <f>'1.1н'!B66</f>
        <v>0.39050075486600172</v>
      </c>
      <c r="D5" s="204">
        <f>'1.2н'!B66</f>
        <v>0.28641396095201704</v>
      </c>
      <c r="E5" s="204">
        <f>'1.3н'!B66</f>
        <v>4.6175623883898889E-49</v>
      </c>
    </row>
    <row r="6" spans="1:5" ht="15.75" x14ac:dyDescent="0.25">
      <c r="A6" s="140">
        <v>5</v>
      </c>
      <c r="B6" s="23" t="s">
        <v>66</v>
      </c>
      <c r="C6" s="204">
        <f>'1.1н'!B67</f>
        <v>0.70182329680221356</v>
      </c>
      <c r="D6" s="204">
        <f>'1.2н'!B67</f>
        <v>0.22527828624426272</v>
      </c>
      <c r="E6" s="204">
        <f>'1.3н'!B67</f>
        <v>0.38804538863460486</v>
      </c>
    </row>
    <row r="7" spans="1:5" ht="15.75" x14ac:dyDescent="0.25">
      <c r="A7" s="140">
        <v>6</v>
      </c>
      <c r="B7" s="23" t="s">
        <v>74</v>
      </c>
      <c r="C7" s="204">
        <f>'1.1н'!B68</f>
        <v>0.3184030280142276</v>
      </c>
      <c r="D7" s="204">
        <f>'1.2н'!B68</f>
        <v>0.38622600496329434</v>
      </c>
      <c r="E7" s="204">
        <f>'1.3н'!B68</f>
        <v>0.30079422368712821</v>
      </c>
    </row>
    <row r="8" spans="1:5" ht="15.75" x14ac:dyDescent="0.25">
      <c r="A8" s="140">
        <v>7</v>
      </c>
      <c r="B8" s="23" t="s">
        <v>67</v>
      </c>
      <c r="C8" s="204">
        <f>'1.1н'!B69</f>
        <v>0.50750119433830398</v>
      </c>
      <c r="D8" s="204">
        <f>'1.2н'!B69</f>
        <v>0.48227996664859302</v>
      </c>
      <c r="E8" s="204">
        <f>'1.3н'!B69</f>
        <v>1.0319422769023978E-3</v>
      </c>
    </row>
    <row r="9" spans="1:5" ht="15.75" x14ac:dyDescent="0.25">
      <c r="A9" s="140">
        <v>8</v>
      </c>
      <c r="B9" s="23" t="s">
        <v>68</v>
      </c>
      <c r="C9" s="204">
        <f>'1.1н'!B70</f>
        <v>0.41001090451972327</v>
      </c>
      <c r="D9" s="204">
        <f>'1.2н'!B70</f>
        <v>0.46831347246321803</v>
      </c>
      <c r="E9" s="204">
        <f>'1.3н'!B70</f>
        <v>0.73123067422600285</v>
      </c>
    </row>
    <row r="10" spans="1:5" ht="15.75" x14ac:dyDescent="0.25">
      <c r="A10" s="140">
        <v>9</v>
      </c>
      <c r="B10" s="23" t="s">
        <v>69</v>
      </c>
      <c r="C10" s="204">
        <f>'1.1н'!B71</f>
        <v>0.33491502513614818</v>
      </c>
      <c r="D10" s="204">
        <f>'1.2н'!B71</f>
        <v>0.41331623064282952</v>
      </c>
      <c r="E10" s="204">
        <f>'1.3н'!B71</f>
        <v>0.4292243195788184</v>
      </c>
    </row>
    <row r="11" spans="1:5" ht="15.75" x14ac:dyDescent="0.25">
      <c r="A11" s="140">
        <v>10</v>
      </c>
      <c r="B11" s="23" t="s">
        <v>70</v>
      </c>
      <c r="C11" s="204">
        <f>'1.1н'!B72</f>
        <v>0.51707863932057418</v>
      </c>
      <c r="D11" s="204">
        <f>'1.2н'!B72</f>
        <v>0.31835528410036212</v>
      </c>
      <c r="E11" s="204">
        <f>'1.3н'!B72</f>
        <v>0.44861170885098317</v>
      </c>
    </row>
    <row r="12" spans="1:5" ht="15.75" x14ac:dyDescent="0.25">
      <c r="A12" s="140">
        <v>11</v>
      </c>
      <c r="B12" s="23" t="s">
        <v>71</v>
      </c>
      <c r="C12" s="204">
        <f>'1.1н'!B73</f>
        <v>0.62246865477001045</v>
      </c>
      <c r="D12" s="204">
        <f>'1.2н'!B73</f>
        <v>0.43332100511339494</v>
      </c>
      <c r="E12" s="204">
        <f>'1.3н'!B73</f>
        <v>0.39260175041723289</v>
      </c>
    </row>
    <row r="13" spans="1:5" ht="15.75" x14ac:dyDescent="0.25">
      <c r="A13" s="140">
        <v>12</v>
      </c>
      <c r="B13" s="23" t="s">
        <v>72</v>
      </c>
      <c r="C13" s="204">
        <f>'1.1н'!B74</f>
        <v>0.45862543045669163</v>
      </c>
      <c r="D13" s="204">
        <f>'1.2н'!B74</f>
        <v>0.50172276627783829</v>
      </c>
      <c r="E13" s="204">
        <f>'1.3н'!B74</f>
        <v>0.65938206857934878</v>
      </c>
    </row>
    <row r="14" spans="1:5" ht="141.75" customHeight="1" x14ac:dyDescent="0.25">
      <c r="A14" s="151" t="s">
        <v>0</v>
      </c>
      <c r="B14" s="79" t="s">
        <v>1</v>
      </c>
      <c r="C14" s="105" t="s">
        <v>217</v>
      </c>
      <c r="D14" s="105" t="s">
        <v>211</v>
      </c>
      <c r="E14" s="105" t="s">
        <v>212</v>
      </c>
    </row>
    <row r="15" spans="1:5" ht="15.75" x14ac:dyDescent="0.25">
      <c r="A15" s="140">
        <v>1</v>
      </c>
      <c r="B15" s="23" t="s">
        <v>63</v>
      </c>
      <c r="C15" s="204">
        <f>'2.1н'!B63</f>
        <v>0.49093605805029183</v>
      </c>
      <c r="D15" s="204">
        <f>'2.2н'!B63</f>
        <v>0.56257778164488326</v>
      </c>
      <c r="E15" s="204">
        <f>'2.3н'!B63</f>
        <v>0.10112522908770046</v>
      </c>
    </row>
    <row r="16" spans="1:5" ht="15.75" x14ac:dyDescent="0.25">
      <c r="A16" s="140">
        <v>2</v>
      </c>
      <c r="B16" s="23" t="s">
        <v>73</v>
      </c>
      <c r="C16" s="204">
        <f>'2.1н'!B64</f>
        <v>0.47566721668572365</v>
      </c>
      <c r="D16" s="204">
        <f>'2.2н'!B64</f>
        <v>0.51185831496099143</v>
      </c>
      <c r="E16" s="204">
        <f>'2.3н'!B64</f>
        <v>0.2653786845459073</v>
      </c>
    </row>
    <row r="17" spans="1:5" ht="15.75" x14ac:dyDescent="0.25">
      <c r="A17" s="140">
        <v>3</v>
      </c>
      <c r="B17" s="23" t="s">
        <v>64</v>
      </c>
      <c r="C17" s="204">
        <f>'2.1н'!B65</f>
        <v>0.45779887709168071</v>
      </c>
      <c r="D17" s="204">
        <f>'2.2н'!B65</f>
        <v>0.52319496449216096</v>
      </c>
      <c r="E17" s="204">
        <f>'2.3н'!B65</f>
        <v>0.15942981711490498</v>
      </c>
    </row>
    <row r="18" spans="1:5" ht="15.75" x14ac:dyDescent="0.25">
      <c r="A18" s="140">
        <v>4</v>
      </c>
      <c r="B18" s="23" t="s">
        <v>65</v>
      </c>
      <c r="C18" s="204">
        <f>'2.1н'!B66</f>
        <v>0.54066280480277218</v>
      </c>
      <c r="D18" s="204">
        <f>'2.2н'!B66</f>
        <v>0.45080477833455063</v>
      </c>
      <c r="E18" s="204">
        <f>'2.3н'!B66</f>
        <v>0.17486054788177288</v>
      </c>
    </row>
    <row r="19" spans="1:5" ht="15.75" x14ac:dyDescent="0.25">
      <c r="A19" s="140">
        <v>5</v>
      </c>
      <c r="B19" s="23" t="s">
        <v>66</v>
      </c>
      <c r="C19" s="204">
        <f>'2.1н'!B67</f>
        <v>0.48367028395061834</v>
      </c>
      <c r="D19" s="204">
        <f>'2.2н'!B67</f>
        <v>0.42496976237126227</v>
      </c>
      <c r="E19" s="204">
        <f>'2.3н'!B67</f>
        <v>0.27040758910755053</v>
      </c>
    </row>
    <row r="20" spans="1:5" ht="15.75" x14ac:dyDescent="0.25">
      <c r="A20" s="140">
        <v>6</v>
      </c>
      <c r="B20" s="23" t="s">
        <v>74</v>
      </c>
      <c r="C20" s="204">
        <f>'2.1н'!B68</f>
        <v>0.46293735614364523</v>
      </c>
      <c r="D20" s="204">
        <f>'2.2н'!B68</f>
        <v>0.51350902535438625</v>
      </c>
      <c r="E20" s="204">
        <f>'2.3н'!B68</f>
        <v>0.26873672634373497</v>
      </c>
    </row>
    <row r="21" spans="1:5" ht="15.75" x14ac:dyDescent="0.25">
      <c r="A21" s="140">
        <v>7</v>
      </c>
      <c r="B21" s="23" t="s">
        <v>67</v>
      </c>
      <c r="C21" s="204">
        <f>'2.1н'!B69</f>
        <v>0.49042344446528835</v>
      </c>
      <c r="D21" s="204">
        <f>'2.2н'!B69</f>
        <v>0.48758666316880672</v>
      </c>
      <c r="E21" s="204">
        <f>'2.3н'!B69</f>
        <v>0.3149802624737183</v>
      </c>
    </row>
    <row r="22" spans="1:5" ht="15.75" x14ac:dyDescent="0.25">
      <c r="A22" s="140">
        <v>8</v>
      </c>
      <c r="B22" s="23" t="s">
        <v>68</v>
      </c>
      <c r="C22" s="204">
        <f>'2.1н'!B70</f>
        <v>0.51350902535438625</v>
      </c>
      <c r="D22" s="204">
        <f>'2.2н'!B70</f>
        <v>0.50684195016134281</v>
      </c>
      <c r="E22" s="204">
        <f>'2.3н'!B70</f>
        <v>0.36753579755313959</v>
      </c>
    </row>
    <row r="23" spans="1:5" ht="15.75" x14ac:dyDescent="0.25">
      <c r="A23" s="140">
        <v>9</v>
      </c>
      <c r="B23" s="23" t="s">
        <v>69</v>
      </c>
      <c r="C23" s="204">
        <f>'2.1н'!B71</f>
        <v>0.52454881262461339</v>
      </c>
      <c r="D23" s="204">
        <f>'2.2н'!B71</f>
        <v>0.51350902535438625</v>
      </c>
      <c r="E23" s="204">
        <f>'2.3н'!B71</f>
        <v>0.20693831997120266</v>
      </c>
    </row>
    <row r="24" spans="1:5" ht="15.75" x14ac:dyDescent="0.25">
      <c r="A24" s="140">
        <v>10</v>
      </c>
      <c r="B24" s="23" t="s">
        <v>70</v>
      </c>
      <c r="C24" s="204">
        <f>'2.1н'!B72</f>
        <v>0.49449739741852894</v>
      </c>
      <c r="D24" s="204">
        <f>'2.2н'!B72</f>
        <v>0.4649113732105139</v>
      </c>
      <c r="E24" s="204">
        <f>'2.3н'!B72</f>
        <v>0.44664771992900426</v>
      </c>
    </row>
    <row r="25" spans="1:5" ht="15.75" x14ac:dyDescent="0.25">
      <c r="A25" s="140">
        <v>11</v>
      </c>
      <c r="B25" s="23" t="s">
        <v>71</v>
      </c>
      <c r="C25" s="204">
        <f>'2.1н'!B73</f>
        <v>0.49900793795425696</v>
      </c>
      <c r="D25" s="204">
        <f>'2.2н'!B73</f>
        <v>0.55157573697936912</v>
      </c>
      <c r="E25" s="204">
        <f>'2.3н'!B73</f>
        <v>0.49119200183563211</v>
      </c>
    </row>
    <row r="26" spans="1:5" ht="15.75" x14ac:dyDescent="0.25">
      <c r="A26" s="140">
        <v>12</v>
      </c>
      <c r="B26" s="23" t="s">
        <v>72</v>
      </c>
      <c r="C26" s="204">
        <f>'2.1н'!B74</f>
        <v>0.50972032185107241</v>
      </c>
      <c r="D26" s="204">
        <f>'2.2н'!B74</f>
        <v>0.48393311883871432</v>
      </c>
      <c r="E26" s="204">
        <f>'2.3н'!B74</f>
        <v>0.59441027382932154</v>
      </c>
    </row>
    <row r="27" spans="1:5" ht="150" customHeight="1" x14ac:dyDescent="0.25">
      <c r="A27" s="151" t="s">
        <v>0</v>
      </c>
      <c r="B27" s="79" t="s">
        <v>1</v>
      </c>
      <c r="C27" s="105" t="s">
        <v>122</v>
      </c>
      <c r="D27" s="110" t="s">
        <v>213</v>
      </c>
      <c r="E27" s="110" t="s">
        <v>214</v>
      </c>
    </row>
    <row r="28" spans="1:5" ht="15.75" x14ac:dyDescent="0.25">
      <c r="A28" s="140">
        <v>1</v>
      </c>
      <c r="B28" s="23" t="s">
        <v>63</v>
      </c>
      <c r="C28" s="204">
        <f>'3.1н'!B63</f>
        <v>8.8388347648318447E-2</v>
      </c>
      <c r="D28" s="204">
        <f>'3.2н'!B63</f>
        <v>0.53570695023705917</v>
      </c>
      <c r="E28" s="204">
        <f>'3.3н'!B63</f>
        <v>0.24742696252662535</v>
      </c>
    </row>
    <row r="29" spans="1:5" ht="15.75" x14ac:dyDescent="0.25">
      <c r="A29" s="140">
        <v>2</v>
      </c>
      <c r="B29" s="23" t="s">
        <v>73</v>
      </c>
      <c r="C29" s="204">
        <f>'3.1н'!B64</f>
        <v>0.16210494433137621</v>
      </c>
      <c r="D29" s="204">
        <f>'3.2н'!B64</f>
        <v>0.58182955576581075</v>
      </c>
      <c r="E29" s="204">
        <f>'3.3н'!B64</f>
        <v>0.24742696252662535</v>
      </c>
    </row>
    <row r="30" spans="1:5" ht="15.75" x14ac:dyDescent="0.25">
      <c r="A30" s="140">
        <v>3</v>
      </c>
      <c r="B30" s="23" t="s">
        <v>64</v>
      </c>
      <c r="C30" s="204">
        <f>'3.1н'!B65</f>
        <v>4.4194173824159223E-2</v>
      </c>
      <c r="D30" s="204">
        <f>'3.2н'!B65</f>
        <v>0.59852581241732417</v>
      </c>
      <c r="E30" s="204">
        <f>'3.3н'!B65</f>
        <v>0.21837476394873387</v>
      </c>
    </row>
    <row r="31" spans="1:5" ht="15.75" x14ac:dyDescent="0.25">
      <c r="A31" s="140">
        <v>4</v>
      </c>
      <c r="B31" s="23" t="s">
        <v>65</v>
      </c>
      <c r="C31" s="204">
        <f>'3.1н'!B66</f>
        <v>0.22144187977559021</v>
      </c>
      <c r="D31" s="204">
        <f>'3.2н'!B66</f>
        <v>0.59639733965594866</v>
      </c>
      <c r="E31" s="204">
        <f>'3.3н'!B66</f>
        <v>0.25</v>
      </c>
    </row>
    <row r="32" spans="1:5" ht="15.75" x14ac:dyDescent="0.25">
      <c r="A32" s="140">
        <v>5</v>
      </c>
      <c r="B32" s="23" t="s">
        <v>66</v>
      </c>
      <c r="C32" s="204">
        <f>'3.1н'!B67</f>
        <v>0.35973339500270496</v>
      </c>
      <c r="D32" s="204">
        <f>'3.2н'!B67</f>
        <v>0.47104972889271218</v>
      </c>
      <c r="E32" s="204">
        <f>'3.3н'!B67</f>
        <v>0.23701937858479283</v>
      </c>
    </row>
    <row r="33" spans="1:5" ht="15.75" x14ac:dyDescent="0.25">
      <c r="A33" s="140">
        <v>6</v>
      </c>
      <c r="B33" s="23" t="s">
        <v>74</v>
      </c>
      <c r="C33" s="204">
        <f>'3.1н'!B68</f>
        <v>0.18301071199320318</v>
      </c>
      <c r="D33" s="204">
        <f>'3.2н'!B68</f>
        <v>0.61884387651472095</v>
      </c>
      <c r="E33" s="204">
        <f>'3.3н'!B68</f>
        <v>0.3149802624737183</v>
      </c>
    </row>
    <row r="34" spans="1:5" ht="15.75" x14ac:dyDescent="0.25">
      <c r="A34" s="140">
        <v>7</v>
      </c>
      <c r="B34" s="23" t="s">
        <v>67</v>
      </c>
      <c r="C34" s="204">
        <f>'3.1н'!B69</f>
        <v>0.35355339059327379</v>
      </c>
      <c r="D34" s="204">
        <f>'3.2н'!B69</f>
        <v>0.65971986671101568</v>
      </c>
      <c r="E34" s="204">
        <f>'3.3н'!B69</f>
        <v>0.31272823087133444</v>
      </c>
    </row>
    <row r="35" spans="1:5" ht="15.75" x14ac:dyDescent="0.25">
      <c r="A35" s="140">
        <v>8</v>
      </c>
      <c r="B35" s="23" t="s">
        <v>68</v>
      </c>
      <c r="C35" s="204">
        <f>'3.1н'!B70</f>
        <v>0.263340258988709</v>
      </c>
      <c r="D35" s="204">
        <f>'3.2н'!B70</f>
        <v>0.63520802734878612</v>
      </c>
      <c r="E35" s="204">
        <f>'3.3н'!B70</f>
        <v>0.26519148959271899</v>
      </c>
    </row>
    <row r="36" spans="1:5" ht="15.75" x14ac:dyDescent="0.25">
      <c r="A36" s="140">
        <v>9</v>
      </c>
      <c r="B36" s="23" t="s">
        <v>69</v>
      </c>
      <c r="C36" s="204">
        <f>'3.1н'!B71</f>
        <v>0.31316610965603198</v>
      </c>
      <c r="D36" s="204">
        <f>'3.2н'!B71</f>
        <v>0.59376989038864458</v>
      </c>
      <c r="E36" s="204">
        <f>'3.3н'!B71</f>
        <v>0.25256136749060448</v>
      </c>
    </row>
    <row r="37" spans="1:5" ht="15.75" x14ac:dyDescent="0.25">
      <c r="A37" s="140">
        <v>10</v>
      </c>
      <c r="B37" s="23" t="s">
        <v>70</v>
      </c>
      <c r="C37" s="204">
        <f>'3.1н'!B72</f>
        <v>0.31316610965603198</v>
      </c>
      <c r="D37" s="204">
        <f>'3.2н'!B72</f>
        <v>0.57981498974253332</v>
      </c>
      <c r="E37" s="204">
        <f>'3.3н'!B72</f>
        <v>0.30129126855444266</v>
      </c>
    </row>
    <row r="38" spans="1:5" ht="15.75" x14ac:dyDescent="0.25">
      <c r="A38" s="140">
        <v>11</v>
      </c>
      <c r="B38" s="23" t="s">
        <v>71</v>
      </c>
      <c r="C38" s="204">
        <f>'3.1н'!B73</f>
        <v>0.21389875642065054</v>
      </c>
      <c r="D38" s="204">
        <f>'3.2н'!B73</f>
        <v>0.54966611172074831</v>
      </c>
      <c r="E38" s="204">
        <f>'3.3н'!B73</f>
        <v>0.28237331771687846</v>
      </c>
    </row>
    <row r="39" spans="1:5" ht="15.75" x14ac:dyDescent="0.25">
      <c r="A39" s="140">
        <v>12</v>
      </c>
      <c r="B39" s="23" t="s">
        <v>72</v>
      </c>
      <c r="C39" s="204">
        <f>'3.1н'!B74</f>
        <v>0.22531261565270755</v>
      </c>
      <c r="D39" s="204">
        <f>'3.2н'!B74</f>
        <v>0.62841231317831348</v>
      </c>
      <c r="E39" s="204">
        <f>'3.3н'!B74</f>
        <v>0.310464453018371</v>
      </c>
    </row>
    <row r="40" spans="1:5" ht="150" customHeight="1" x14ac:dyDescent="0.25">
      <c r="A40" s="151" t="s">
        <v>0</v>
      </c>
      <c r="B40" s="79" t="s">
        <v>1</v>
      </c>
      <c r="C40" s="105" t="s">
        <v>136</v>
      </c>
      <c r="D40" s="105" t="s">
        <v>140</v>
      </c>
      <c r="E40" s="105" t="s">
        <v>215</v>
      </c>
    </row>
    <row r="41" spans="1:5" ht="15.75" x14ac:dyDescent="0.25">
      <c r="A41" s="138">
        <v>1</v>
      </c>
      <c r="B41" s="23" t="s">
        <v>63</v>
      </c>
      <c r="C41" s="204">
        <f>'4.1н'!B63</f>
        <v>0.32669131347329333</v>
      </c>
      <c r="D41" s="204">
        <f>'4.2н'!B63</f>
        <v>0.48208799897124749</v>
      </c>
      <c r="E41" s="204">
        <f>'4.3н'!B63</f>
        <v>0.58003916537473177</v>
      </c>
    </row>
    <row r="42" spans="1:5" ht="15.75" x14ac:dyDescent="0.25">
      <c r="A42" s="138">
        <v>2</v>
      </c>
      <c r="B42" s="23" t="s">
        <v>73</v>
      </c>
      <c r="C42" s="204">
        <f>'4.1н'!B64</f>
        <v>0.329419987933535</v>
      </c>
      <c r="D42" s="204">
        <f>'4.2н'!B64</f>
        <v>0.45748453244171766</v>
      </c>
      <c r="E42" s="204">
        <f>'4.3н'!B64</f>
        <v>0.65034429330667398</v>
      </c>
    </row>
    <row r="43" spans="1:5" ht="15.75" x14ac:dyDescent="0.25">
      <c r="A43" s="138">
        <v>3</v>
      </c>
      <c r="B43" s="23" t="s">
        <v>64</v>
      </c>
      <c r="C43" s="204">
        <f>'4.1н'!B65</f>
        <v>0.6233005971375486</v>
      </c>
      <c r="D43" s="204">
        <f>'4.2н'!B65</f>
        <v>0.59843201307304505</v>
      </c>
      <c r="E43" s="204">
        <f>'4.3н'!B65</f>
        <v>0.88878717850328592</v>
      </c>
    </row>
    <row r="44" spans="1:5" ht="15.75" x14ac:dyDescent="0.25">
      <c r="A44" s="138">
        <v>4</v>
      </c>
      <c r="B44" s="23" t="s">
        <v>65</v>
      </c>
      <c r="C44" s="204">
        <f>'4.1н'!B66</f>
        <v>0.40444067418086949</v>
      </c>
      <c r="D44" s="204">
        <f>'4.2н'!B66</f>
        <v>0.37859469864672207</v>
      </c>
      <c r="E44" s="204">
        <f>'4.3н'!B66</f>
        <v>0.57908693449201232</v>
      </c>
    </row>
    <row r="45" spans="1:5" ht="15.75" x14ac:dyDescent="0.25">
      <c r="A45" s="138">
        <v>5</v>
      </c>
      <c r="B45" s="23" t="s">
        <v>66</v>
      </c>
      <c r="C45" s="204">
        <f>'4.1н'!B67</f>
        <v>0.35111121893449931</v>
      </c>
      <c r="D45" s="204">
        <f>'4.2н'!B67</f>
        <v>0.3416768068097345</v>
      </c>
      <c r="E45" s="204">
        <f>'4.3н'!B67</f>
        <v>0.41173186256556921</v>
      </c>
    </row>
    <row r="46" spans="1:5" ht="15.75" x14ac:dyDescent="0.25">
      <c r="A46" s="138">
        <v>6</v>
      </c>
      <c r="B46" s="23" t="s">
        <v>74</v>
      </c>
      <c r="C46" s="204">
        <f>'4.1н'!B68</f>
        <v>0.38528555417920396</v>
      </c>
      <c r="D46" s="204">
        <f>'4.2н'!B68</f>
        <v>0.4183716916964515</v>
      </c>
      <c r="E46" s="204">
        <f>'4.3н'!B68</f>
        <v>0.32234257710989478</v>
      </c>
    </row>
    <row r="47" spans="1:5" ht="15.75" x14ac:dyDescent="0.25">
      <c r="A47" s="138">
        <v>7</v>
      </c>
      <c r="B47" s="23" t="s">
        <v>67</v>
      </c>
      <c r="C47" s="204">
        <f>'4.1н'!B69</f>
        <v>0.37840419824239485</v>
      </c>
      <c r="D47" s="204">
        <f>'4.2н'!B69</f>
        <v>0.36181730936009454</v>
      </c>
      <c r="E47" s="204">
        <f>'4.3н'!B69</f>
        <v>0.57369023221620052</v>
      </c>
    </row>
    <row r="48" spans="1:5" ht="15.75" x14ac:dyDescent="0.25">
      <c r="A48" s="138">
        <v>8</v>
      </c>
      <c r="B48" s="23" t="s">
        <v>68</v>
      </c>
      <c r="C48" s="204">
        <f>'4.1н'!B70</f>
        <v>0.39998006416637627</v>
      </c>
      <c r="D48" s="204">
        <f>'4.2н'!B70</f>
        <v>0.40778549174138751</v>
      </c>
      <c r="E48" s="204">
        <f>'4.3н'!B70</f>
        <v>2.5776893572978212E-2</v>
      </c>
    </row>
    <row r="49" spans="1:18" ht="15.75" x14ac:dyDescent="0.25">
      <c r="A49" s="138">
        <v>9</v>
      </c>
      <c r="B49" s="23" t="s">
        <v>69</v>
      </c>
      <c r="C49" s="204">
        <f>'4.1н'!B71</f>
        <v>0.37371231215873468</v>
      </c>
      <c r="D49" s="204">
        <f>'4.2н'!B71</f>
        <v>0.32854447448118185</v>
      </c>
      <c r="E49" s="204">
        <f>'4.3н'!B71</f>
        <v>0.46424168544495431</v>
      </c>
    </row>
    <row r="50" spans="1:18" ht="15.75" x14ac:dyDescent="0.25">
      <c r="A50" s="138">
        <v>10</v>
      </c>
      <c r="B50" s="23" t="s">
        <v>70</v>
      </c>
      <c r="C50" s="204">
        <f>'4.1н'!B72</f>
        <v>0.38742796547958575</v>
      </c>
      <c r="D50" s="204">
        <f>'4.2н'!B72</f>
        <v>0.37387947058705212</v>
      </c>
      <c r="E50" s="204">
        <f>'4.3н'!B72</f>
        <v>0.63401288729826411</v>
      </c>
    </row>
    <row r="51" spans="1:18" ht="15.75" x14ac:dyDescent="0.25">
      <c r="A51" s="138">
        <v>11</v>
      </c>
      <c r="B51" s="23" t="s">
        <v>71</v>
      </c>
      <c r="C51" s="204">
        <f>'4.1н'!B73</f>
        <v>0.38742796547958575</v>
      </c>
      <c r="D51" s="204">
        <f>'4.2н'!B73</f>
        <v>0.34935328728921061</v>
      </c>
      <c r="E51" s="204">
        <f>'4.3н'!B73</f>
        <v>2.6249136839816528E-2</v>
      </c>
    </row>
    <row r="52" spans="1:18" ht="15.75" x14ac:dyDescent="0.25">
      <c r="A52" s="138">
        <v>12</v>
      </c>
      <c r="B52" s="23" t="s">
        <v>72</v>
      </c>
      <c r="C52" s="204">
        <f>'4.1н'!B74</f>
        <v>0.38421879532200315</v>
      </c>
      <c r="D52" s="204">
        <f>'4.2н'!B74</f>
        <v>0.30097520308772507</v>
      </c>
      <c r="E52" s="204">
        <f>'4.3н'!B74</f>
        <v>0.47176879451028814</v>
      </c>
    </row>
    <row r="53" spans="1:18" ht="234.75" customHeight="1" x14ac:dyDescent="0.25"/>
    <row r="54" spans="1:18" ht="15.75" x14ac:dyDescent="0.25">
      <c r="A54" s="151" t="s">
        <v>0</v>
      </c>
      <c r="B54" s="151"/>
      <c r="C54" s="152">
        <v>2005</v>
      </c>
      <c r="D54" s="152">
        <v>2006</v>
      </c>
      <c r="E54" s="152">
        <v>2007</v>
      </c>
      <c r="F54" s="152">
        <v>2008</v>
      </c>
      <c r="G54" s="152">
        <v>2009</v>
      </c>
      <c r="H54" s="152">
        <v>2010</v>
      </c>
      <c r="I54" s="152">
        <v>2011</v>
      </c>
      <c r="J54" s="152">
        <v>2012</v>
      </c>
      <c r="K54" s="152">
        <v>2013</v>
      </c>
      <c r="L54" s="152">
        <v>2014</v>
      </c>
      <c r="M54" s="152">
        <v>2015</v>
      </c>
      <c r="N54" s="152">
        <v>2016</v>
      </c>
      <c r="O54" s="152">
        <v>2017</v>
      </c>
      <c r="P54" s="152">
        <v>2018</v>
      </c>
      <c r="Q54" s="152">
        <v>2019</v>
      </c>
      <c r="R54" s="152">
        <v>2020</v>
      </c>
    </row>
    <row r="55" spans="1:18" ht="15.75" x14ac:dyDescent="0.25">
      <c r="A55" s="138">
        <v>1</v>
      </c>
      <c r="B55" s="138" t="s">
        <v>63</v>
      </c>
      <c r="C55" s="204" t="e">
        <f>ОИ1!C63</f>
        <v>#REF!</v>
      </c>
      <c r="D55" s="204" t="e">
        <f>ОИ1!D63</f>
        <v>#REF!</v>
      </c>
      <c r="E55" s="204">
        <f>ОИ1!E63</f>
        <v>0</v>
      </c>
      <c r="F55" s="204">
        <f>ОИ1!F63</f>
        <v>0</v>
      </c>
      <c r="G55" s="204">
        <f>ОИ1!G63</f>
        <v>0</v>
      </c>
      <c r="H55" s="204">
        <f>ОИ1!H63</f>
        <v>0</v>
      </c>
      <c r="I55" s="204">
        <f>ОИ1!I63</f>
        <v>0</v>
      </c>
      <c r="J55" s="204">
        <f>ОИ1!J63</f>
        <v>0</v>
      </c>
      <c r="K55" s="204">
        <f>ОИ1!K63</f>
        <v>0</v>
      </c>
      <c r="L55" s="204">
        <f>ОИ1!L63</f>
        <v>0</v>
      </c>
      <c r="M55" s="204">
        <f>ОИ1!M63</f>
        <v>0</v>
      </c>
      <c r="N55" s="204">
        <f>ОИ1!N63</f>
        <v>0</v>
      </c>
      <c r="O55" s="204">
        <f>ОИ1!O63</f>
        <v>0</v>
      </c>
      <c r="P55" s="204">
        <f>ОИ1!P63</f>
        <v>0</v>
      </c>
      <c r="Q55" s="204">
        <f>ОИ1!Q63</f>
        <v>0</v>
      </c>
      <c r="R55" s="204">
        <f>ОИ1!R63</f>
        <v>0.53013125391605309</v>
      </c>
    </row>
    <row r="56" spans="1:18" ht="15.75" x14ac:dyDescent="0.25">
      <c r="A56" s="138">
        <v>2</v>
      </c>
      <c r="B56" s="138" t="s">
        <v>73</v>
      </c>
      <c r="C56" s="204" t="e">
        <f>ОИ1!C64</f>
        <v>#REF!</v>
      </c>
      <c r="D56" s="204" t="e">
        <f>ОИ1!D64</f>
        <v>#REF!</v>
      </c>
      <c r="E56" s="204">
        <f>ОИ1!E64</f>
        <v>0</v>
      </c>
      <c r="F56" s="204">
        <f>ОИ1!F64</f>
        <v>0</v>
      </c>
      <c r="G56" s="204">
        <f>ОИ1!G64</f>
        <v>0</v>
      </c>
      <c r="H56" s="204">
        <f>ОИ1!H64</f>
        <v>0</v>
      </c>
      <c r="I56" s="204">
        <f>ОИ1!I64</f>
        <v>0</v>
      </c>
      <c r="J56" s="204">
        <f>ОИ1!J64</f>
        <v>0</v>
      </c>
      <c r="K56" s="204">
        <f>ОИ1!K64</f>
        <v>0</v>
      </c>
      <c r="L56" s="204">
        <f>ОИ1!L64</f>
        <v>0</v>
      </c>
      <c r="M56" s="204">
        <f>ОИ1!M64</f>
        <v>0</v>
      </c>
      <c r="N56" s="204">
        <f>ОИ1!N64</f>
        <v>0</v>
      </c>
      <c r="O56" s="204">
        <f>ОИ1!O64</f>
        <v>0</v>
      </c>
      <c r="P56" s="204">
        <f>ОИ1!P64</f>
        <v>0</v>
      </c>
      <c r="Q56" s="204">
        <f>ОИ1!Q64</f>
        <v>0</v>
      </c>
      <c r="R56" s="204">
        <f>ОИ1!R64</f>
        <v>0.16036291196821828</v>
      </c>
    </row>
    <row r="57" spans="1:18" ht="15.75" x14ac:dyDescent="0.25">
      <c r="A57" s="138">
        <v>3</v>
      </c>
      <c r="B57" s="138" t="s">
        <v>64</v>
      </c>
      <c r="C57" s="204" t="e">
        <f>ОИ1!C65</f>
        <v>#REF!</v>
      </c>
      <c r="D57" s="204" t="e">
        <f>ОИ1!D65</f>
        <v>#REF!</v>
      </c>
      <c r="E57" s="204">
        <f>ОИ1!E65</f>
        <v>0</v>
      </c>
      <c r="F57" s="204">
        <f>ОИ1!F65</f>
        <v>0</v>
      </c>
      <c r="G57" s="204">
        <f>ОИ1!G65</f>
        <v>0</v>
      </c>
      <c r="H57" s="204">
        <f>ОИ1!H65</f>
        <v>0</v>
      </c>
      <c r="I57" s="204">
        <f>ОИ1!I65</f>
        <v>0</v>
      </c>
      <c r="J57" s="204">
        <f>ОИ1!J65</f>
        <v>0</v>
      </c>
      <c r="K57" s="204">
        <f>ОИ1!K65</f>
        <v>0</v>
      </c>
      <c r="L57" s="204">
        <f>ОИ1!L65</f>
        <v>0</v>
      </c>
      <c r="M57" s="204">
        <f>ОИ1!M65</f>
        <v>0</v>
      </c>
      <c r="N57" s="204">
        <f>ОИ1!N65</f>
        <v>0</v>
      </c>
      <c r="O57" s="204">
        <f>ОИ1!O65</f>
        <v>0</v>
      </c>
      <c r="P57" s="204">
        <f>ОИ1!P65</f>
        <v>0</v>
      </c>
      <c r="Q57" s="204">
        <f>ОИ1!Q65</f>
        <v>0</v>
      </c>
      <c r="R57" s="204">
        <f>ОИ1!R65</f>
        <v>0.27121677088331048</v>
      </c>
    </row>
    <row r="58" spans="1:18" ht="15.75" x14ac:dyDescent="0.25">
      <c r="A58" s="138">
        <v>4</v>
      </c>
      <c r="B58" s="138" t="s">
        <v>65</v>
      </c>
      <c r="C58" s="204" t="e">
        <f>ОИ1!C66</f>
        <v>#REF!</v>
      </c>
      <c r="D58" s="204" t="e">
        <f>ОИ1!D66</f>
        <v>#REF!</v>
      </c>
      <c r="E58" s="204">
        <f>ОИ1!E66</f>
        <v>0</v>
      </c>
      <c r="F58" s="204">
        <f>ОИ1!F66</f>
        <v>0</v>
      </c>
      <c r="G58" s="204">
        <f>ОИ1!G66</f>
        <v>0</v>
      </c>
      <c r="H58" s="204">
        <f>ОИ1!H66</f>
        <v>0</v>
      </c>
      <c r="I58" s="204">
        <f>ОИ1!I66</f>
        <v>0</v>
      </c>
      <c r="J58" s="204">
        <f>ОИ1!J66</f>
        <v>0</v>
      </c>
      <c r="K58" s="204">
        <f>ОИ1!K66</f>
        <v>0</v>
      </c>
      <c r="L58" s="204">
        <f>ОИ1!L66</f>
        <v>0</v>
      </c>
      <c r="M58" s="204">
        <f>ОИ1!M66</f>
        <v>0</v>
      </c>
      <c r="N58" s="204">
        <f>ОИ1!N66</f>
        <v>0</v>
      </c>
      <c r="O58" s="204">
        <f>ОИ1!O66</f>
        <v>0</v>
      </c>
      <c r="P58" s="204">
        <f>ОИ1!P66</f>
        <v>0</v>
      </c>
      <c r="Q58" s="204">
        <f>ОИ1!Q66</f>
        <v>0</v>
      </c>
      <c r="R58" s="204">
        <f>ОИ1!R66</f>
        <v>0.22563823860600626</v>
      </c>
    </row>
    <row r="59" spans="1:18" ht="15.75" x14ac:dyDescent="0.25">
      <c r="A59" s="138">
        <v>5</v>
      </c>
      <c r="B59" s="138" t="s">
        <v>66</v>
      </c>
      <c r="C59" s="204" t="e">
        <f>ОИ1!C67</f>
        <v>#REF!</v>
      </c>
      <c r="D59" s="204" t="e">
        <f>ОИ1!D67</f>
        <v>#REF!</v>
      </c>
      <c r="E59" s="204">
        <f>ОИ1!E67</f>
        <v>0</v>
      </c>
      <c r="F59" s="204">
        <f>ОИ1!F67</f>
        <v>0</v>
      </c>
      <c r="G59" s="204">
        <f>ОИ1!G67</f>
        <v>0</v>
      </c>
      <c r="H59" s="204">
        <f>ОИ1!H67</f>
        <v>0</v>
      </c>
      <c r="I59" s="204">
        <f>ОИ1!I67</f>
        <v>0</v>
      </c>
      <c r="J59" s="204">
        <f>ОИ1!J67</f>
        <v>0</v>
      </c>
      <c r="K59" s="204">
        <f>ОИ1!K67</f>
        <v>0</v>
      </c>
      <c r="L59" s="204">
        <f>ОИ1!L67</f>
        <v>0</v>
      </c>
      <c r="M59" s="204">
        <f>ОИ1!M67</f>
        <v>0</v>
      </c>
      <c r="N59" s="204">
        <f>ОИ1!N67</f>
        <v>0</v>
      </c>
      <c r="O59" s="204">
        <f>ОИ1!O67</f>
        <v>0</v>
      </c>
      <c r="P59" s="204">
        <f>ОИ1!P67</f>
        <v>0</v>
      </c>
      <c r="Q59" s="204">
        <f>ОИ1!Q67</f>
        <v>0</v>
      </c>
      <c r="R59" s="204">
        <f>ОИ1!R67</f>
        <v>0.43838232389369369</v>
      </c>
    </row>
    <row r="60" spans="1:18" ht="15.75" x14ac:dyDescent="0.25">
      <c r="A60" s="138">
        <v>6</v>
      </c>
      <c r="B60" s="138" t="s">
        <v>74</v>
      </c>
      <c r="C60" s="204" t="e">
        <f>ОИ1!C68</f>
        <v>#REF!</v>
      </c>
      <c r="D60" s="204" t="e">
        <f>ОИ1!D68</f>
        <v>#REF!</v>
      </c>
      <c r="E60" s="204">
        <f>ОИ1!E68</f>
        <v>0</v>
      </c>
      <c r="F60" s="204">
        <f>ОИ1!F68</f>
        <v>0</v>
      </c>
      <c r="G60" s="204">
        <f>ОИ1!G68</f>
        <v>0</v>
      </c>
      <c r="H60" s="204">
        <f>ОИ1!H68</f>
        <v>0</v>
      </c>
      <c r="I60" s="204">
        <f>ОИ1!I68</f>
        <v>0</v>
      </c>
      <c r="J60" s="204">
        <f>ОИ1!J68</f>
        <v>0</v>
      </c>
      <c r="K60" s="204">
        <f>ОИ1!K68</f>
        <v>0</v>
      </c>
      <c r="L60" s="204">
        <f>ОИ1!L68</f>
        <v>0</v>
      </c>
      <c r="M60" s="204">
        <f>ОИ1!M68</f>
        <v>0</v>
      </c>
      <c r="N60" s="204">
        <f>ОИ1!N68</f>
        <v>0</v>
      </c>
      <c r="O60" s="204">
        <f>ОИ1!O68</f>
        <v>0</v>
      </c>
      <c r="P60" s="204">
        <f>ОИ1!P68</f>
        <v>0</v>
      </c>
      <c r="Q60" s="204">
        <f>ОИ1!Q68</f>
        <v>0</v>
      </c>
      <c r="R60" s="204">
        <f>ОИ1!R68</f>
        <v>0.33514108555488337</v>
      </c>
    </row>
    <row r="61" spans="1:18" ht="15.75" x14ac:dyDescent="0.25">
      <c r="A61" s="138">
        <v>7</v>
      </c>
      <c r="B61" s="138" t="s">
        <v>67</v>
      </c>
      <c r="C61" s="204" t="e">
        <f>ОИ1!C69</f>
        <v>#REF!</v>
      </c>
      <c r="D61" s="204" t="e">
        <f>ОИ1!D69</f>
        <v>#REF!</v>
      </c>
      <c r="E61" s="204">
        <f>ОИ1!E69</f>
        <v>0</v>
      </c>
      <c r="F61" s="204">
        <f>ОИ1!F69</f>
        <v>0</v>
      </c>
      <c r="G61" s="204">
        <f>ОИ1!G69</f>
        <v>0</v>
      </c>
      <c r="H61" s="204">
        <f>ОИ1!H69</f>
        <v>0</v>
      </c>
      <c r="I61" s="204">
        <f>ОИ1!I69</f>
        <v>0</v>
      </c>
      <c r="J61" s="204">
        <f>ОИ1!J69</f>
        <v>0</v>
      </c>
      <c r="K61" s="204">
        <f>ОИ1!K69</f>
        <v>0</v>
      </c>
      <c r="L61" s="204">
        <f>ОИ1!L69</f>
        <v>0</v>
      </c>
      <c r="M61" s="204">
        <f>ОИ1!M69</f>
        <v>0</v>
      </c>
      <c r="N61" s="204">
        <f>ОИ1!N69</f>
        <v>0</v>
      </c>
      <c r="O61" s="204">
        <f>ОИ1!O69</f>
        <v>0</v>
      </c>
      <c r="P61" s="204">
        <f>ОИ1!P69</f>
        <v>0</v>
      </c>
      <c r="Q61" s="204">
        <f>ОИ1!Q69</f>
        <v>0</v>
      </c>
      <c r="R61" s="204">
        <f>ОИ1!R69</f>
        <v>0.33027103442126643</v>
      </c>
    </row>
    <row r="62" spans="1:18" ht="15.75" x14ac:dyDescent="0.25">
      <c r="A62" s="138">
        <v>8</v>
      </c>
      <c r="B62" s="138" t="s">
        <v>68</v>
      </c>
      <c r="C62" s="204" t="e">
        <f>ОИ1!C70</f>
        <v>#REF!</v>
      </c>
      <c r="D62" s="204" t="e">
        <f>ОИ1!D70</f>
        <v>#REF!</v>
      </c>
      <c r="E62" s="204">
        <f>ОИ1!E70</f>
        <v>0</v>
      </c>
      <c r="F62" s="204">
        <f>ОИ1!F70</f>
        <v>0</v>
      </c>
      <c r="G62" s="204">
        <f>ОИ1!G70</f>
        <v>0</v>
      </c>
      <c r="H62" s="204">
        <f>ОИ1!H70</f>
        <v>0</v>
      </c>
      <c r="I62" s="204">
        <f>ОИ1!I70</f>
        <v>0</v>
      </c>
      <c r="J62" s="204">
        <f>ОИ1!J70</f>
        <v>0</v>
      </c>
      <c r="K62" s="204">
        <f>ОИ1!K70</f>
        <v>0</v>
      </c>
      <c r="L62" s="204">
        <f>ОИ1!L70</f>
        <v>0</v>
      </c>
      <c r="M62" s="204">
        <f>ОИ1!M70</f>
        <v>0</v>
      </c>
      <c r="N62" s="204">
        <f>ОИ1!N70</f>
        <v>0</v>
      </c>
      <c r="O62" s="204">
        <f>ОИ1!O70</f>
        <v>0</v>
      </c>
      <c r="P62" s="204">
        <f>ОИ1!P70</f>
        <v>0</v>
      </c>
      <c r="Q62" s="204">
        <f>ОИ1!Q70</f>
        <v>0</v>
      </c>
      <c r="R62" s="204">
        <f>ОИ1!R70</f>
        <v>0.53651835040298135</v>
      </c>
    </row>
    <row r="63" spans="1:18" ht="15.75" x14ac:dyDescent="0.25">
      <c r="A63" s="138">
        <v>9</v>
      </c>
      <c r="B63" s="138" t="s">
        <v>69</v>
      </c>
      <c r="C63" s="204" t="e">
        <f>ОИ1!C71</f>
        <v>#REF!</v>
      </c>
      <c r="D63" s="204" t="e">
        <f>ОИ1!D71</f>
        <v>#REF!</v>
      </c>
      <c r="E63" s="204">
        <f>ОИ1!E71</f>
        <v>0</v>
      </c>
      <c r="F63" s="204">
        <f>ОИ1!F71</f>
        <v>0</v>
      </c>
      <c r="G63" s="204">
        <f>ОИ1!G71</f>
        <v>0</v>
      </c>
      <c r="H63" s="204">
        <f>ОИ1!H71</f>
        <v>0</v>
      </c>
      <c r="I63" s="204">
        <f>ОИ1!I71</f>
        <v>0</v>
      </c>
      <c r="J63" s="204">
        <f>ОИ1!J71</f>
        <v>0</v>
      </c>
      <c r="K63" s="204">
        <f>ОИ1!K71</f>
        <v>0</v>
      </c>
      <c r="L63" s="204">
        <f>ОИ1!L71</f>
        <v>0</v>
      </c>
      <c r="M63" s="204">
        <f>ОИ1!M71</f>
        <v>0</v>
      </c>
      <c r="N63" s="204">
        <f>ОИ1!N71</f>
        <v>0</v>
      </c>
      <c r="O63" s="204">
        <f>ОИ1!O71</f>
        <v>0</v>
      </c>
      <c r="P63" s="204">
        <f>ОИ1!P71</f>
        <v>0</v>
      </c>
      <c r="Q63" s="204">
        <f>ОИ1!Q71</f>
        <v>0</v>
      </c>
      <c r="R63" s="204">
        <f>ОИ1!R71</f>
        <v>0.392485191785932</v>
      </c>
    </row>
    <row r="64" spans="1:18" ht="15.75" x14ac:dyDescent="0.25">
      <c r="A64" s="138">
        <v>10</v>
      </c>
      <c r="B64" s="138" t="s">
        <v>70</v>
      </c>
      <c r="C64" s="204" t="e">
        <f>ОИ1!C72</f>
        <v>#REF!</v>
      </c>
      <c r="D64" s="204" t="e">
        <f>ОИ1!D72</f>
        <v>#REF!</v>
      </c>
      <c r="E64" s="204">
        <f>ОИ1!E72</f>
        <v>0</v>
      </c>
      <c r="F64" s="204">
        <f>ОИ1!F72</f>
        <v>0</v>
      </c>
      <c r="G64" s="204">
        <f>ОИ1!G72</f>
        <v>0</v>
      </c>
      <c r="H64" s="204">
        <f>ОИ1!H72</f>
        <v>0</v>
      </c>
      <c r="I64" s="204">
        <f>ОИ1!I72</f>
        <v>0</v>
      </c>
      <c r="J64" s="204">
        <f>ОИ1!J72</f>
        <v>0</v>
      </c>
      <c r="K64" s="204">
        <f>ОИ1!K72</f>
        <v>0</v>
      </c>
      <c r="L64" s="204">
        <f>ОИ1!L72</f>
        <v>0</v>
      </c>
      <c r="M64" s="204">
        <f>ОИ1!M72</f>
        <v>0</v>
      </c>
      <c r="N64" s="204">
        <f>ОИ1!N72</f>
        <v>0</v>
      </c>
      <c r="O64" s="204">
        <f>ОИ1!O72</f>
        <v>0</v>
      </c>
      <c r="P64" s="204">
        <f>ОИ1!P72</f>
        <v>0</v>
      </c>
      <c r="Q64" s="204">
        <f>ОИ1!Q72</f>
        <v>0</v>
      </c>
      <c r="R64" s="204">
        <f>ОИ1!R72</f>
        <v>0.42801521075730647</v>
      </c>
    </row>
    <row r="65" spans="1:18" ht="15.75" x14ac:dyDescent="0.25">
      <c r="A65" s="138">
        <v>11</v>
      </c>
      <c r="B65" s="138" t="s">
        <v>71</v>
      </c>
      <c r="C65" s="204" t="e">
        <f>ОИ1!C73</f>
        <v>#REF!</v>
      </c>
      <c r="D65" s="204" t="e">
        <f>ОИ1!D73</f>
        <v>#REF!</v>
      </c>
      <c r="E65" s="204">
        <f>ОИ1!E73</f>
        <v>0</v>
      </c>
      <c r="F65" s="204">
        <f>ОИ1!F73</f>
        <v>0</v>
      </c>
      <c r="G65" s="204">
        <f>ОИ1!G73</f>
        <v>0</v>
      </c>
      <c r="H65" s="204">
        <f>ОИ1!H73</f>
        <v>0</v>
      </c>
      <c r="I65" s="204">
        <f>ОИ1!I73</f>
        <v>0</v>
      </c>
      <c r="J65" s="204">
        <f>ОИ1!J73</f>
        <v>0</v>
      </c>
      <c r="K65" s="204">
        <f>ОИ1!K73</f>
        <v>0</v>
      </c>
      <c r="L65" s="204">
        <f>ОИ1!L73</f>
        <v>0</v>
      </c>
      <c r="M65" s="204">
        <f>ОИ1!M73</f>
        <v>0</v>
      </c>
      <c r="N65" s="204">
        <f>ОИ1!N73</f>
        <v>0</v>
      </c>
      <c r="O65" s="204">
        <f>ОИ1!O73</f>
        <v>0</v>
      </c>
      <c r="P65" s="204">
        <f>ОИ1!P73</f>
        <v>0</v>
      </c>
      <c r="Q65" s="204">
        <f>ОИ1!Q73</f>
        <v>0</v>
      </c>
      <c r="R65" s="204">
        <f>ОИ1!R73</f>
        <v>0.48279713676687946</v>
      </c>
    </row>
    <row r="66" spans="1:18" ht="15.75" x14ac:dyDescent="0.25">
      <c r="A66" s="138">
        <v>12</v>
      </c>
      <c r="B66" s="138" t="s">
        <v>72</v>
      </c>
      <c r="C66" s="204" t="e">
        <f>ОИ1!C74</f>
        <v>#REF!</v>
      </c>
      <c r="D66" s="204" t="e">
        <f>ОИ1!D74</f>
        <v>#REF!</v>
      </c>
      <c r="E66" s="204">
        <f>ОИ1!E74</f>
        <v>0</v>
      </c>
      <c r="F66" s="204">
        <f>ОИ1!F74</f>
        <v>0</v>
      </c>
      <c r="G66" s="204">
        <f>ОИ1!G74</f>
        <v>0</v>
      </c>
      <c r="H66" s="204">
        <f>ОИ1!H74</f>
        <v>0</v>
      </c>
      <c r="I66" s="204">
        <f>ОИ1!I74</f>
        <v>0</v>
      </c>
      <c r="J66" s="204">
        <f>ОИ1!J74</f>
        <v>0</v>
      </c>
      <c r="K66" s="204">
        <f>ОИ1!K74</f>
        <v>0</v>
      </c>
      <c r="L66" s="204">
        <f>ОИ1!L74</f>
        <v>0</v>
      </c>
      <c r="M66" s="204">
        <f>ОИ1!M74</f>
        <v>0</v>
      </c>
      <c r="N66" s="204">
        <f>ОИ1!N74</f>
        <v>0</v>
      </c>
      <c r="O66" s="204">
        <f>ОИ1!O74</f>
        <v>0</v>
      </c>
      <c r="P66" s="204">
        <f>ОИ1!P74</f>
        <v>0</v>
      </c>
      <c r="Q66" s="204">
        <f>ОИ1!Q74</f>
        <v>0</v>
      </c>
      <c r="R66" s="204">
        <f>ОИ1!R74</f>
        <v>0.53991008843795962</v>
      </c>
    </row>
    <row r="68" spans="1:18" ht="15" customHeight="1" x14ac:dyDescent="0.25"/>
    <row r="95" spans="1:18" ht="15.75" x14ac:dyDescent="0.25">
      <c r="A95" s="151" t="s">
        <v>0</v>
      </c>
      <c r="B95" s="151"/>
      <c r="C95" s="152">
        <v>2005</v>
      </c>
      <c r="D95" s="152">
        <v>2006</v>
      </c>
      <c r="E95" s="152">
        <v>2007</v>
      </c>
      <c r="F95" s="152">
        <v>2008</v>
      </c>
      <c r="G95" s="152">
        <v>2009</v>
      </c>
      <c r="H95" s="152">
        <v>2010</v>
      </c>
      <c r="I95" s="152">
        <v>2011</v>
      </c>
      <c r="J95" s="152">
        <v>2012</v>
      </c>
      <c r="K95" s="152">
        <v>2013</v>
      </c>
      <c r="L95" s="152">
        <v>2014</v>
      </c>
      <c r="M95" s="152">
        <v>2015</v>
      </c>
      <c r="N95" s="152">
        <v>2016</v>
      </c>
      <c r="O95" s="152">
        <v>2017</v>
      </c>
      <c r="P95" s="152">
        <v>2018</v>
      </c>
      <c r="Q95" s="152">
        <v>2019</v>
      </c>
      <c r="R95" s="152">
        <v>2020</v>
      </c>
    </row>
    <row r="96" spans="1:18" ht="15.75" x14ac:dyDescent="0.25">
      <c r="A96" s="138">
        <v>1</v>
      </c>
      <c r="B96" s="138" t="s">
        <v>63</v>
      </c>
      <c r="C96" s="204" t="e">
        <f>ОИ2!C63</f>
        <v>#REF!</v>
      </c>
      <c r="D96" s="204" t="e">
        <f>ОИ2!D63</f>
        <v>#REF!</v>
      </c>
      <c r="E96" s="204">
        <f>ОИ2!E63</f>
        <v>0</v>
      </c>
      <c r="F96" s="204">
        <f>ОИ2!F63</f>
        <v>0</v>
      </c>
      <c r="G96" s="204">
        <f>ОИ2!G63</f>
        <v>0</v>
      </c>
      <c r="H96" s="204">
        <f>ОИ2!H63</f>
        <v>0</v>
      </c>
      <c r="I96" s="204">
        <f>ОИ2!I63</f>
        <v>0</v>
      </c>
      <c r="J96" s="204">
        <f>ОИ2!J63</f>
        <v>0</v>
      </c>
      <c r="K96" s="204">
        <f>ОИ2!K63</f>
        <v>0</v>
      </c>
      <c r="L96" s="204">
        <f>ОИ2!L63</f>
        <v>0</v>
      </c>
      <c r="M96" s="204">
        <f>ОИ2!M63</f>
        <v>0</v>
      </c>
      <c r="N96" s="204">
        <f>ОИ2!N63</f>
        <v>0</v>
      </c>
      <c r="O96" s="204">
        <f>ОИ2!O63</f>
        <v>0</v>
      </c>
      <c r="P96" s="204">
        <f>ОИ2!P63</f>
        <v>0</v>
      </c>
      <c r="Q96" s="204">
        <f>ОИ2!Q63</f>
        <v>0</v>
      </c>
      <c r="R96" s="204">
        <f>ОИ2!R63</f>
        <v>0.38487968959429186</v>
      </c>
    </row>
    <row r="97" spans="1:18" ht="15.75" x14ac:dyDescent="0.25">
      <c r="A97" s="138">
        <v>2</v>
      </c>
      <c r="B97" s="138" t="s">
        <v>73</v>
      </c>
      <c r="C97" s="204" t="e">
        <f>ОИ2!C64</f>
        <v>#REF!</v>
      </c>
      <c r="D97" s="204" t="e">
        <f>ОИ2!D64</f>
        <v>#REF!</v>
      </c>
      <c r="E97" s="204">
        <f>ОИ2!E64</f>
        <v>0</v>
      </c>
      <c r="F97" s="204">
        <f>ОИ2!F64</f>
        <v>0</v>
      </c>
      <c r="G97" s="204">
        <f>ОИ2!G64</f>
        <v>0</v>
      </c>
      <c r="H97" s="204">
        <f>ОИ2!H64</f>
        <v>0</v>
      </c>
      <c r="I97" s="204">
        <f>ОИ2!I64</f>
        <v>0</v>
      </c>
      <c r="J97" s="204">
        <f>ОИ2!J64</f>
        <v>0</v>
      </c>
      <c r="K97" s="204">
        <f>ОИ2!K64</f>
        <v>0</v>
      </c>
      <c r="L97" s="204">
        <f>ОИ2!L64</f>
        <v>0</v>
      </c>
      <c r="M97" s="204">
        <f>ОИ2!M64</f>
        <v>0</v>
      </c>
      <c r="N97" s="204">
        <f>ОИ2!N64</f>
        <v>0</v>
      </c>
      <c r="O97" s="204">
        <f>ОИ2!O64</f>
        <v>0</v>
      </c>
      <c r="P97" s="204">
        <f>ОИ2!P64</f>
        <v>0</v>
      </c>
      <c r="Q97" s="204">
        <f>ОИ2!Q64</f>
        <v>0</v>
      </c>
      <c r="R97" s="204">
        <f>ОИ2!R64</f>
        <v>0.41763473873087414</v>
      </c>
    </row>
    <row r="98" spans="1:18" ht="15.75" x14ac:dyDescent="0.25">
      <c r="A98" s="138">
        <v>3</v>
      </c>
      <c r="B98" s="138" t="s">
        <v>64</v>
      </c>
      <c r="C98" s="204" t="e">
        <f>ОИ2!C65</f>
        <v>#REF!</v>
      </c>
      <c r="D98" s="204" t="e">
        <f>ОИ2!D65</f>
        <v>#REF!</v>
      </c>
      <c r="E98" s="204">
        <f>ОИ2!E65</f>
        <v>0</v>
      </c>
      <c r="F98" s="204">
        <f>ОИ2!F65</f>
        <v>0</v>
      </c>
      <c r="G98" s="204">
        <f>ОИ2!G65</f>
        <v>0</v>
      </c>
      <c r="H98" s="204">
        <f>ОИ2!H65</f>
        <v>0</v>
      </c>
      <c r="I98" s="204">
        <f>ОИ2!I65</f>
        <v>0</v>
      </c>
      <c r="J98" s="204">
        <f>ОИ2!J65</f>
        <v>0</v>
      </c>
      <c r="K98" s="204">
        <f>ОИ2!K65</f>
        <v>0</v>
      </c>
      <c r="L98" s="204">
        <f>ОИ2!L65</f>
        <v>0</v>
      </c>
      <c r="M98" s="204">
        <f>ОИ2!M65</f>
        <v>0</v>
      </c>
      <c r="N98" s="204">
        <f>ОИ2!N65</f>
        <v>0</v>
      </c>
      <c r="O98" s="204">
        <f>ОИ2!O65</f>
        <v>0</v>
      </c>
      <c r="P98" s="204">
        <f>ОИ2!P65</f>
        <v>0</v>
      </c>
      <c r="Q98" s="204">
        <f>ОИ2!Q65</f>
        <v>0</v>
      </c>
      <c r="R98" s="204">
        <f>ОИ2!R65</f>
        <v>0.38014121956624886</v>
      </c>
    </row>
    <row r="99" spans="1:18" ht="15.75" x14ac:dyDescent="0.25">
      <c r="A99" s="138">
        <v>4</v>
      </c>
      <c r="B99" s="138" t="s">
        <v>65</v>
      </c>
      <c r="C99" s="204" t="e">
        <f>ОИ2!C66</f>
        <v>#REF!</v>
      </c>
      <c r="D99" s="204" t="e">
        <f>ОИ2!D66</f>
        <v>#REF!</v>
      </c>
      <c r="E99" s="204">
        <f>ОИ2!E66</f>
        <v>0</v>
      </c>
      <c r="F99" s="204">
        <f>ОИ2!F66</f>
        <v>0</v>
      </c>
      <c r="G99" s="204">
        <f>ОИ2!G66</f>
        <v>0</v>
      </c>
      <c r="H99" s="204">
        <f>ОИ2!H66</f>
        <v>0</v>
      </c>
      <c r="I99" s="204">
        <f>ОИ2!I66</f>
        <v>0</v>
      </c>
      <c r="J99" s="204">
        <f>ОИ2!J66</f>
        <v>0</v>
      </c>
      <c r="K99" s="204">
        <f>ОИ2!K66</f>
        <v>0</v>
      </c>
      <c r="L99" s="204">
        <f>ОИ2!L66</f>
        <v>0</v>
      </c>
      <c r="M99" s="204">
        <f>ОИ2!M66</f>
        <v>0</v>
      </c>
      <c r="N99" s="204">
        <f>ОИ2!N66</f>
        <v>0</v>
      </c>
      <c r="O99" s="204">
        <f>ОИ2!O66</f>
        <v>0</v>
      </c>
      <c r="P99" s="204">
        <f>ОИ2!P66</f>
        <v>0</v>
      </c>
      <c r="Q99" s="204">
        <f>ОИ2!Q66</f>
        <v>0</v>
      </c>
      <c r="R99" s="204">
        <f>ОИ2!R66</f>
        <v>0.38877604367303187</v>
      </c>
    </row>
    <row r="100" spans="1:18" ht="15.75" x14ac:dyDescent="0.25">
      <c r="A100" s="138">
        <v>5</v>
      </c>
      <c r="B100" s="138" t="s">
        <v>66</v>
      </c>
      <c r="C100" s="204" t="e">
        <f>ОИ2!C67</f>
        <v>#REF!</v>
      </c>
      <c r="D100" s="204" t="e">
        <f>ОИ2!D67</f>
        <v>#REF!</v>
      </c>
      <c r="E100" s="204">
        <f>ОИ2!E67</f>
        <v>0</v>
      </c>
      <c r="F100" s="204">
        <f>ОИ2!F67</f>
        <v>0</v>
      </c>
      <c r="G100" s="204">
        <f>ОИ2!G67</f>
        <v>0</v>
      </c>
      <c r="H100" s="204">
        <f>ОИ2!H67</f>
        <v>0</v>
      </c>
      <c r="I100" s="204">
        <f>ОИ2!I67</f>
        <v>0</v>
      </c>
      <c r="J100" s="204">
        <f>ОИ2!J67</f>
        <v>0</v>
      </c>
      <c r="K100" s="204">
        <f>ОИ2!K67</f>
        <v>0</v>
      </c>
      <c r="L100" s="204">
        <f>ОИ2!L67</f>
        <v>0</v>
      </c>
      <c r="M100" s="204">
        <f>ОИ2!M67</f>
        <v>0</v>
      </c>
      <c r="N100" s="204">
        <f>ОИ2!N67</f>
        <v>0</v>
      </c>
      <c r="O100" s="204">
        <f>ОИ2!O67</f>
        <v>0</v>
      </c>
      <c r="P100" s="204">
        <f>ОИ2!P67</f>
        <v>0</v>
      </c>
      <c r="Q100" s="204">
        <f>ОИ2!Q67</f>
        <v>0</v>
      </c>
      <c r="R100" s="204">
        <f>ОИ2!R67</f>
        <v>0.39301587847647707</v>
      </c>
    </row>
    <row r="101" spans="1:18" ht="15.75" x14ac:dyDescent="0.25">
      <c r="A101" s="138">
        <v>6</v>
      </c>
      <c r="B101" s="138" t="s">
        <v>74</v>
      </c>
      <c r="C101" s="204" t="e">
        <f>ОИ2!C68</f>
        <v>#REF!</v>
      </c>
      <c r="D101" s="204" t="e">
        <f>ОИ2!D68</f>
        <v>#REF!</v>
      </c>
      <c r="E101" s="204">
        <f>ОИ2!E68</f>
        <v>0</v>
      </c>
      <c r="F101" s="204">
        <f>ОИ2!F68</f>
        <v>0</v>
      </c>
      <c r="G101" s="204">
        <f>ОИ2!G68</f>
        <v>0</v>
      </c>
      <c r="H101" s="204">
        <f>ОИ2!H68</f>
        <v>0</v>
      </c>
      <c r="I101" s="204">
        <f>ОИ2!I68</f>
        <v>0</v>
      </c>
      <c r="J101" s="204">
        <f>ОИ2!J68</f>
        <v>0</v>
      </c>
      <c r="K101" s="204">
        <f>ОИ2!K68</f>
        <v>0</v>
      </c>
      <c r="L101" s="204">
        <f>ОИ2!L68</f>
        <v>0</v>
      </c>
      <c r="M101" s="204">
        <f>ОИ2!M68</f>
        <v>0</v>
      </c>
      <c r="N101" s="204">
        <f>ОИ2!N68</f>
        <v>0</v>
      </c>
      <c r="O101" s="204">
        <f>ОИ2!O68</f>
        <v>0</v>
      </c>
      <c r="P101" s="204">
        <f>ОИ2!P68</f>
        <v>0</v>
      </c>
      <c r="Q101" s="204">
        <f>ОИ2!Q68</f>
        <v>0</v>
      </c>
      <c r="R101" s="204">
        <f>ОИ2!R68</f>
        <v>0.41506103594725552</v>
      </c>
    </row>
    <row r="102" spans="1:18" ht="15.75" x14ac:dyDescent="0.25">
      <c r="A102" s="138">
        <v>7</v>
      </c>
      <c r="B102" s="138" t="s">
        <v>67</v>
      </c>
      <c r="C102" s="204" t="e">
        <f>ОИ2!C69</f>
        <v>#REF!</v>
      </c>
      <c r="D102" s="204" t="e">
        <f>ОИ2!D69</f>
        <v>#REF!</v>
      </c>
      <c r="E102" s="204">
        <f>ОИ2!E69</f>
        <v>0</v>
      </c>
      <c r="F102" s="204">
        <f>ОИ2!F69</f>
        <v>0</v>
      </c>
      <c r="G102" s="204">
        <f>ОИ2!G69</f>
        <v>0</v>
      </c>
      <c r="H102" s="204">
        <f>ОИ2!H69</f>
        <v>0</v>
      </c>
      <c r="I102" s="204">
        <f>ОИ2!I69</f>
        <v>0</v>
      </c>
      <c r="J102" s="204">
        <f>ОИ2!J69</f>
        <v>0</v>
      </c>
      <c r="K102" s="204">
        <f>ОИ2!K69</f>
        <v>0</v>
      </c>
      <c r="L102" s="204">
        <f>ОИ2!L69</f>
        <v>0</v>
      </c>
      <c r="M102" s="204">
        <f>ОИ2!M69</f>
        <v>0</v>
      </c>
      <c r="N102" s="204">
        <f>ОИ2!N69</f>
        <v>0</v>
      </c>
      <c r="O102" s="204">
        <f>ОИ2!O69</f>
        <v>0</v>
      </c>
      <c r="P102" s="204">
        <f>ОИ2!P69</f>
        <v>0</v>
      </c>
      <c r="Q102" s="204">
        <f>ОИ2!Q69</f>
        <v>0</v>
      </c>
      <c r="R102" s="204">
        <f>ОИ2!R69</f>
        <v>0.43099679003593777</v>
      </c>
    </row>
    <row r="103" spans="1:18" ht="15.75" x14ac:dyDescent="0.25">
      <c r="A103" s="138">
        <v>8</v>
      </c>
      <c r="B103" s="138" t="s">
        <v>68</v>
      </c>
      <c r="C103" s="204" t="e">
        <f>ОИ2!C70</f>
        <v>#REF!</v>
      </c>
      <c r="D103" s="204" t="e">
        <f>ОИ2!D70</f>
        <v>#REF!</v>
      </c>
      <c r="E103" s="204">
        <f>ОИ2!E70</f>
        <v>0</v>
      </c>
      <c r="F103" s="204">
        <f>ОИ2!F70</f>
        <v>0</v>
      </c>
      <c r="G103" s="204">
        <f>ОИ2!G70</f>
        <v>0</v>
      </c>
      <c r="H103" s="204">
        <f>ОИ2!H70</f>
        <v>0</v>
      </c>
      <c r="I103" s="204">
        <f>ОИ2!I70</f>
        <v>0</v>
      </c>
      <c r="J103" s="204">
        <f>ОИ2!J70</f>
        <v>0</v>
      </c>
      <c r="K103" s="204">
        <f>ОИ2!K70</f>
        <v>0</v>
      </c>
      <c r="L103" s="204">
        <f>ОИ2!L70</f>
        <v>0</v>
      </c>
      <c r="M103" s="204">
        <f>ОИ2!M70</f>
        <v>0</v>
      </c>
      <c r="N103" s="204">
        <f>ОИ2!N70</f>
        <v>0</v>
      </c>
      <c r="O103" s="204">
        <f>ОИ2!O70</f>
        <v>0</v>
      </c>
      <c r="P103" s="204">
        <f>ОИ2!P70</f>
        <v>0</v>
      </c>
      <c r="Q103" s="204">
        <f>ОИ2!Q70</f>
        <v>0</v>
      </c>
      <c r="R103" s="204">
        <f>ОИ2!R70</f>
        <v>0.46262892435628961</v>
      </c>
    </row>
    <row r="104" spans="1:18" ht="15.75" x14ac:dyDescent="0.25">
      <c r="A104" s="138">
        <v>9</v>
      </c>
      <c r="B104" s="138" t="s">
        <v>69</v>
      </c>
      <c r="C104" s="204" t="e">
        <f>ОИ2!C71</f>
        <v>#REF!</v>
      </c>
      <c r="D104" s="204" t="e">
        <f>ОИ2!D71</f>
        <v>#REF!</v>
      </c>
      <c r="E104" s="204">
        <f>ОИ2!E71</f>
        <v>0</v>
      </c>
      <c r="F104" s="204">
        <f>ОИ2!F71</f>
        <v>0</v>
      </c>
      <c r="G104" s="204">
        <f>ОИ2!G71</f>
        <v>0</v>
      </c>
      <c r="H104" s="204">
        <f>ОИ2!H71</f>
        <v>0</v>
      </c>
      <c r="I104" s="204">
        <f>ОИ2!I71</f>
        <v>0</v>
      </c>
      <c r="J104" s="204">
        <f>ОИ2!J71</f>
        <v>0</v>
      </c>
      <c r="K104" s="204">
        <f>ОИ2!K71</f>
        <v>0</v>
      </c>
      <c r="L104" s="204">
        <f>ОИ2!L71</f>
        <v>0</v>
      </c>
      <c r="M104" s="204">
        <f>ОИ2!M71</f>
        <v>0</v>
      </c>
      <c r="N104" s="204">
        <f>ОИ2!N71</f>
        <v>0</v>
      </c>
      <c r="O104" s="204">
        <f>ОИ2!O71</f>
        <v>0</v>
      </c>
      <c r="P104" s="204">
        <f>ОИ2!P71</f>
        <v>0</v>
      </c>
      <c r="Q104" s="204">
        <f>ОИ2!Q71</f>
        <v>0</v>
      </c>
      <c r="R104" s="204">
        <f>ОИ2!R71</f>
        <v>0.41499871931673415</v>
      </c>
    </row>
    <row r="105" spans="1:18" ht="15.75" x14ac:dyDescent="0.25">
      <c r="A105" s="138">
        <v>10</v>
      </c>
      <c r="B105" s="138" t="s">
        <v>70</v>
      </c>
      <c r="C105" s="204" t="e">
        <f>ОИ2!C72</f>
        <v>#REF!</v>
      </c>
      <c r="D105" s="204" t="e">
        <f>ОИ2!D72</f>
        <v>#REF!</v>
      </c>
      <c r="E105" s="204">
        <f>ОИ2!E72</f>
        <v>0</v>
      </c>
      <c r="F105" s="204">
        <f>ОИ2!F72</f>
        <v>0</v>
      </c>
      <c r="G105" s="204">
        <f>ОИ2!G72</f>
        <v>0</v>
      </c>
      <c r="H105" s="204">
        <f>ОИ2!H72</f>
        <v>0</v>
      </c>
      <c r="I105" s="204">
        <f>ОИ2!I72</f>
        <v>0</v>
      </c>
      <c r="J105" s="204">
        <f>ОИ2!J72</f>
        <v>0</v>
      </c>
      <c r="K105" s="204">
        <f>ОИ2!K72</f>
        <v>0</v>
      </c>
      <c r="L105" s="204">
        <f>ОИ2!L72</f>
        <v>0</v>
      </c>
      <c r="M105" s="204">
        <f>ОИ2!M72</f>
        <v>0</v>
      </c>
      <c r="N105" s="204">
        <f>ОИ2!N72</f>
        <v>0</v>
      </c>
      <c r="O105" s="204">
        <f>ОИ2!O72</f>
        <v>0</v>
      </c>
      <c r="P105" s="204">
        <f>ОИ2!P72</f>
        <v>0</v>
      </c>
      <c r="Q105" s="204">
        <f>ОИ2!Q72</f>
        <v>0</v>
      </c>
      <c r="R105" s="204">
        <f>ОИ2!R72</f>
        <v>0.46868549685268235</v>
      </c>
    </row>
    <row r="106" spans="1:18" ht="15.75" x14ac:dyDescent="0.25">
      <c r="A106" s="138">
        <v>11</v>
      </c>
      <c r="B106" s="138" t="s">
        <v>71</v>
      </c>
      <c r="C106" s="204" t="e">
        <f>ОИ2!C73</f>
        <v>#REF!</v>
      </c>
      <c r="D106" s="204" t="e">
        <f>ОИ2!D73</f>
        <v>#REF!</v>
      </c>
      <c r="E106" s="204">
        <f>ОИ2!E73</f>
        <v>0</v>
      </c>
      <c r="F106" s="204">
        <f>ОИ2!F73</f>
        <v>0</v>
      </c>
      <c r="G106" s="204">
        <f>ОИ2!G73</f>
        <v>0</v>
      </c>
      <c r="H106" s="204">
        <f>ОИ2!H73</f>
        <v>0</v>
      </c>
      <c r="I106" s="204">
        <f>ОИ2!I73</f>
        <v>0</v>
      </c>
      <c r="J106" s="204">
        <f>ОИ2!J73</f>
        <v>0</v>
      </c>
      <c r="K106" s="204">
        <f>ОИ2!K73</f>
        <v>0</v>
      </c>
      <c r="L106" s="204">
        <f>ОИ2!L73</f>
        <v>0</v>
      </c>
      <c r="M106" s="204">
        <f>ОИ2!M73</f>
        <v>0</v>
      </c>
      <c r="N106" s="204">
        <f>ОИ2!N73</f>
        <v>0</v>
      </c>
      <c r="O106" s="204">
        <f>ОИ2!O73</f>
        <v>0</v>
      </c>
      <c r="P106" s="204">
        <f>ОИ2!P73</f>
        <v>0</v>
      </c>
      <c r="Q106" s="204">
        <f>ОИ2!Q73</f>
        <v>0</v>
      </c>
      <c r="R106" s="204">
        <f>ОИ2!R73</f>
        <v>0.51392522558975273</v>
      </c>
    </row>
    <row r="107" spans="1:18" ht="15.75" x14ac:dyDescent="0.25">
      <c r="A107" s="138">
        <v>12</v>
      </c>
      <c r="B107" s="138" t="s">
        <v>72</v>
      </c>
      <c r="C107" s="204" t="e">
        <f>ОИ2!C74</f>
        <v>#REF!</v>
      </c>
      <c r="D107" s="204" t="e">
        <f>ОИ2!D74</f>
        <v>#REF!</v>
      </c>
      <c r="E107" s="204">
        <f>ОИ2!E74</f>
        <v>0</v>
      </c>
      <c r="F107" s="204">
        <f>ОИ2!F74</f>
        <v>0</v>
      </c>
      <c r="G107" s="204">
        <f>ОИ2!G74</f>
        <v>0</v>
      </c>
      <c r="H107" s="204">
        <f>ОИ2!H74</f>
        <v>0</v>
      </c>
      <c r="I107" s="204">
        <f>ОИ2!I74</f>
        <v>0</v>
      </c>
      <c r="J107" s="204">
        <f>ОИ2!J74</f>
        <v>0</v>
      </c>
      <c r="K107" s="204">
        <f>ОИ2!K74</f>
        <v>0</v>
      </c>
      <c r="L107" s="204">
        <f>ОИ2!L74</f>
        <v>0</v>
      </c>
      <c r="M107" s="204">
        <f>ОИ2!M74</f>
        <v>0</v>
      </c>
      <c r="N107" s="204">
        <f>ОИ2!N74</f>
        <v>0</v>
      </c>
      <c r="O107" s="204">
        <f>ОИ2!O74</f>
        <v>0</v>
      </c>
      <c r="P107" s="204">
        <f>ОИ2!P74</f>
        <v>0</v>
      </c>
      <c r="Q107" s="204">
        <f>ОИ2!Q74</f>
        <v>0</v>
      </c>
      <c r="R107" s="204">
        <f>ОИ2!R74</f>
        <v>0.52935457150636944</v>
      </c>
    </row>
    <row r="110" spans="1:18" ht="15" customHeight="1" x14ac:dyDescent="0.25"/>
    <row r="134" spans="1:18" ht="15.75" x14ac:dyDescent="0.25">
      <c r="A134" s="151" t="s">
        <v>0</v>
      </c>
      <c r="B134" s="151"/>
      <c r="C134" s="152">
        <v>2005</v>
      </c>
      <c r="D134" s="152">
        <v>2006</v>
      </c>
      <c r="E134" s="152">
        <v>2007</v>
      </c>
      <c r="F134" s="152">
        <v>2008</v>
      </c>
      <c r="G134" s="152">
        <v>2009</v>
      </c>
      <c r="H134" s="152">
        <v>2010</v>
      </c>
      <c r="I134" s="152">
        <v>2011</v>
      </c>
      <c r="J134" s="152">
        <v>2012</v>
      </c>
      <c r="K134" s="152">
        <v>2013</v>
      </c>
      <c r="L134" s="152">
        <v>2014</v>
      </c>
      <c r="M134" s="152">
        <v>2015</v>
      </c>
      <c r="N134" s="152">
        <v>2016</v>
      </c>
      <c r="O134" s="152">
        <v>2017</v>
      </c>
      <c r="P134" s="152">
        <v>2018</v>
      </c>
      <c r="Q134" s="152">
        <v>2019</v>
      </c>
      <c r="R134" s="152">
        <v>2020</v>
      </c>
    </row>
    <row r="135" spans="1:18" ht="15.75" x14ac:dyDescent="0.25">
      <c r="A135" s="138">
        <v>1</v>
      </c>
      <c r="B135" s="138" t="s">
        <v>63</v>
      </c>
      <c r="C135" s="204" t="e">
        <f>ОИ3!C63</f>
        <v>#REF!</v>
      </c>
      <c r="D135" s="204" t="e">
        <f>ОИ3!D63</f>
        <v>#REF!</v>
      </c>
      <c r="E135" s="204">
        <f>ОИ3!E63</f>
        <v>0</v>
      </c>
      <c r="F135" s="204">
        <f>ОИ3!F63</f>
        <v>0</v>
      </c>
      <c r="G135" s="204">
        <f>ОИ3!G63</f>
        <v>0</v>
      </c>
      <c r="H135" s="204">
        <f>ОИ3!H63</f>
        <v>0</v>
      </c>
      <c r="I135" s="204">
        <f>ОИ3!I63</f>
        <v>0</v>
      </c>
      <c r="J135" s="204">
        <f>ОИ3!J63</f>
        <v>0</v>
      </c>
      <c r="K135" s="204">
        <f>ОИ3!K63</f>
        <v>0</v>
      </c>
      <c r="L135" s="204">
        <f>ОИ3!L63</f>
        <v>0</v>
      </c>
      <c r="M135" s="204">
        <f>ОИ3!M63</f>
        <v>0</v>
      </c>
      <c r="N135" s="204">
        <f>ОИ3!N63</f>
        <v>0</v>
      </c>
      <c r="O135" s="204">
        <f>ОИ3!O63</f>
        <v>0</v>
      </c>
      <c r="P135" s="204">
        <f>ОИ3!P63</f>
        <v>0</v>
      </c>
      <c r="Q135" s="204">
        <f>ОИ3!Q63</f>
        <v>0</v>
      </c>
      <c r="R135" s="204">
        <f>ОИ3!R63</f>
        <v>0.29050742013733433</v>
      </c>
    </row>
    <row r="136" spans="1:18" ht="15.75" x14ac:dyDescent="0.25">
      <c r="A136" s="138">
        <v>2</v>
      </c>
      <c r="B136" s="138" t="s">
        <v>73</v>
      </c>
      <c r="C136" s="204" t="e">
        <f>ОИ3!C64</f>
        <v>#REF!</v>
      </c>
      <c r="D136" s="204" t="e">
        <f>ОИ3!D64</f>
        <v>#REF!</v>
      </c>
      <c r="E136" s="204">
        <f>ОИ3!E64</f>
        <v>0</v>
      </c>
      <c r="F136" s="204">
        <f>ОИ3!F64</f>
        <v>0</v>
      </c>
      <c r="G136" s="204">
        <f>ОИ3!G64</f>
        <v>0</v>
      </c>
      <c r="H136" s="204">
        <f>ОИ3!H64</f>
        <v>0</v>
      </c>
      <c r="I136" s="204">
        <f>ОИ3!I64</f>
        <v>0</v>
      </c>
      <c r="J136" s="204">
        <f>ОИ3!J64</f>
        <v>0</v>
      </c>
      <c r="K136" s="204">
        <f>ОИ3!K64</f>
        <v>0</v>
      </c>
      <c r="L136" s="204">
        <f>ОИ3!L64</f>
        <v>0</v>
      </c>
      <c r="M136" s="204">
        <f>ОИ3!M64</f>
        <v>0</v>
      </c>
      <c r="N136" s="204">
        <f>ОИ3!N64</f>
        <v>0</v>
      </c>
      <c r="O136" s="204">
        <f>ОИ3!O64</f>
        <v>0</v>
      </c>
      <c r="P136" s="204">
        <f>ОИ3!P64</f>
        <v>0</v>
      </c>
      <c r="Q136" s="204">
        <f>ОИ3!Q64</f>
        <v>0</v>
      </c>
      <c r="R136" s="204">
        <f>ОИ3!R64</f>
        <v>0.33045382087460412</v>
      </c>
    </row>
    <row r="137" spans="1:18" ht="15.75" x14ac:dyDescent="0.25">
      <c r="A137" s="138">
        <v>3</v>
      </c>
      <c r="B137" s="138" t="s">
        <v>64</v>
      </c>
      <c r="C137" s="204" t="e">
        <f>ОИ3!C65</f>
        <v>#REF!</v>
      </c>
      <c r="D137" s="204" t="e">
        <f>ОИ3!D65</f>
        <v>#REF!</v>
      </c>
      <c r="E137" s="204">
        <f>ОИ3!E65</f>
        <v>0</v>
      </c>
      <c r="F137" s="204">
        <f>ОИ3!F65</f>
        <v>0</v>
      </c>
      <c r="G137" s="204">
        <f>ОИ3!G65</f>
        <v>0</v>
      </c>
      <c r="H137" s="204">
        <f>ОИ3!H65</f>
        <v>0</v>
      </c>
      <c r="I137" s="204">
        <f>ОИ3!I65</f>
        <v>0</v>
      </c>
      <c r="J137" s="204">
        <f>ОИ3!J65</f>
        <v>0</v>
      </c>
      <c r="K137" s="204">
        <f>ОИ3!K65</f>
        <v>0</v>
      </c>
      <c r="L137" s="204">
        <f>ОИ3!L65</f>
        <v>0</v>
      </c>
      <c r="M137" s="204">
        <f>ОИ3!M65</f>
        <v>0</v>
      </c>
      <c r="N137" s="204">
        <f>ОИ3!N65</f>
        <v>0</v>
      </c>
      <c r="O137" s="204">
        <f>ОИ3!O65</f>
        <v>0</v>
      </c>
      <c r="P137" s="204">
        <f>ОИ3!P65</f>
        <v>0</v>
      </c>
      <c r="Q137" s="204">
        <f>ОИ3!Q65</f>
        <v>0</v>
      </c>
      <c r="R137" s="204">
        <f>ОИ3!R65</f>
        <v>0.28703158339673912</v>
      </c>
    </row>
    <row r="138" spans="1:18" ht="15.75" x14ac:dyDescent="0.25">
      <c r="A138" s="138">
        <v>4</v>
      </c>
      <c r="B138" s="138" t="s">
        <v>65</v>
      </c>
      <c r="C138" s="204" t="e">
        <f>ОИ3!C66</f>
        <v>#REF!</v>
      </c>
      <c r="D138" s="204" t="e">
        <f>ОИ3!D66</f>
        <v>#REF!</v>
      </c>
      <c r="E138" s="204">
        <f>ОИ3!E66</f>
        <v>0</v>
      </c>
      <c r="F138" s="204">
        <f>ОИ3!F66</f>
        <v>0</v>
      </c>
      <c r="G138" s="204">
        <f>ОИ3!G66</f>
        <v>0</v>
      </c>
      <c r="H138" s="204">
        <f>ОИ3!H66</f>
        <v>0</v>
      </c>
      <c r="I138" s="204">
        <f>ОИ3!I66</f>
        <v>0</v>
      </c>
      <c r="J138" s="204">
        <f>ОИ3!J66</f>
        <v>0</v>
      </c>
      <c r="K138" s="204">
        <f>ОИ3!K66</f>
        <v>0</v>
      </c>
      <c r="L138" s="204">
        <f>ОИ3!L66</f>
        <v>0</v>
      </c>
      <c r="M138" s="204">
        <f>ОИ3!M66</f>
        <v>0</v>
      </c>
      <c r="N138" s="204">
        <f>ОИ3!N66</f>
        <v>0</v>
      </c>
      <c r="O138" s="204">
        <f>ОИ3!O66</f>
        <v>0</v>
      </c>
      <c r="P138" s="204">
        <f>ОИ3!P66</f>
        <v>0</v>
      </c>
      <c r="Q138" s="204">
        <f>ОИ3!Q66</f>
        <v>0</v>
      </c>
      <c r="R138" s="204">
        <f>ОИ3!R66</f>
        <v>0.35594640647717962</v>
      </c>
    </row>
    <row r="139" spans="1:18" ht="15.75" x14ac:dyDescent="0.25">
      <c r="A139" s="138">
        <v>5</v>
      </c>
      <c r="B139" s="138" t="s">
        <v>66</v>
      </c>
      <c r="C139" s="204" t="e">
        <f>ОИ3!C67</f>
        <v>#REF!</v>
      </c>
      <c r="D139" s="204" t="e">
        <f>ОИ3!D67</f>
        <v>#REF!</v>
      </c>
      <c r="E139" s="204">
        <f>ОИ3!E67</f>
        <v>0</v>
      </c>
      <c r="F139" s="204">
        <f>ОИ3!F67</f>
        <v>0</v>
      </c>
      <c r="G139" s="204">
        <f>ОИ3!G67</f>
        <v>0</v>
      </c>
      <c r="H139" s="204">
        <f>ОИ3!H67</f>
        <v>0</v>
      </c>
      <c r="I139" s="204">
        <f>ОИ3!I67</f>
        <v>0</v>
      </c>
      <c r="J139" s="204">
        <f>ОИ3!J67</f>
        <v>0</v>
      </c>
      <c r="K139" s="204">
        <f>ОИ3!K67</f>
        <v>0</v>
      </c>
      <c r="L139" s="204">
        <f>ОИ3!L67</f>
        <v>0</v>
      </c>
      <c r="M139" s="204">
        <f>ОИ3!M67</f>
        <v>0</v>
      </c>
      <c r="N139" s="204">
        <f>ОИ3!N67</f>
        <v>0</v>
      </c>
      <c r="O139" s="204">
        <f>ОИ3!O67</f>
        <v>0</v>
      </c>
      <c r="P139" s="204">
        <f>ОИ3!P67</f>
        <v>0</v>
      </c>
      <c r="Q139" s="204">
        <f>ОИ3!Q67</f>
        <v>0</v>
      </c>
      <c r="R139" s="204">
        <f>ОИ3!R67</f>
        <v>0.35593416749340329</v>
      </c>
    </row>
    <row r="140" spans="1:18" ht="15.75" x14ac:dyDescent="0.25">
      <c r="A140" s="138">
        <v>6</v>
      </c>
      <c r="B140" s="138" t="s">
        <v>74</v>
      </c>
      <c r="C140" s="204" t="e">
        <f>ОИ3!C68</f>
        <v>#REF!</v>
      </c>
      <c r="D140" s="204" t="e">
        <f>ОИ3!D68</f>
        <v>#REF!</v>
      </c>
      <c r="E140" s="204">
        <f>ОИ3!E68</f>
        <v>0</v>
      </c>
      <c r="F140" s="204">
        <f>ОИ3!F68</f>
        <v>0</v>
      </c>
      <c r="G140" s="204">
        <f>ОИ3!G68</f>
        <v>0</v>
      </c>
      <c r="H140" s="204">
        <f>ОИ3!H68</f>
        <v>0</v>
      </c>
      <c r="I140" s="204">
        <f>ОИ3!I68</f>
        <v>0</v>
      </c>
      <c r="J140" s="204">
        <f>ОИ3!J68</f>
        <v>0</v>
      </c>
      <c r="K140" s="204">
        <f>ОИ3!K68</f>
        <v>0</v>
      </c>
      <c r="L140" s="204">
        <f>ОИ3!L68</f>
        <v>0</v>
      </c>
      <c r="M140" s="204">
        <f>ОИ3!M68</f>
        <v>0</v>
      </c>
      <c r="N140" s="204">
        <f>ОИ3!N68</f>
        <v>0</v>
      </c>
      <c r="O140" s="204">
        <f>ОИ3!O68</f>
        <v>0</v>
      </c>
      <c r="P140" s="204">
        <f>ОИ3!P68</f>
        <v>0</v>
      </c>
      <c r="Q140" s="204">
        <f>ОИ3!Q68</f>
        <v>0</v>
      </c>
      <c r="R140" s="204">
        <f>ОИ3!R68</f>
        <v>0.37227828366054744</v>
      </c>
    </row>
    <row r="141" spans="1:18" ht="15.75" x14ac:dyDescent="0.25">
      <c r="A141" s="138">
        <v>7</v>
      </c>
      <c r="B141" s="138" t="s">
        <v>67</v>
      </c>
      <c r="C141" s="204" t="e">
        <f>ОИ3!C69</f>
        <v>#REF!</v>
      </c>
      <c r="D141" s="204" t="e">
        <f>ОИ3!D69</f>
        <v>#REF!</v>
      </c>
      <c r="E141" s="204">
        <f>ОИ3!E69</f>
        <v>0</v>
      </c>
      <c r="F141" s="204">
        <f>ОИ3!F69</f>
        <v>0</v>
      </c>
      <c r="G141" s="204">
        <f>ОИ3!G69</f>
        <v>0</v>
      </c>
      <c r="H141" s="204">
        <f>ОИ3!H69</f>
        <v>0</v>
      </c>
      <c r="I141" s="204">
        <f>ОИ3!I69</f>
        <v>0</v>
      </c>
      <c r="J141" s="204">
        <f>ОИ3!J69</f>
        <v>0</v>
      </c>
      <c r="K141" s="204">
        <f>ОИ3!K69</f>
        <v>0</v>
      </c>
      <c r="L141" s="204">
        <f>ОИ3!L69</f>
        <v>0</v>
      </c>
      <c r="M141" s="204">
        <f>ОИ3!M69</f>
        <v>0</v>
      </c>
      <c r="N141" s="204">
        <f>ОИ3!N69</f>
        <v>0</v>
      </c>
      <c r="O141" s="204">
        <f>ОИ3!O69</f>
        <v>0</v>
      </c>
      <c r="P141" s="204">
        <f>ОИ3!P69</f>
        <v>0</v>
      </c>
      <c r="Q141" s="204">
        <f>ОИ3!Q69</f>
        <v>0</v>
      </c>
      <c r="R141" s="204">
        <f>ОИ3!R69</f>
        <v>0.4420004960585413</v>
      </c>
    </row>
    <row r="142" spans="1:18" ht="15.75" x14ac:dyDescent="0.25">
      <c r="A142" s="138">
        <v>8</v>
      </c>
      <c r="B142" s="138" t="s">
        <v>68</v>
      </c>
      <c r="C142" s="204" t="e">
        <f>ОИ3!C70</f>
        <v>#REF!</v>
      </c>
      <c r="D142" s="204" t="e">
        <f>ОИ3!D70</f>
        <v>#REF!</v>
      </c>
      <c r="E142" s="204">
        <f>ОИ3!E70</f>
        <v>0</v>
      </c>
      <c r="F142" s="204">
        <f>ОИ3!F70</f>
        <v>0</v>
      </c>
      <c r="G142" s="204">
        <f>ОИ3!G70</f>
        <v>0</v>
      </c>
      <c r="H142" s="204">
        <f>ОИ3!H70</f>
        <v>0</v>
      </c>
      <c r="I142" s="204">
        <f>ОИ3!I70</f>
        <v>0</v>
      </c>
      <c r="J142" s="204">
        <f>ОИ3!J70</f>
        <v>0</v>
      </c>
      <c r="K142" s="204">
        <f>ОИ3!K70</f>
        <v>0</v>
      </c>
      <c r="L142" s="204">
        <f>ОИ3!L70</f>
        <v>0</v>
      </c>
      <c r="M142" s="204">
        <f>ОИ3!M70</f>
        <v>0</v>
      </c>
      <c r="N142" s="204">
        <f>ОИ3!N70</f>
        <v>0</v>
      </c>
      <c r="O142" s="204">
        <f>ОИ3!O70</f>
        <v>0</v>
      </c>
      <c r="P142" s="204">
        <f>ОИ3!P70</f>
        <v>0</v>
      </c>
      <c r="Q142" s="204">
        <f>ОИ3!Q70</f>
        <v>0</v>
      </c>
      <c r="R142" s="204">
        <f>ОИ3!R70</f>
        <v>0.3879132586434047</v>
      </c>
    </row>
    <row r="143" spans="1:18" ht="15.75" x14ac:dyDescent="0.25">
      <c r="A143" s="138">
        <v>9</v>
      </c>
      <c r="B143" s="138" t="s">
        <v>69</v>
      </c>
      <c r="C143" s="204" t="e">
        <f>ОИ3!C71</f>
        <v>#REF!</v>
      </c>
      <c r="D143" s="204" t="e">
        <f>ОИ3!D71</f>
        <v>#REF!</v>
      </c>
      <c r="E143" s="204">
        <f>ОИ3!E71</f>
        <v>0</v>
      </c>
      <c r="F143" s="204">
        <f>ОИ3!F71</f>
        <v>0</v>
      </c>
      <c r="G143" s="204">
        <f>ОИ3!G71</f>
        <v>0</v>
      </c>
      <c r="H143" s="204">
        <f>ОИ3!H71</f>
        <v>0</v>
      </c>
      <c r="I143" s="204">
        <f>ОИ3!I71</f>
        <v>0</v>
      </c>
      <c r="J143" s="204">
        <f>ОИ3!J71</f>
        <v>0</v>
      </c>
      <c r="K143" s="204">
        <f>ОИ3!K71</f>
        <v>0</v>
      </c>
      <c r="L143" s="204">
        <f>ОИ3!L71</f>
        <v>0</v>
      </c>
      <c r="M143" s="204">
        <f>ОИ3!M71</f>
        <v>0</v>
      </c>
      <c r="N143" s="204">
        <f>ОИ3!N71</f>
        <v>0</v>
      </c>
      <c r="O143" s="204">
        <f>ОИ3!O71</f>
        <v>0</v>
      </c>
      <c r="P143" s="204">
        <f>ОИ3!P71</f>
        <v>0</v>
      </c>
      <c r="Q143" s="204">
        <f>ОИ3!Q71</f>
        <v>0</v>
      </c>
      <c r="R143" s="204">
        <f>ОИ3!R71</f>
        <v>0.38649912251176038</v>
      </c>
    </row>
    <row r="144" spans="1:18" ht="15.75" x14ac:dyDescent="0.25">
      <c r="A144" s="138">
        <v>10</v>
      </c>
      <c r="B144" s="138" t="s">
        <v>70</v>
      </c>
      <c r="C144" s="204" t="e">
        <f>ОИ3!C72</f>
        <v>#REF!</v>
      </c>
      <c r="D144" s="204" t="e">
        <f>ОИ3!D72</f>
        <v>#REF!</v>
      </c>
      <c r="E144" s="204">
        <f>ОИ3!E72</f>
        <v>0</v>
      </c>
      <c r="F144" s="204">
        <f>ОИ3!F72</f>
        <v>0</v>
      </c>
      <c r="G144" s="204">
        <f>ОИ3!G72</f>
        <v>0</v>
      </c>
      <c r="H144" s="204">
        <f>ОИ3!H72</f>
        <v>0</v>
      </c>
      <c r="I144" s="204">
        <f>ОИ3!I72</f>
        <v>0</v>
      </c>
      <c r="J144" s="204">
        <f>ОИ3!J72</f>
        <v>0</v>
      </c>
      <c r="K144" s="204">
        <f>ОИ3!K72</f>
        <v>0</v>
      </c>
      <c r="L144" s="204">
        <f>ОИ3!L72</f>
        <v>0</v>
      </c>
      <c r="M144" s="204">
        <f>ОИ3!M72</f>
        <v>0</v>
      </c>
      <c r="N144" s="204">
        <f>ОИ3!N72</f>
        <v>0</v>
      </c>
      <c r="O144" s="204">
        <f>ОИ3!O72</f>
        <v>0</v>
      </c>
      <c r="P144" s="204">
        <f>ОИ3!P72</f>
        <v>0</v>
      </c>
      <c r="Q144" s="204">
        <f>ОИ3!Q72</f>
        <v>0</v>
      </c>
      <c r="R144" s="204">
        <f>ОИ3!R72</f>
        <v>0.39809078931766928</v>
      </c>
    </row>
    <row r="145" spans="1:18" ht="15.75" x14ac:dyDescent="0.25">
      <c r="A145" s="138">
        <v>11</v>
      </c>
      <c r="B145" s="138" t="s">
        <v>71</v>
      </c>
      <c r="C145" s="204" t="e">
        <f>ОИ3!C73</f>
        <v>#REF!</v>
      </c>
      <c r="D145" s="204" t="e">
        <f>ОИ3!D73</f>
        <v>#REF!</v>
      </c>
      <c r="E145" s="204">
        <f>ОИ3!E73</f>
        <v>0</v>
      </c>
      <c r="F145" s="204">
        <f>ОИ3!F73</f>
        <v>0</v>
      </c>
      <c r="G145" s="204">
        <f>ОИ3!G73</f>
        <v>0</v>
      </c>
      <c r="H145" s="204">
        <f>ОИ3!H73</f>
        <v>0</v>
      </c>
      <c r="I145" s="204">
        <f>ОИ3!I73</f>
        <v>0</v>
      </c>
      <c r="J145" s="204">
        <f>ОИ3!J73</f>
        <v>0</v>
      </c>
      <c r="K145" s="204">
        <f>ОИ3!K73</f>
        <v>0</v>
      </c>
      <c r="L145" s="204">
        <f>ОИ3!L73</f>
        <v>0</v>
      </c>
      <c r="M145" s="204">
        <f>ОИ3!M73</f>
        <v>0</v>
      </c>
      <c r="N145" s="204">
        <f>ОИ3!N73</f>
        <v>0</v>
      </c>
      <c r="O145" s="204">
        <f>ОИ3!O73</f>
        <v>0</v>
      </c>
      <c r="P145" s="204">
        <f>ОИ3!P73</f>
        <v>0</v>
      </c>
      <c r="Q145" s="204">
        <f>ОИ3!Q73</f>
        <v>0</v>
      </c>
      <c r="R145" s="204">
        <f>ОИ3!R73</f>
        <v>0.3486460619527591</v>
      </c>
    </row>
    <row r="146" spans="1:18" ht="15.75" x14ac:dyDescent="0.25">
      <c r="A146" s="138">
        <v>12</v>
      </c>
      <c r="B146" s="138" t="s">
        <v>72</v>
      </c>
      <c r="C146" s="204" t="e">
        <f>ОИ3!C74</f>
        <v>#REF!</v>
      </c>
      <c r="D146" s="204" t="e">
        <f>ОИ3!D74</f>
        <v>#REF!</v>
      </c>
      <c r="E146" s="204">
        <f>ОИ3!E74</f>
        <v>0</v>
      </c>
      <c r="F146" s="204">
        <f>ОИ3!F74</f>
        <v>0</v>
      </c>
      <c r="G146" s="204">
        <f>ОИ3!G74</f>
        <v>0</v>
      </c>
      <c r="H146" s="204">
        <f>ОИ3!H74</f>
        <v>0</v>
      </c>
      <c r="I146" s="204">
        <f>ОИ3!I74</f>
        <v>0</v>
      </c>
      <c r="J146" s="204">
        <f>ОИ3!J74</f>
        <v>0</v>
      </c>
      <c r="K146" s="204">
        <f>ОИ3!K74</f>
        <v>0</v>
      </c>
      <c r="L146" s="204">
        <f>ОИ3!L74</f>
        <v>0</v>
      </c>
      <c r="M146" s="204">
        <f>ОИ3!M74</f>
        <v>0</v>
      </c>
      <c r="N146" s="204">
        <f>ОИ3!N74</f>
        <v>0</v>
      </c>
      <c r="O146" s="204">
        <f>ОИ3!O74</f>
        <v>0</v>
      </c>
      <c r="P146" s="204">
        <f>ОИ3!P74</f>
        <v>0</v>
      </c>
      <c r="Q146" s="204">
        <f>ОИ3!Q74</f>
        <v>0</v>
      </c>
      <c r="R146" s="204">
        <f>ОИ3!R74</f>
        <v>0.38806312728313069</v>
      </c>
    </row>
    <row r="148" spans="1:18" ht="180" customHeight="1" x14ac:dyDescent="0.25"/>
    <row r="167" spans="1:18" ht="15.75" x14ac:dyDescent="0.25">
      <c r="A167" s="151" t="s">
        <v>0</v>
      </c>
      <c r="B167" s="151"/>
      <c r="C167" s="152">
        <v>2005</v>
      </c>
      <c r="D167" s="152">
        <v>2006</v>
      </c>
      <c r="E167" s="152">
        <v>2007</v>
      </c>
      <c r="F167" s="152">
        <v>2008</v>
      </c>
      <c r="G167" s="152">
        <v>2009</v>
      </c>
      <c r="H167" s="152">
        <v>2010</v>
      </c>
      <c r="I167" s="152">
        <v>2011</v>
      </c>
      <c r="J167" s="152">
        <v>2012</v>
      </c>
      <c r="K167" s="152">
        <v>2013</v>
      </c>
      <c r="L167" s="152">
        <v>2014</v>
      </c>
      <c r="M167" s="152">
        <v>2015</v>
      </c>
      <c r="N167" s="152">
        <v>2016</v>
      </c>
      <c r="O167" s="152">
        <v>2017</v>
      </c>
      <c r="P167" s="152">
        <v>2018</v>
      </c>
      <c r="Q167" s="152">
        <v>2019</v>
      </c>
      <c r="R167" s="152">
        <v>2020</v>
      </c>
    </row>
    <row r="168" spans="1:18" ht="15.75" x14ac:dyDescent="0.25">
      <c r="A168" s="138">
        <v>1</v>
      </c>
      <c r="B168" s="138" t="s">
        <v>63</v>
      </c>
      <c r="C168" s="204" t="e">
        <f>ОИ4!C63</f>
        <v>#REF!</v>
      </c>
      <c r="D168" s="204" t="e">
        <f>ОИ4!D63</f>
        <v>#REF!</v>
      </c>
      <c r="E168" s="204">
        <f>ОИ4!E63</f>
        <v>0</v>
      </c>
      <c r="F168" s="204">
        <f>ОИ4!F63</f>
        <v>0</v>
      </c>
      <c r="G168" s="204">
        <f>ОИ4!G63</f>
        <v>0</v>
      </c>
      <c r="H168" s="204">
        <f>ОИ4!H63</f>
        <v>0</v>
      </c>
      <c r="I168" s="204">
        <f>ОИ4!I63</f>
        <v>0</v>
      </c>
      <c r="J168" s="204">
        <f>ОИ4!J63</f>
        <v>0</v>
      </c>
      <c r="K168" s="204">
        <f>ОИ4!K63</f>
        <v>0</v>
      </c>
      <c r="L168" s="204">
        <f>ОИ4!L63</f>
        <v>0</v>
      </c>
      <c r="M168" s="204">
        <f>ОИ4!M63</f>
        <v>0</v>
      </c>
      <c r="N168" s="204">
        <f>ОИ4!N63</f>
        <v>0</v>
      </c>
      <c r="O168" s="204">
        <f>ОИ4!O63</f>
        <v>0</v>
      </c>
      <c r="P168" s="204">
        <f>ОИ4!P63</f>
        <v>0</v>
      </c>
      <c r="Q168" s="204">
        <f>ОИ4!Q63</f>
        <v>0</v>
      </c>
      <c r="R168" s="204">
        <f>ОИ4!R63</f>
        <v>0.46293949260642425</v>
      </c>
    </row>
    <row r="169" spans="1:18" ht="15.75" x14ac:dyDescent="0.25">
      <c r="A169" s="138">
        <v>2</v>
      </c>
      <c r="B169" s="138" t="s">
        <v>73</v>
      </c>
      <c r="C169" s="204" t="e">
        <f>ОИ4!C64</f>
        <v>#REF!</v>
      </c>
      <c r="D169" s="204" t="e">
        <f>ОИ4!D64</f>
        <v>#REF!</v>
      </c>
      <c r="E169" s="204">
        <f>ОИ4!E64</f>
        <v>0</v>
      </c>
      <c r="F169" s="204">
        <f>ОИ4!F64</f>
        <v>0</v>
      </c>
      <c r="G169" s="204">
        <f>ОИ4!G64</f>
        <v>0</v>
      </c>
      <c r="H169" s="204">
        <f>ОИ4!H64</f>
        <v>0</v>
      </c>
      <c r="I169" s="204">
        <f>ОИ4!I64</f>
        <v>0</v>
      </c>
      <c r="J169" s="204">
        <f>ОИ4!J64</f>
        <v>0</v>
      </c>
      <c r="K169" s="204">
        <f>ОИ4!K64</f>
        <v>0</v>
      </c>
      <c r="L169" s="204">
        <f>ОИ4!L64</f>
        <v>0</v>
      </c>
      <c r="M169" s="204">
        <f>ОИ4!M64</f>
        <v>0</v>
      </c>
      <c r="N169" s="204">
        <f>ОИ4!N64</f>
        <v>0</v>
      </c>
      <c r="O169" s="204">
        <f>ОИ4!O64</f>
        <v>0</v>
      </c>
      <c r="P169" s="204">
        <f>ОИ4!P64</f>
        <v>0</v>
      </c>
      <c r="Q169" s="204">
        <f>ОИ4!Q64</f>
        <v>0</v>
      </c>
      <c r="R169" s="204">
        <f>ОИ4!R64</f>
        <v>0.47908293789397555</v>
      </c>
    </row>
    <row r="170" spans="1:18" ht="15.75" x14ac:dyDescent="0.25">
      <c r="A170" s="138">
        <v>3</v>
      </c>
      <c r="B170" s="138" t="s">
        <v>64</v>
      </c>
      <c r="C170" s="204" t="e">
        <f>ОИ4!C65</f>
        <v>#REF!</v>
      </c>
      <c r="D170" s="204" t="e">
        <f>ОИ4!D65</f>
        <v>#REF!</v>
      </c>
      <c r="E170" s="204">
        <f>ОИ4!E65</f>
        <v>0</v>
      </c>
      <c r="F170" s="204">
        <f>ОИ4!F65</f>
        <v>0</v>
      </c>
      <c r="G170" s="204">
        <f>ОИ4!G65</f>
        <v>0</v>
      </c>
      <c r="H170" s="204">
        <f>ОИ4!H65</f>
        <v>0</v>
      </c>
      <c r="I170" s="204">
        <f>ОИ4!I65</f>
        <v>0</v>
      </c>
      <c r="J170" s="204">
        <f>ОИ4!J65</f>
        <v>0</v>
      </c>
      <c r="K170" s="204">
        <f>ОИ4!K65</f>
        <v>0</v>
      </c>
      <c r="L170" s="204">
        <f>ОИ4!L65</f>
        <v>0</v>
      </c>
      <c r="M170" s="204">
        <f>ОИ4!M65</f>
        <v>0</v>
      </c>
      <c r="N170" s="204">
        <f>ОИ4!N65</f>
        <v>0</v>
      </c>
      <c r="O170" s="204">
        <f>ОИ4!O65</f>
        <v>0</v>
      </c>
      <c r="P170" s="204">
        <f>ОИ4!P65</f>
        <v>0</v>
      </c>
      <c r="Q170" s="204">
        <f>ОИ4!Q65</f>
        <v>0</v>
      </c>
      <c r="R170" s="204">
        <f>ОИ4!R65</f>
        <v>0.70350659623795986</v>
      </c>
    </row>
    <row r="171" spans="1:18" ht="15.75" x14ac:dyDescent="0.25">
      <c r="A171" s="138">
        <v>4</v>
      </c>
      <c r="B171" s="138" t="s">
        <v>65</v>
      </c>
      <c r="C171" s="204" t="e">
        <f>ОИ4!C66</f>
        <v>#REF!</v>
      </c>
      <c r="D171" s="204" t="e">
        <f>ОИ4!D66</f>
        <v>#REF!</v>
      </c>
      <c r="E171" s="204">
        <f>ОИ4!E66</f>
        <v>0</v>
      </c>
      <c r="F171" s="204">
        <f>ОИ4!F66</f>
        <v>0</v>
      </c>
      <c r="G171" s="204">
        <f>ОИ4!G66</f>
        <v>0</v>
      </c>
      <c r="H171" s="204">
        <f>ОИ4!H66</f>
        <v>0</v>
      </c>
      <c r="I171" s="204">
        <f>ОИ4!I66</f>
        <v>0</v>
      </c>
      <c r="J171" s="204">
        <f>ОИ4!J66</f>
        <v>0</v>
      </c>
      <c r="K171" s="204">
        <f>ОИ4!K66</f>
        <v>0</v>
      </c>
      <c r="L171" s="204">
        <f>ОИ4!L66</f>
        <v>0</v>
      </c>
      <c r="M171" s="204">
        <f>ОИ4!M66</f>
        <v>0</v>
      </c>
      <c r="N171" s="204">
        <f>ОИ4!N66</f>
        <v>0</v>
      </c>
      <c r="O171" s="204">
        <f>ОИ4!O66</f>
        <v>0</v>
      </c>
      <c r="P171" s="204">
        <f>ОИ4!P66</f>
        <v>0</v>
      </c>
      <c r="Q171" s="204">
        <f>ОИ4!Q66</f>
        <v>0</v>
      </c>
      <c r="R171" s="204">
        <f>ОИ4!R66</f>
        <v>0.45404076910653463</v>
      </c>
    </row>
    <row r="172" spans="1:18" ht="15.75" x14ac:dyDescent="0.25">
      <c r="A172" s="138">
        <v>5</v>
      </c>
      <c r="B172" s="138" t="s">
        <v>66</v>
      </c>
      <c r="C172" s="204" t="e">
        <f>ОИ4!C67</f>
        <v>#REF!</v>
      </c>
      <c r="D172" s="204" t="e">
        <f>ОИ4!D67</f>
        <v>#REF!</v>
      </c>
      <c r="E172" s="204">
        <f>ОИ4!E67</f>
        <v>0</v>
      </c>
      <c r="F172" s="204">
        <f>ОИ4!F67</f>
        <v>0</v>
      </c>
      <c r="G172" s="204">
        <f>ОИ4!G67</f>
        <v>0</v>
      </c>
      <c r="H172" s="204">
        <f>ОИ4!H67</f>
        <v>0</v>
      </c>
      <c r="I172" s="204">
        <f>ОИ4!I67</f>
        <v>0</v>
      </c>
      <c r="J172" s="204">
        <f>ОИ4!J67</f>
        <v>0</v>
      </c>
      <c r="K172" s="204">
        <f>ОИ4!K67</f>
        <v>0</v>
      </c>
      <c r="L172" s="204">
        <f>ОИ4!L67</f>
        <v>0</v>
      </c>
      <c r="M172" s="204">
        <f>ОИ4!M67</f>
        <v>0</v>
      </c>
      <c r="N172" s="204">
        <f>ОИ4!N67</f>
        <v>0</v>
      </c>
      <c r="O172" s="204">
        <f>ОИ4!O67</f>
        <v>0</v>
      </c>
      <c r="P172" s="204">
        <f>ОИ4!P67</f>
        <v>0</v>
      </c>
      <c r="Q172" s="204">
        <f>ОИ4!Q67</f>
        <v>0</v>
      </c>
      <c r="R172" s="204">
        <f>ОИ4!R67</f>
        <v>0.36817329610326771</v>
      </c>
    </row>
    <row r="173" spans="1:18" ht="15.75" x14ac:dyDescent="0.25">
      <c r="A173" s="138">
        <v>6</v>
      </c>
      <c r="B173" s="138" t="s">
        <v>74</v>
      </c>
      <c r="C173" s="204" t="e">
        <f>ОИ4!C68</f>
        <v>#REF!</v>
      </c>
      <c r="D173" s="204" t="e">
        <f>ОИ4!D68</f>
        <v>#REF!</v>
      </c>
      <c r="E173" s="204">
        <f>ОИ4!E68</f>
        <v>0</v>
      </c>
      <c r="F173" s="204">
        <f>ОИ4!F68</f>
        <v>0</v>
      </c>
      <c r="G173" s="204">
        <f>ОИ4!G68</f>
        <v>0</v>
      </c>
      <c r="H173" s="204">
        <f>ОИ4!H68</f>
        <v>0</v>
      </c>
      <c r="I173" s="204">
        <f>ОИ4!I68</f>
        <v>0</v>
      </c>
      <c r="J173" s="204">
        <f>ОИ4!J68</f>
        <v>0</v>
      </c>
      <c r="K173" s="204">
        <f>ОИ4!K68</f>
        <v>0</v>
      </c>
      <c r="L173" s="204">
        <f>ОИ4!L68</f>
        <v>0</v>
      </c>
      <c r="M173" s="204">
        <f>ОИ4!M68</f>
        <v>0</v>
      </c>
      <c r="N173" s="204">
        <f>ОИ4!N68</f>
        <v>0</v>
      </c>
      <c r="O173" s="204">
        <f>ОИ4!O68</f>
        <v>0</v>
      </c>
      <c r="P173" s="204">
        <f>ОИ4!P68</f>
        <v>0</v>
      </c>
      <c r="Q173" s="204">
        <f>ОИ4!Q68</f>
        <v>0</v>
      </c>
      <c r="R173" s="204">
        <f>ОИ4!R68</f>
        <v>0.37533327432851671</v>
      </c>
    </row>
    <row r="174" spans="1:18" ht="15.75" x14ac:dyDescent="0.25">
      <c r="A174" s="138">
        <v>7</v>
      </c>
      <c r="B174" s="138" t="s">
        <v>67</v>
      </c>
      <c r="C174" s="204" t="e">
        <f>ОИ4!C69</f>
        <v>#REF!</v>
      </c>
      <c r="D174" s="204" t="e">
        <f>ОИ4!D69</f>
        <v>#REF!</v>
      </c>
      <c r="E174" s="204">
        <f>ОИ4!E69</f>
        <v>0</v>
      </c>
      <c r="F174" s="204">
        <f>ОИ4!F69</f>
        <v>0</v>
      </c>
      <c r="G174" s="204">
        <f>ОИ4!G69</f>
        <v>0</v>
      </c>
      <c r="H174" s="204">
        <f>ОИ4!H69</f>
        <v>0</v>
      </c>
      <c r="I174" s="204">
        <f>ОИ4!I69</f>
        <v>0</v>
      </c>
      <c r="J174" s="204">
        <f>ОИ4!J69</f>
        <v>0</v>
      </c>
      <c r="K174" s="204">
        <f>ОИ4!K69</f>
        <v>0</v>
      </c>
      <c r="L174" s="204">
        <f>ОИ4!L69</f>
        <v>0</v>
      </c>
      <c r="M174" s="204">
        <f>ОИ4!M69</f>
        <v>0</v>
      </c>
      <c r="N174" s="204">
        <f>ОИ4!N69</f>
        <v>0</v>
      </c>
      <c r="O174" s="204">
        <f>ОИ4!O69</f>
        <v>0</v>
      </c>
      <c r="P174" s="204">
        <f>ОИ4!P69</f>
        <v>0</v>
      </c>
      <c r="Q174" s="204">
        <f>ОИ4!Q69</f>
        <v>0</v>
      </c>
      <c r="R174" s="204">
        <f>ОИ4!R69</f>
        <v>0.43797057993956329</v>
      </c>
    </row>
    <row r="175" spans="1:18" ht="15.75" x14ac:dyDescent="0.25">
      <c r="A175" s="138">
        <v>8</v>
      </c>
      <c r="B175" s="138" t="s">
        <v>68</v>
      </c>
      <c r="C175" s="204" t="e">
        <f>ОИ4!C70</f>
        <v>#REF!</v>
      </c>
      <c r="D175" s="204" t="e">
        <f>ОИ4!D70</f>
        <v>#REF!</v>
      </c>
      <c r="E175" s="204">
        <f>ОИ4!E70</f>
        <v>0</v>
      </c>
      <c r="F175" s="204">
        <f>ОИ4!F70</f>
        <v>0</v>
      </c>
      <c r="G175" s="204">
        <f>ОИ4!G70</f>
        <v>0</v>
      </c>
      <c r="H175" s="204">
        <f>ОИ4!H70</f>
        <v>0</v>
      </c>
      <c r="I175" s="204">
        <f>ОИ4!I70</f>
        <v>0</v>
      </c>
      <c r="J175" s="204">
        <f>ОИ4!J70</f>
        <v>0</v>
      </c>
      <c r="K175" s="204">
        <f>ОИ4!K70</f>
        <v>0</v>
      </c>
      <c r="L175" s="204">
        <f>ОИ4!L70</f>
        <v>0</v>
      </c>
      <c r="M175" s="204">
        <f>ОИ4!M70</f>
        <v>0</v>
      </c>
      <c r="N175" s="204">
        <f>ОИ4!N70</f>
        <v>0</v>
      </c>
      <c r="O175" s="204">
        <f>ОИ4!O70</f>
        <v>0</v>
      </c>
      <c r="P175" s="204">
        <f>ОИ4!P70</f>
        <v>0</v>
      </c>
      <c r="Q175" s="204">
        <f>ОИ4!Q70</f>
        <v>0</v>
      </c>
      <c r="R175" s="204">
        <f>ОИ4!R70</f>
        <v>0.27784748316024732</v>
      </c>
    </row>
    <row r="176" spans="1:18" ht="15.75" x14ac:dyDescent="0.25">
      <c r="A176" s="138">
        <v>9</v>
      </c>
      <c r="B176" s="138" t="s">
        <v>69</v>
      </c>
      <c r="C176" s="204" t="e">
        <f>ОИ4!C71</f>
        <v>#REF!</v>
      </c>
      <c r="D176" s="204" t="e">
        <f>ОИ4!D71</f>
        <v>#REF!</v>
      </c>
      <c r="E176" s="204">
        <f>ОИ4!E71</f>
        <v>0</v>
      </c>
      <c r="F176" s="204">
        <f>ОИ4!F71</f>
        <v>0</v>
      </c>
      <c r="G176" s="204">
        <f>ОИ4!G71</f>
        <v>0</v>
      </c>
      <c r="H176" s="204">
        <f>ОИ4!H71</f>
        <v>0</v>
      </c>
      <c r="I176" s="204">
        <f>ОИ4!I71</f>
        <v>0</v>
      </c>
      <c r="J176" s="204">
        <f>ОИ4!J71</f>
        <v>0</v>
      </c>
      <c r="K176" s="204">
        <f>ОИ4!K71</f>
        <v>0</v>
      </c>
      <c r="L176" s="204">
        <f>ОИ4!L71</f>
        <v>0</v>
      </c>
      <c r="M176" s="204">
        <f>ОИ4!M71</f>
        <v>0</v>
      </c>
      <c r="N176" s="204">
        <f>ОИ4!N71</f>
        <v>0</v>
      </c>
      <c r="O176" s="204">
        <f>ОИ4!O71</f>
        <v>0</v>
      </c>
      <c r="P176" s="204">
        <f>ОИ4!P71</f>
        <v>0</v>
      </c>
      <c r="Q176" s="204">
        <f>ОИ4!Q71</f>
        <v>0</v>
      </c>
      <c r="R176" s="204">
        <f>ОИ4!R71</f>
        <v>0.38883282402829028</v>
      </c>
    </row>
    <row r="177" spans="1:18" ht="15.75" x14ac:dyDescent="0.25">
      <c r="A177" s="138">
        <v>10</v>
      </c>
      <c r="B177" s="138" t="s">
        <v>70</v>
      </c>
      <c r="C177" s="204" t="e">
        <f>ОИ4!C72</f>
        <v>#REF!</v>
      </c>
      <c r="D177" s="204" t="e">
        <f>ОИ4!D72</f>
        <v>#REF!</v>
      </c>
      <c r="E177" s="204">
        <f>ОИ4!E72</f>
        <v>0</v>
      </c>
      <c r="F177" s="204">
        <f>ОИ4!F72</f>
        <v>0</v>
      </c>
      <c r="G177" s="204">
        <f>ОИ4!G72</f>
        <v>0</v>
      </c>
      <c r="H177" s="204">
        <f>ОИ4!H72</f>
        <v>0</v>
      </c>
      <c r="I177" s="204">
        <f>ОИ4!I72</f>
        <v>0</v>
      </c>
      <c r="J177" s="204">
        <f>ОИ4!J72</f>
        <v>0</v>
      </c>
      <c r="K177" s="204">
        <f>ОИ4!K72</f>
        <v>0</v>
      </c>
      <c r="L177" s="204">
        <f>ОИ4!L72</f>
        <v>0</v>
      </c>
      <c r="M177" s="204">
        <f>ОИ4!M72</f>
        <v>0</v>
      </c>
      <c r="N177" s="204">
        <f>ОИ4!N72</f>
        <v>0</v>
      </c>
      <c r="O177" s="204">
        <f>ОИ4!O72</f>
        <v>0</v>
      </c>
      <c r="P177" s="204">
        <f>ОИ4!P72</f>
        <v>0</v>
      </c>
      <c r="Q177" s="204">
        <f>ОИ4!Q72</f>
        <v>0</v>
      </c>
      <c r="R177" s="204">
        <f>ОИ4!R72</f>
        <v>0.46510677445496729</v>
      </c>
    </row>
    <row r="178" spans="1:18" ht="15.75" x14ac:dyDescent="0.25">
      <c r="A178" s="138">
        <v>11</v>
      </c>
      <c r="B178" s="138" t="s">
        <v>71</v>
      </c>
      <c r="C178" s="204" t="e">
        <f>ОИ4!C73</f>
        <v>#REF!</v>
      </c>
      <c r="D178" s="204" t="e">
        <f>ОИ4!D73</f>
        <v>#REF!</v>
      </c>
      <c r="E178" s="204">
        <f>ОИ4!E73</f>
        <v>0</v>
      </c>
      <c r="F178" s="204">
        <f>ОИ4!F73</f>
        <v>0</v>
      </c>
      <c r="G178" s="204">
        <f>ОИ4!G73</f>
        <v>0</v>
      </c>
      <c r="H178" s="204">
        <f>ОИ4!H73</f>
        <v>0</v>
      </c>
      <c r="I178" s="204">
        <f>ОИ4!I73</f>
        <v>0</v>
      </c>
      <c r="J178" s="204">
        <f>ОИ4!J73</f>
        <v>0</v>
      </c>
      <c r="K178" s="204">
        <f>ОИ4!K73</f>
        <v>0</v>
      </c>
      <c r="L178" s="204">
        <f>ОИ4!L73</f>
        <v>0</v>
      </c>
      <c r="M178" s="204">
        <f>ОИ4!M73</f>
        <v>0</v>
      </c>
      <c r="N178" s="204">
        <f>ОИ4!N73</f>
        <v>0</v>
      </c>
      <c r="O178" s="204">
        <f>ОИ4!O73</f>
        <v>0</v>
      </c>
      <c r="P178" s="204">
        <f>ОИ4!P73</f>
        <v>0</v>
      </c>
      <c r="Q178" s="204">
        <f>ОИ4!Q73</f>
        <v>0</v>
      </c>
      <c r="R178" s="204">
        <f>ОИ4!R73</f>
        <v>0.25434346320287099</v>
      </c>
    </row>
    <row r="179" spans="1:18" ht="15.75" x14ac:dyDescent="0.25">
      <c r="A179" s="138">
        <v>12</v>
      </c>
      <c r="B179" s="138" t="s">
        <v>72</v>
      </c>
      <c r="C179" s="204" t="e">
        <f>ОИ4!C74</f>
        <v>#REF!</v>
      </c>
      <c r="D179" s="204" t="e">
        <f>ОИ4!D74</f>
        <v>#REF!</v>
      </c>
      <c r="E179" s="204">
        <f>ОИ4!E74</f>
        <v>0</v>
      </c>
      <c r="F179" s="204">
        <f>ОИ4!F74</f>
        <v>0</v>
      </c>
      <c r="G179" s="204">
        <f>ОИ4!G74</f>
        <v>0</v>
      </c>
      <c r="H179" s="204">
        <f>ОИ4!H74</f>
        <v>0</v>
      </c>
      <c r="I179" s="204">
        <f>ОИ4!I74</f>
        <v>0</v>
      </c>
      <c r="J179" s="204">
        <f>ОИ4!J74</f>
        <v>0</v>
      </c>
      <c r="K179" s="204">
        <f>ОИ4!K74</f>
        <v>0</v>
      </c>
      <c r="L179" s="204">
        <f>ОИ4!L74</f>
        <v>0</v>
      </c>
      <c r="M179" s="204">
        <f>ОИ4!M74</f>
        <v>0</v>
      </c>
      <c r="N179" s="204">
        <f>ОИ4!N74</f>
        <v>0</v>
      </c>
      <c r="O179" s="204">
        <f>ОИ4!O74</f>
        <v>0</v>
      </c>
      <c r="P179" s="204">
        <f>ОИ4!P74</f>
        <v>0</v>
      </c>
      <c r="Q179" s="204">
        <f>ОИ4!Q74</f>
        <v>0</v>
      </c>
      <c r="R179" s="204">
        <f>ОИ4!R74</f>
        <v>0.3856542643066721</v>
      </c>
    </row>
    <row r="181" spans="1:18" ht="15" customHeight="1" x14ac:dyDescent="0.25"/>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AF161"/>
  <sheetViews>
    <sheetView topLeftCell="A148" zoomScale="60" zoomScaleNormal="60" workbookViewId="0">
      <selection activeCell="H185" sqref="H185"/>
    </sheetView>
  </sheetViews>
  <sheetFormatPr defaultRowHeight="15" x14ac:dyDescent="0.25"/>
  <cols>
    <col min="2" max="2" width="32.5703125" customWidth="1"/>
    <col min="3" max="3" width="24.5703125" customWidth="1"/>
    <col min="4" max="4" width="23" customWidth="1"/>
    <col min="5" max="5" width="28.28515625" customWidth="1"/>
    <col min="6" max="6" width="12" customWidth="1"/>
    <col min="7" max="7" width="12.7109375" customWidth="1"/>
    <col min="8" max="8" width="12" customWidth="1"/>
    <col min="9" max="9" width="11" customWidth="1"/>
    <col min="10" max="10" width="14.5703125" customWidth="1"/>
    <col min="11" max="18" width="13" bestFit="1" customWidth="1"/>
  </cols>
  <sheetData>
    <row r="1" spans="1:5" ht="150" customHeight="1" x14ac:dyDescent="0.25">
      <c r="A1" s="156" t="s">
        <v>0</v>
      </c>
      <c r="B1" s="81" t="s">
        <v>1</v>
      </c>
      <c r="C1" s="105" t="s">
        <v>206</v>
      </c>
      <c r="D1" s="105" t="s">
        <v>216</v>
      </c>
      <c r="E1" s="105" t="s">
        <v>105</v>
      </c>
    </row>
    <row r="2" spans="1:5" ht="15.75" x14ac:dyDescent="0.25">
      <c r="A2" s="157">
        <v>1</v>
      </c>
      <c r="B2" s="41" t="s">
        <v>75</v>
      </c>
      <c r="C2" s="204">
        <f>'1.1н'!B75</f>
        <v>0.39368165009463513</v>
      </c>
      <c r="D2" s="204">
        <f>'1.2н'!B75</f>
        <v>0.65810053455162321</v>
      </c>
      <c r="E2" s="204">
        <f>'1.3н'!B75</f>
        <v>0.36124047241750806</v>
      </c>
    </row>
    <row r="3" spans="1:5" ht="15.75" x14ac:dyDescent="0.25">
      <c r="A3" s="157">
        <v>2</v>
      </c>
      <c r="B3" s="41" t="s">
        <v>76</v>
      </c>
      <c r="C3" s="204">
        <f>'1.1н'!B76</f>
        <v>0.45674971050571594</v>
      </c>
      <c r="D3" s="204">
        <f>'1.2н'!B76</f>
        <v>0.51499133384690587</v>
      </c>
      <c r="E3" s="204">
        <f>'1.3н'!B76</f>
        <v>4.1880649416938774E-3</v>
      </c>
    </row>
    <row r="4" spans="1:5" ht="15.75" x14ac:dyDescent="0.25">
      <c r="A4" s="157">
        <v>3</v>
      </c>
      <c r="B4" s="41" t="s">
        <v>77</v>
      </c>
      <c r="C4" s="204">
        <f>'1.1н'!B77</f>
        <v>0.34624923026855364</v>
      </c>
      <c r="D4" s="204">
        <f>'1.2н'!B77</f>
        <v>0.48122751554925386</v>
      </c>
      <c r="E4" s="204">
        <f>'1.3н'!B77</f>
        <v>0.61896761922417121</v>
      </c>
    </row>
    <row r="5" spans="1:5" ht="15.75" x14ac:dyDescent="0.25">
      <c r="A5" s="157">
        <v>4</v>
      </c>
      <c r="B5" s="41" t="s">
        <v>78</v>
      </c>
      <c r="C5" s="204">
        <f>'1.1н'!B78</f>
        <v>0.16501826045993584</v>
      </c>
      <c r="D5" s="204">
        <f>'1.2н'!B78</f>
        <v>0.53107885952112921</v>
      </c>
      <c r="E5" s="204">
        <f>'1.3н'!B78</f>
        <v>0.22597142042038029</v>
      </c>
    </row>
    <row r="6" spans="1:5" ht="15.75" x14ac:dyDescent="0.25">
      <c r="A6" s="157">
        <v>5</v>
      </c>
      <c r="B6" s="41" t="s">
        <v>79</v>
      </c>
      <c r="C6" s="204">
        <f>'1.1н'!B79</f>
        <v>0.69411039342355074</v>
      </c>
      <c r="D6" s="204">
        <f>'1.2н'!B79</f>
        <v>0.89075867227157812</v>
      </c>
      <c r="E6" s="204">
        <f>'1.3н'!B79</f>
        <v>0.54582753853081434</v>
      </c>
    </row>
    <row r="7" spans="1:5" ht="15.75" x14ac:dyDescent="0.25">
      <c r="A7" s="157">
        <v>6</v>
      </c>
      <c r="B7" s="41" t="s">
        <v>80</v>
      </c>
      <c r="C7" s="204">
        <f>'1.1н'!B80</f>
        <v>0.28629178250621207</v>
      </c>
      <c r="D7" s="204">
        <f>'1.2н'!B80</f>
        <v>0.80588184872812274</v>
      </c>
      <c r="E7" s="204">
        <f>'1.3н'!B80</f>
        <v>2.2678362363640854E-2</v>
      </c>
    </row>
    <row r="8" spans="1:5" ht="15.75" x14ac:dyDescent="0.25">
      <c r="A8" s="157">
        <v>7</v>
      </c>
      <c r="B8" s="41" t="s">
        <v>81</v>
      </c>
      <c r="C8" s="204">
        <f>'1.1н'!B81</f>
        <v>0.41546359332051869</v>
      </c>
      <c r="D8" s="204">
        <f>'1.2н'!B81</f>
        <v>0.74188041250908177</v>
      </c>
      <c r="E8" s="204">
        <f>'1.3н'!B81</f>
        <v>0.88214932917245537</v>
      </c>
    </row>
    <row r="9" spans="1:5" ht="15.75" x14ac:dyDescent="0.25">
      <c r="A9" s="157">
        <v>8</v>
      </c>
      <c r="B9" s="41" t="s">
        <v>82</v>
      </c>
      <c r="C9" s="204">
        <f>'1.1н'!B82</f>
        <v>0.40837004774298036</v>
      </c>
      <c r="D9" s="204">
        <f>'1.2н'!B82</f>
        <v>0.56765904940452683</v>
      </c>
      <c r="E9" s="204">
        <f>'1.3н'!B82</f>
        <v>0.24781362666338827</v>
      </c>
    </row>
    <row r="10" spans="1:5" ht="15.75" x14ac:dyDescent="0.25">
      <c r="A10" s="157">
        <v>9</v>
      </c>
      <c r="B10" s="41" t="s">
        <v>83</v>
      </c>
      <c r="C10" s="204">
        <f>'1.1н'!B83</f>
        <v>0.461259741893637</v>
      </c>
      <c r="D10" s="204">
        <f>'1.2н'!B83</f>
        <v>0.75649515631097752</v>
      </c>
      <c r="E10" s="204">
        <f>'1.3н'!B83</f>
        <v>4.3995157122967143E-3</v>
      </c>
    </row>
    <row r="11" spans="1:5" ht="150" customHeight="1" x14ac:dyDescent="0.25">
      <c r="A11" s="156" t="s">
        <v>0</v>
      </c>
      <c r="B11" s="81" t="s">
        <v>1</v>
      </c>
      <c r="C11" s="105" t="s">
        <v>217</v>
      </c>
      <c r="D11" s="105" t="s">
        <v>211</v>
      </c>
      <c r="E11" s="105" t="s">
        <v>212</v>
      </c>
    </row>
    <row r="12" spans="1:5" ht="15.75" x14ac:dyDescent="0.25">
      <c r="A12" s="157">
        <v>1</v>
      </c>
      <c r="B12" s="41" t="s">
        <v>75</v>
      </c>
      <c r="C12" s="204">
        <f>'2.1н'!B75</f>
        <v>0.52499847098336827</v>
      </c>
      <c r="D12" s="204">
        <f>'2.2н'!B75</f>
        <v>0.52160617854961777</v>
      </c>
      <c r="E12" s="204">
        <f>'2.3н'!B75</f>
        <v>0.32249460672472935</v>
      </c>
    </row>
    <row r="13" spans="1:5" ht="15.75" x14ac:dyDescent="0.25">
      <c r="A13" s="157">
        <v>2</v>
      </c>
      <c r="B13" s="41" t="s">
        <v>76</v>
      </c>
      <c r="C13" s="204">
        <f>'2.1н'!B76</f>
        <v>0.54607917492595315</v>
      </c>
      <c r="D13" s="204">
        <f>'2.2н'!B76</f>
        <v>0.45693361867673482</v>
      </c>
      <c r="E13" s="204">
        <f>'2.3н'!B76</f>
        <v>0.15165989818695791</v>
      </c>
    </row>
    <row r="14" spans="1:5" ht="15.75" x14ac:dyDescent="0.25">
      <c r="A14" s="157">
        <v>3</v>
      </c>
      <c r="B14" s="41" t="s">
        <v>77</v>
      </c>
      <c r="C14" s="204">
        <f>'2.1н'!B77</f>
        <v>0.49093605805029183</v>
      </c>
      <c r="D14" s="204">
        <f>'2.2н'!B77</f>
        <v>0.5</v>
      </c>
      <c r="E14" s="204">
        <f>'2.3н'!B77</f>
        <v>0.31193724643039705</v>
      </c>
    </row>
    <row r="15" spans="1:5" ht="15.75" x14ac:dyDescent="0.25">
      <c r="A15" s="157">
        <v>4</v>
      </c>
      <c r="B15" s="41" t="s">
        <v>78</v>
      </c>
      <c r="C15" s="204">
        <f>'2.1н'!B78</f>
        <v>0.51350902535438625</v>
      </c>
      <c r="D15" s="204">
        <f>'2.2н'!B78</f>
        <v>0.52319496449216096</v>
      </c>
      <c r="E15" s="204">
        <f>'2.3н'!B78</f>
        <v>0.42496976237126227</v>
      </c>
    </row>
    <row r="16" spans="1:5" ht="15.75" x14ac:dyDescent="0.25">
      <c r="A16" s="157">
        <v>5</v>
      </c>
      <c r="B16" s="41" t="s">
        <v>79</v>
      </c>
      <c r="C16" s="204">
        <f>'2.1н'!B79</f>
        <v>0.4788960768255297</v>
      </c>
      <c r="D16" s="204">
        <f>'2.2н'!B79</f>
        <v>0.52945090141865236</v>
      </c>
      <c r="E16" s="204">
        <f>'2.3н'!B79</f>
        <v>0.22522866634740382</v>
      </c>
    </row>
    <row r="17" spans="1:5" ht="15.75" x14ac:dyDescent="0.25">
      <c r="A17" s="157">
        <v>6</v>
      </c>
      <c r="B17" s="41" t="s">
        <v>80</v>
      </c>
      <c r="C17" s="204">
        <f>'2.1н'!B80</f>
        <v>0.57104878740397758</v>
      </c>
      <c r="D17" s="204">
        <f>'2.2н'!B80</f>
        <v>0.47647792566535951</v>
      </c>
      <c r="E17" s="204">
        <f>'2.3н'!B80</f>
        <v>0.23950776415964978</v>
      </c>
    </row>
    <row r="18" spans="1:5" ht="15.75" x14ac:dyDescent="0.25">
      <c r="A18" s="157">
        <v>7</v>
      </c>
      <c r="B18" s="41" t="s">
        <v>81</v>
      </c>
      <c r="C18" s="204">
        <f>'2.1н'!B81</f>
        <v>0.5329559485557066</v>
      </c>
      <c r="D18" s="204">
        <f>'2.2н'!B81</f>
        <v>0.4802305009856136</v>
      </c>
      <c r="E18" s="204">
        <f>'2.3н'!B81</f>
        <v>0.10496407055721824</v>
      </c>
    </row>
    <row r="19" spans="1:5" ht="15.75" x14ac:dyDescent="0.25">
      <c r="A19" s="157">
        <v>8</v>
      </c>
      <c r="B19" s="41" t="s">
        <v>82</v>
      </c>
      <c r="C19" s="204">
        <f>'2.1н'!B82</f>
        <v>0.52454881262461339</v>
      </c>
      <c r="D19" s="204">
        <f>'2.2н'!B82</f>
        <v>0.29639931838965705</v>
      </c>
      <c r="E19" s="204">
        <f>'2.3н'!B82</f>
        <v>0.11268705509322312</v>
      </c>
    </row>
    <row r="20" spans="1:5" ht="15.75" x14ac:dyDescent="0.25">
      <c r="A20" s="157">
        <v>9</v>
      </c>
      <c r="B20" s="41" t="s">
        <v>83</v>
      </c>
      <c r="C20" s="204">
        <f>'2.1н'!B83</f>
        <v>0.57867410786772766</v>
      </c>
      <c r="D20" s="204">
        <f>'2.2н'!B83</f>
        <v>0.39439635425155772</v>
      </c>
      <c r="E20" s="204">
        <f>'2.3н'!B83</f>
        <v>3.4697354281555918E-5</v>
      </c>
    </row>
    <row r="21" spans="1:5" ht="150" customHeight="1" x14ac:dyDescent="0.25">
      <c r="A21" s="156" t="s">
        <v>0</v>
      </c>
      <c r="B21" s="81" t="s">
        <v>1</v>
      </c>
      <c r="C21" s="105" t="s">
        <v>122</v>
      </c>
      <c r="D21" s="110" t="s">
        <v>213</v>
      </c>
      <c r="E21" s="110" t="s">
        <v>214</v>
      </c>
    </row>
    <row r="22" spans="1:5" ht="15.75" x14ac:dyDescent="0.25">
      <c r="A22" s="157">
        <v>1</v>
      </c>
      <c r="B22" s="41" t="s">
        <v>75</v>
      </c>
      <c r="C22" s="204">
        <f>'3.1н'!B75</f>
        <v>0.27739236801696127</v>
      </c>
      <c r="D22" s="204">
        <f>'3.2н'!B75</f>
        <v>0.74578250185229467</v>
      </c>
      <c r="E22" s="204">
        <f>'3.3н'!B75</f>
        <v>0.24742696252662535</v>
      </c>
    </row>
    <row r="23" spans="1:5" ht="15.75" x14ac:dyDescent="0.25">
      <c r="A23" s="157">
        <v>2</v>
      </c>
      <c r="B23" s="41" t="s">
        <v>76</v>
      </c>
      <c r="C23" s="204">
        <f>'3.1н'!B76</f>
        <v>0.51763246192068879</v>
      </c>
      <c r="D23" s="204">
        <f>'3.2н'!B76</f>
        <v>0.76767333259125381</v>
      </c>
      <c r="E23" s="204">
        <f>'3.3н'!B76</f>
        <v>0.36163562119033499</v>
      </c>
    </row>
    <row r="24" spans="1:5" ht="15.75" x14ac:dyDescent="0.25">
      <c r="A24" s="157">
        <v>3</v>
      </c>
      <c r="B24" s="41" t="s">
        <v>77</v>
      </c>
      <c r="C24" s="204">
        <f>'3.1н'!B77</f>
        <v>0.38555270635198519</v>
      </c>
      <c r="D24" s="204">
        <f>'3.2н'!B77</f>
        <v>0.6364749714270731</v>
      </c>
      <c r="E24" s="204">
        <f>'3.3н'!B77</f>
        <v>0.33898805866276405</v>
      </c>
    </row>
    <row r="25" spans="1:5" ht="15.75" x14ac:dyDescent="0.25">
      <c r="A25" s="157">
        <v>4</v>
      </c>
      <c r="B25" s="41" t="s">
        <v>78</v>
      </c>
      <c r="C25" s="204">
        <f>'3.1н'!B78</f>
        <v>0.5</v>
      </c>
      <c r="D25" s="204">
        <f>'3.2н'!B78</f>
        <v>0.65297111828500509</v>
      </c>
      <c r="E25" s="204">
        <f>'3.3н'!B78</f>
        <v>0.34944712137098616</v>
      </c>
    </row>
    <row r="26" spans="1:5" ht="15.75" x14ac:dyDescent="0.25">
      <c r="A26" s="157">
        <v>5</v>
      </c>
      <c r="B26" s="41" t="s">
        <v>79</v>
      </c>
      <c r="C26" s="204">
        <f>'3.1н'!B79</f>
        <v>0.35355339059327379</v>
      </c>
      <c r="D26" s="204">
        <f>'3.2н'!B79</f>
        <v>0.64935563841600308</v>
      </c>
      <c r="E26" s="204">
        <f>'3.3н'!B79</f>
        <v>0.32606546063777614</v>
      </c>
    </row>
    <row r="27" spans="1:5" ht="15.75" x14ac:dyDescent="0.25">
      <c r="A27" s="157">
        <v>6</v>
      </c>
      <c r="B27" s="41" t="s">
        <v>80</v>
      </c>
      <c r="C27" s="204">
        <f>'3.1н'!B80</f>
        <v>0.37892914162759955</v>
      </c>
      <c r="D27" s="204">
        <f>'3.2н'!B80</f>
        <v>0.80242134589792113</v>
      </c>
      <c r="E27" s="204">
        <f>'3.3н'!B80</f>
        <v>0.39955626699441349</v>
      </c>
    </row>
    <row r="28" spans="1:5" ht="15.75" x14ac:dyDescent="0.25">
      <c r="A28" s="157">
        <v>7</v>
      </c>
      <c r="B28" s="41" t="s">
        <v>81</v>
      </c>
      <c r="C28" s="204">
        <f>'3.1н'!B81</f>
        <v>0.38555270635198519</v>
      </c>
      <c r="D28" s="204">
        <f>'3.2н'!B81</f>
        <v>0.78294958510438217</v>
      </c>
      <c r="E28" s="204">
        <f>'3.3н'!B81</f>
        <v>0.33257801454953045</v>
      </c>
    </row>
    <row r="29" spans="1:5" ht="15.75" x14ac:dyDescent="0.25">
      <c r="A29" s="157">
        <v>8</v>
      </c>
      <c r="B29" s="41" t="s">
        <v>82</v>
      </c>
      <c r="C29" s="204">
        <f>'3.1н'!B82</f>
        <v>0.33564312569506588</v>
      </c>
      <c r="D29" s="204">
        <f>'3.2н'!B82</f>
        <v>0.61286733081935074</v>
      </c>
      <c r="E29" s="204">
        <f>'3.3н'!B82</f>
        <v>0.26268915966330481</v>
      </c>
    </row>
    <row r="30" spans="1:5" ht="15.75" x14ac:dyDescent="0.25">
      <c r="A30" s="157">
        <v>9</v>
      </c>
      <c r="B30" s="41" t="s">
        <v>83</v>
      </c>
      <c r="C30" s="204">
        <f>'3.1н'!B83</f>
        <v>0.46651649576840371</v>
      </c>
      <c r="D30" s="204">
        <f>'3.2н'!B83</f>
        <v>0.82890707063597902</v>
      </c>
      <c r="E30" s="204">
        <f>'3.3н'!B83</f>
        <v>0.43366197615272523</v>
      </c>
    </row>
    <row r="31" spans="1:5" ht="150" customHeight="1" x14ac:dyDescent="0.25">
      <c r="A31" s="156" t="s">
        <v>0</v>
      </c>
      <c r="B31" s="81" t="s">
        <v>1</v>
      </c>
      <c r="C31" s="105" t="s">
        <v>136</v>
      </c>
      <c r="D31" s="105" t="s">
        <v>140</v>
      </c>
      <c r="E31" s="105" t="s">
        <v>215</v>
      </c>
    </row>
    <row r="32" spans="1:5" ht="15.75" x14ac:dyDescent="0.25">
      <c r="A32" s="157">
        <v>1</v>
      </c>
      <c r="B32" s="41" t="s">
        <v>75</v>
      </c>
      <c r="C32" s="204">
        <f>'4.1н'!B75</f>
        <v>0.41008645559836315</v>
      </c>
      <c r="D32" s="204">
        <f>'4.2н'!B75</f>
        <v>0.44049706175048842</v>
      </c>
      <c r="E32" s="204">
        <f>'4.3н'!B75</f>
        <v>0.63280457391686629</v>
      </c>
    </row>
    <row r="33" spans="1:5" ht="15.75" x14ac:dyDescent="0.25">
      <c r="A33" s="157">
        <v>2</v>
      </c>
      <c r="B33" s="41" t="s">
        <v>76</v>
      </c>
      <c r="C33" s="204">
        <f>'4.1н'!B76</f>
        <v>0.36450234470414478</v>
      </c>
      <c r="D33" s="204">
        <f>'4.2н'!B76</f>
        <v>0.40345402574104272</v>
      </c>
      <c r="E33" s="204">
        <f>'4.3н'!B76</f>
        <v>0.31591317273957004</v>
      </c>
    </row>
    <row r="34" spans="1:5" ht="15.75" x14ac:dyDescent="0.25">
      <c r="A34" s="157">
        <v>3</v>
      </c>
      <c r="B34" s="41" t="s">
        <v>77</v>
      </c>
      <c r="C34" s="204">
        <f>'4.1н'!B77</f>
        <v>0.40220418547095788</v>
      </c>
      <c r="D34" s="204">
        <f>'4.2н'!B77</f>
        <v>0.36668968253486872</v>
      </c>
      <c r="E34" s="204">
        <f>'4.3н'!B77</f>
        <v>0.23782047403505238</v>
      </c>
    </row>
    <row r="35" spans="1:5" ht="15.75" x14ac:dyDescent="0.25">
      <c r="A35" s="157">
        <v>4</v>
      </c>
      <c r="B35" s="41" t="s">
        <v>78</v>
      </c>
      <c r="C35" s="204">
        <f>'4.1н'!B78</f>
        <v>0.37631168685276684</v>
      </c>
      <c r="D35" s="204">
        <f>'4.2н'!B78</f>
        <v>0.38324854006714182</v>
      </c>
      <c r="E35" s="204">
        <f>'4.3н'!B78</f>
        <v>5.031821695228475E-4</v>
      </c>
    </row>
    <row r="36" spans="1:5" ht="15.75" x14ac:dyDescent="0.25">
      <c r="A36" s="157">
        <v>5</v>
      </c>
      <c r="B36" s="41" t="s">
        <v>79</v>
      </c>
      <c r="C36" s="204">
        <f>'4.1н'!B79</f>
        <v>0.35700099492126602</v>
      </c>
      <c r="D36" s="204">
        <f>'4.2н'!B79</f>
        <v>0.37149857228423716</v>
      </c>
      <c r="E36" s="204">
        <f>'4.3н'!B79</f>
        <v>0</v>
      </c>
    </row>
    <row r="37" spans="1:5" ht="15.75" x14ac:dyDescent="0.25">
      <c r="A37" s="157">
        <v>6</v>
      </c>
      <c r="B37" s="41" t="s">
        <v>80</v>
      </c>
      <c r="C37" s="204">
        <f>'4.1н'!B80</f>
        <v>0.34388545453493591</v>
      </c>
      <c r="D37" s="204">
        <f>'4.2н'!B80</f>
        <v>0.36426148297346916</v>
      </c>
      <c r="E37" s="204">
        <f>'4.3н'!B80</f>
        <v>0</v>
      </c>
    </row>
    <row r="38" spans="1:5" ht="15.75" x14ac:dyDescent="0.25">
      <c r="A38" s="157">
        <v>7</v>
      </c>
      <c r="B38" s="41" t="s">
        <v>81</v>
      </c>
      <c r="C38" s="204">
        <f>'4.1н'!B81</f>
        <v>0.33680839421642256</v>
      </c>
      <c r="D38" s="204">
        <f>'4.2н'!B81</f>
        <v>0.46113105440191088</v>
      </c>
      <c r="E38" s="204">
        <f>'4.3н'!B81</f>
        <v>8.6471206938721096E-2</v>
      </c>
    </row>
    <row r="39" spans="1:5" ht="15.75" x14ac:dyDescent="0.25">
      <c r="A39" s="157">
        <v>8</v>
      </c>
      <c r="B39" s="41" t="s">
        <v>82</v>
      </c>
      <c r="C39" s="204">
        <f>'4.1н'!B82</f>
        <v>0.33587585643032419</v>
      </c>
      <c r="D39" s="204">
        <f>'4.2н'!B82</f>
        <v>0.40993023082862851</v>
      </c>
      <c r="E39" s="204">
        <f>'4.3н'!B82</f>
        <v>0</v>
      </c>
    </row>
    <row r="40" spans="1:5" ht="15.75" x14ac:dyDescent="0.25">
      <c r="A40" s="157">
        <v>9</v>
      </c>
      <c r="B40" s="41" t="s">
        <v>83</v>
      </c>
      <c r="C40" s="204">
        <f>'4.1н'!B83</f>
        <v>0.38635527482399362</v>
      </c>
      <c r="D40" s="204">
        <f>'4.2н'!B83</f>
        <v>0.42044820762685731</v>
      </c>
      <c r="E40" s="204">
        <f>'4.3н'!B83</f>
        <v>0</v>
      </c>
    </row>
    <row r="41" spans="1:5" ht="15.75" x14ac:dyDescent="0.25">
      <c r="A41" s="195"/>
      <c r="B41" s="196"/>
      <c r="C41" s="193"/>
      <c r="D41" s="193"/>
      <c r="E41" s="193"/>
    </row>
    <row r="42" spans="1:5" ht="15.75" x14ac:dyDescent="0.25">
      <c r="A42" s="195"/>
      <c r="B42" s="196"/>
      <c r="C42" s="193"/>
      <c r="D42" s="193"/>
      <c r="E42" s="193"/>
    </row>
    <row r="43" spans="1:5" ht="15.75" x14ac:dyDescent="0.25">
      <c r="A43" s="195"/>
      <c r="B43" s="196"/>
      <c r="C43" s="193"/>
      <c r="D43" s="193"/>
      <c r="E43" s="193"/>
    </row>
    <row r="44" spans="1:5" ht="15.75" x14ac:dyDescent="0.25">
      <c r="A44" s="195"/>
      <c r="B44" s="196"/>
      <c r="C44" s="193"/>
      <c r="D44" s="193"/>
      <c r="E44" s="193"/>
    </row>
    <row r="45" spans="1:5" ht="15.75" x14ac:dyDescent="0.25">
      <c r="A45" s="195"/>
      <c r="B45" s="196"/>
      <c r="C45" s="193"/>
      <c r="D45" s="193"/>
      <c r="E45" s="193"/>
    </row>
    <row r="46" spans="1:5" ht="15.75" x14ac:dyDescent="0.25">
      <c r="A46" s="195"/>
      <c r="B46" s="196"/>
      <c r="C46" s="193"/>
      <c r="D46" s="193"/>
      <c r="E46" s="193"/>
    </row>
    <row r="47" spans="1:5" ht="15.75" x14ac:dyDescent="0.25">
      <c r="A47" s="195"/>
      <c r="B47" s="196"/>
      <c r="C47" s="193"/>
      <c r="D47" s="193"/>
      <c r="E47" s="193"/>
    </row>
    <row r="48" spans="1:5" ht="15.75" x14ac:dyDescent="0.25">
      <c r="A48" s="195"/>
      <c r="B48" s="196"/>
      <c r="C48" s="193"/>
      <c r="D48" s="193"/>
      <c r="E48" s="193"/>
    </row>
    <row r="49" spans="1:18" ht="102" customHeight="1" x14ac:dyDescent="0.25">
      <c r="A49" s="195"/>
      <c r="B49" s="196"/>
      <c r="C49" s="193"/>
      <c r="D49" s="193"/>
      <c r="E49" s="193"/>
    </row>
    <row r="50" spans="1:18" ht="15.75" x14ac:dyDescent="0.25">
      <c r="A50" s="195"/>
      <c r="B50" s="196"/>
      <c r="C50" s="193"/>
      <c r="D50" s="193"/>
      <c r="E50" s="193"/>
    </row>
    <row r="51" spans="1:18" ht="15.75" x14ac:dyDescent="0.25">
      <c r="A51" s="195"/>
      <c r="B51" s="196"/>
      <c r="C51" s="193"/>
      <c r="D51" s="193"/>
      <c r="E51" s="193"/>
    </row>
    <row r="52" spans="1:18" ht="15.75" x14ac:dyDescent="0.25">
      <c r="A52" s="195"/>
      <c r="B52" s="196"/>
      <c r="C52" s="193"/>
      <c r="D52" s="193"/>
      <c r="E52" s="193"/>
    </row>
    <row r="53" spans="1:18" ht="15.75" x14ac:dyDescent="0.25">
      <c r="A53" s="195"/>
      <c r="B53" s="196"/>
      <c r="C53" s="193"/>
      <c r="D53" s="193"/>
      <c r="E53" s="193"/>
    </row>
    <row r="54" spans="1:18" ht="15.75" x14ac:dyDescent="0.25">
      <c r="A54" s="195"/>
      <c r="B54" s="196"/>
      <c r="C54" s="193"/>
      <c r="D54" s="193"/>
      <c r="E54" s="193"/>
    </row>
    <row r="55" spans="1:18" ht="15.75" x14ac:dyDescent="0.25">
      <c r="A55" s="195"/>
      <c r="B55" s="196"/>
      <c r="C55" s="193"/>
      <c r="D55" s="193"/>
      <c r="E55" s="193"/>
    </row>
    <row r="56" spans="1:18" ht="15.75" x14ac:dyDescent="0.25">
      <c r="A56" s="195"/>
      <c r="B56" s="196"/>
      <c r="C56" s="193"/>
      <c r="D56" s="193"/>
      <c r="E56" s="193"/>
    </row>
    <row r="57" spans="1:18" ht="15.75" x14ac:dyDescent="0.25">
      <c r="A57" s="195"/>
      <c r="B57" s="196"/>
      <c r="C57" s="193"/>
      <c r="D57" s="193"/>
      <c r="E57" s="193"/>
    </row>
    <row r="58" spans="1:18" ht="15.75" x14ac:dyDescent="0.25">
      <c r="A58" s="195"/>
      <c r="B58" s="196"/>
      <c r="C58" s="193"/>
      <c r="D58" s="193"/>
      <c r="E58" s="193"/>
    </row>
    <row r="59" spans="1:18" ht="15.75" x14ac:dyDescent="0.25">
      <c r="A59" s="195"/>
      <c r="B59" s="196"/>
      <c r="C59" s="193"/>
      <c r="D59" s="193"/>
      <c r="E59" s="193"/>
    </row>
    <row r="61" spans="1:18" ht="15.75" x14ac:dyDescent="0.25">
      <c r="A61" s="156" t="s">
        <v>0</v>
      </c>
      <c r="B61" s="151"/>
      <c r="C61" s="152">
        <v>2005</v>
      </c>
      <c r="D61" s="152">
        <v>2006</v>
      </c>
      <c r="E61" s="152">
        <v>2007</v>
      </c>
      <c r="F61" s="152">
        <v>2008</v>
      </c>
      <c r="G61" s="152">
        <v>2009</v>
      </c>
      <c r="H61" s="152">
        <v>2010</v>
      </c>
      <c r="I61" s="152">
        <v>2011</v>
      </c>
      <c r="J61" s="152">
        <v>2012</v>
      </c>
      <c r="K61" s="152">
        <v>2013</v>
      </c>
      <c r="L61" s="152">
        <v>2014</v>
      </c>
      <c r="M61" s="152">
        <v>2015</v>
      </c>
      <c r="N61" s="152">
        <v>2016</v>
      </c>
      <c r="O61" s="152">
        <v>2017</v>
      </c>
      <c r="P61" s="152">
        <v>2018</v>
      </c>
      <c r="Q61" s="152">
        <v>2019</v>
      </c>
      <c r="R61" s="152">
        <v>2020</v>
      </c>
    </row>
    <row r="62" spans="1:18" ht="15.75" x14ac:dyDescent="0.25">
      <c r="A62" s="157">
        <v>1</v>
      </c>
      <c r="B62" s="138" t="s">
        <v>75</v>
      </c>
      <c r="C62" s="204" t="e">
        <f>ОИ1!C75</f>
        <v>#REF!</v>
      </c>
      <c r="D62" s="204" t="e">
        <f>ОИ1!D75</f>
        <v>#REF!</v>
      </c>
      <c r="E62" s="204">
        <f>ОИ1!E75</f>
        <v>0</v>
      </c>
      <c r="F62" s="204">
        <f>ОИ1!F75</f>
        <v>0</v>
      </c>
      <c r="G62" s="204">
        <f>ОИ1!G75</f>
        <v>0</v>
      </c>
      <c r="H62" s="204">
        <f>ОИ1!H75</f>
        <v>0</v>
      </c>
      <c r="I62" s="204">
        <f>ОИ1!I75</f>
        <v>0</v>
      </c>
      <c r="J62" s="204">
        <f>ОИ1!J75</f>
        <v>0</v>
      </c>
      <c r="K62" s="204">
        <f>ОИ1!K75</f>
        <v>0</v>
      </c>
      <c r="L62" s="204">
        <f>ОИ1!L75</f>
        <v>0</v>
      </c>
      <c r="M62" s="204">
        <f>ОИ1!M75</f>
        <v>0</v>
      </c>
      <c r="N62" s="204">
        <f>ОИ1!N75</f>
        <v>0</v>
      </c>
      <c r="O62" s="204">
        <f>ОИ1!O75</f>
        <v>0</v>
      </c>
      <c r="P62" s="204">
        <f>ОИ1!P75</f>
        <v>0</v>
      </c>
      <c r="Q62" s="204">
        <f>ОИ1!Q75</f>
        <v>0</v>
      </c>
      <c r="R62" s="204">
        <f>ОИ1!R75</f>
        <v>0.47100755235458874</v>
      </c>
    </row>
    <row r="63" spans="1:18" ht="15.75" x14ac:dyDescent="0.25">
      <c r="A63" s="157">
        <v>2</v>
      </c>
      <c r="B63" s="138" t="s">
        <v>76</v>
      </c>
      <c r="C63" s="204" t="e">
        <f>ОИ1!C76</f>
        <v>#REF!</v>
      </c>
      <c r="D63" s="204" t="e">
        <f>ОИ1!D76</f>
        <v>#REF!</v>
      </c>
      <c r="E63" s="204">
        <f>ОИ1!E76</f>
        <v>0</v>
      </c>
      <c r="F63" s="204">
        <f>ОИ1!F76</f>
        <v>0</v>
      </c>
      <c r="G63" s="204">
        <f>ОИ1!G76</f>
        <v>0</v>
      </c>
      <c r="H63" s="204">
        <f>ОИ1!H76</f>
        <v>0</v>
      </c>
      <c r="I63" s="204">
        <f>ОИ1!I76</f>
        <v>0</v>
      </c>
      <c r="J63" s="204">
        <f>ОИ1!J76</f>
        <v>0</v>
      </c>
      <c r="K63" s="204">
        <f>ОИ1!K76</f>
        <v>0</v>
      </c>
      <c r="L63" s="204">
        <f>ОИ1!L76</f>
        <v>0</v>
      </c>
      <c r="M63" s="204">
        <f>ОИ1!M76</f>
        <v>0</v>
      </c>
      <c r="N63" s="204">
        <f>ОИ1!N76</f>
        <v>0</v>
      </c>
      <c r="O63" s="204">
        <f>ОИ1!O76</f>
        <v>0</v>
      </c>
      <c r="P63" s="204">
        <f>ОИ1!P76</f>
        <v>0</v>
      </c>
      <c r="Q63" s="204">
        <f>ОИ1!Q76</f>
        <v>0</v>
      </c>
      <c r="R63" s="204">
        <f>ОИ1!R76</f>
        <v>0.3253097030981052</v>
      </c>
    </row>
    <row r="64" spans="1:18" ht="15.75" x14ac:dyDescent="0.25">
      <c r="A64" s="157">
        <v>3</v>
      </c>
      <c r="B64" s="138" t="s">
        <v>77</v>
      </c>
      <c r="C64" s="204" t="e">
        <f>ОИ1!C77</f>
        <v>#REF!</v>
      </c>
      <c r="D64" s="204" t="e">
        <f>ОИ1!D77</f>
        <v>#REF!</v>
      </c>
      <c r="E64" s="204">
        <f>ОИ1!E77</f>
        <v>0</v>
      </c>
      <c r="F64" s="204">
        <f>ОИ1!F77</f>
        <v>0</v>
      </c>
      <c r="G64" s="204">
        <f>ОИ1!G77</f>
        <v>0</v>
      </c>
      <c r="H64" s="204">
        <f>ОИ1!H77</f>
        <v>0</v>
      </c>
      <c r="I64" s="204">
        <f>ОИ1!I77</f>
        <v>0</v>
      </c>
      <c r="J64" s="204">
        <f>ОИ1!J77</f>
        <v>0</v>
      </c>
      <c r="K64" s="204">
        <f>ОИ1!K77</f>
        <v>0</v>
      </c>
      <c r="L64" s="204">
        <f>ОИ1!L77</f>
        <v>0</v>
      </c>
      <c r="M64" s="204">
        <f>ОИ1!M77</f>
        <v>0</v>
      </c>
      <c r="N64" s="204">
        <f>ОИ1!N77</f>
        <v>0</v>
      </c>
      <c r="O64" s="204">
        <f>ОИ1!O77</f>
        <v>0</v>
      </c>
      <c r="P64" s="204">
        <f>ОИ1!P77</f>
        <v>0</v>
      </c>
      <c r="Q64" s="204">
        <f>ОИ1!Q77</f>
        <v>0</v>
      </c>
      <c r="R64" s="204">
        <f>ОИ1!R77</f>
        <v>0.48214812168065957</v>
      </c>
    </row>
    <row r="65" spans="1:18" ht="15.75" x14ac:dyDescent="0.25">
      <c r="A65" s="157">
        <v>4</v>
      </c>
      <c r="B65" s="138" t="s">
        <v>78</v>
      </c>
      <c r="C65" s="204" t="e">
        <f>ОИ1!C78</f>
        <v>#REF!</v>
      </c>
      <c r="D65" s="204" t="e">
        <f>ОИ1!D78</f>
        <v>#REF!</v>
      </c>
      <c r="E65" s="204">
        <f>ОИ1!E78</f>
        <v>0</v>
      </c>
      <c r="F65" s="204">
        <f>ОИ1!F78</f>
        <v>0</v>
      </c>
      <c r="G65" s="204">
        <f>ОИ1!G78</f>
        <v>0</v>
      </c>
      <c r="H65" s="204">
        <f>ОИ1!H78</f>
        <v>0</v>
      </c>
      <c r="I65" s="204">
        <f>ОИ1!I78</f>
        <v>0</v>
      </c>
      <c r="J65" s="204">
        <f>ОИ1!J78</f>
        <v>0</v>
      </c>
      <c r="K65" s="204">
        <f>ОИ1!K78</f>
        <v>0</v>
      </c>
      <c r="L65" s="204">
        <f>ОИ1!L78</f>
        <v>0</v>
      </c>
      <c r="M65" s="204">
        <f>ОИ1!M78</f>
        <v>0</v>
      </c>
      <c r="N65" s="204">
        <f>ОИ1!N78</f>
        <v>0</v>
      </c>
      <c r="O65" s="204">
        <f>ОИ1!O78</f>
        <v>0</v>
      </c>
      <c r="P65" s="204">
        <f>ОИ1!P78</f>
        <v>0</v>
      </c>
      <c r="Q65" s="204">
        <f>ОИ1!Q78</f>
        <v>0</v>
      </c>
      <c r="R65" s="204">
        <f>ОИ1!R78</f>
        <v>0.3073561801338151</v>
      </c>
    </row>
    <row r="66" spans="1:18" ht="15.75" x14ac:dyDescent="0.25">
      <c r="A66" s="157">
        <v>5</v>
      </c>
      <c r="B66" s="138" t="s">
        <v>79</v>
      </c>
      <c r="C66" s="204" t="e">
        <f>ОИ1!C79</f>
        <v>#REF!</v>
      </c>
      <c r="D66" s="204" t="e">
        <f>ОИ1!D79</f>
        <v>#REF!</v>
      </c>
      <c r="E66" s="204">
        <f>ОИ1!E79</f>
        <v>0</v>
      </c>
      <c r="F66" s="204">
        <f>ОИ1!F79</f>
        <v>0</v>
      </c>
      <c r="G66" s="204">
        <f>ОИ1!G79</f>
        <v>0</v>
      </c>
      <c r="H66" s="204">
        <f>ОИ1!H79</f>
        <v>0</v>
      </c>
      <c r="I66" s="204">
        <f>ОИ1!I79</f>
        <v>0</v>
      </c>
      <c r="J66" s="204">
        <f>ОИ1!J79</f>
        <v>0</v>
      </c>
      <c r="K66" s="204">
        <f>ОИ1!K79</f>
        <v>0</v>
      </c>
      <c r="L66" s="204">
        <f>ОИ1!L79</f>
        <v>0</v>
      </c>
      <c r="M66" s="204">
        <f>ОИ1!M79</f>
        <v>0</v>
      </c>
      <c r="N66" s="204">
        <f>ОИ1!N79</f>
        <v>0</v>
      </c>
      <c r="O66" s="204">
        <f>ОИ1!O79</f>
        <v>0</v>
      </c>
      <c r="P66" s="204">
        <f>ОИ1!P79</f>
        <v>0</v>
      </c>
      <c r="Q66" s="204">
        <f>ОИ1!Q79</f>
        <v>0</v>
      </c>
      <c r="R66" s="204">
        <f>ОИ1!R79</f>
        <v>0.71023220140864762</v>
      </c>
    </row>
    <row r="67" spans="1:18" ht="15.75" x14ac:dyDescent="0.25">
      <c r="A67" s="157">
        <v>6</v>
      </c>
      <c r="B67" s="138" t="s">
        <v>80</v>
      </c>
      <c r="C67" s="204" t="e">
        <f>ОИ1!C80</f>
        <v>#REF!</v>
      </c>
      <c r="D67" s="204" t="e">
        <f>ОИ1!D80</f>
        <v>#REF!</v>
      </c>
      <c r="E67" s="204">
        <f>ОИ1!E80</f>
        <v>0</v>
      </c>
      <c r="F67" s="204">
        <f>ОИ1!F80</f>
        <v>0</v>
      </c>
      <c r="G67" s="204">
        <f>ОИ1!G80</f>
        <v>0</v>
      </c>
      <c r="H67" s="204">
        <f>ОИ1!H80</f>
        <v>0</v>
      </c>
      <c r="I67" s="204">
        <f>ОИ1!I80</f>
        <v>0</v>
      </c>
      <c r="J67" s="204">
        <f>ОИ1!J80</f>
        <v>0</v>
      </c>
      <c r="K67" s="204">
        <f>ОИ1!K80</f>
        <v>0</v>
      </c>
      <c r="L67" s="204">
        <f>ОИ1!L80</f>
        <v>0</v>
      </c>
      <c r="M67" s="204">
        <f>ОИ1!M80</f>
        <v>0</v>
      </c>
      <c r="N67" s="204">
        <f>ОИ1!N80</f>
        <v>0</v>
      </c>
      <c r="O67" s="204">
        <f>ОИ1!O80</f>
        <v>0</v>
      </c>
      <c r="P67" s="204">
        <f>ОИ1!P80</f>
        <v>0</v>
      </c>
      <c r="Q67" s="204">
        <f>ОИ1!Q80</f>
        <v>0</v>
      </c>
      <c r="R67" s="204">
        <f>ОИ1!R80</f>
        <v>0.37161733119932522</v>
      </c>
    </row>
    <row r="68" spans="1:18" ht="15.75" x14ac:dyDescent="0.25">
      <c r="A68" s="157">
        <v>7</v>
      </c>
      <c r="B68" s="138" t="s">
        <v>81</v>
      </c>
      <c r="C68" s="204" t="e">
        <f>ОИ1!C81</f>
        <v>#REF!</v>
      </c>
      <c r="D68" s="204" t="e">
        <f>ОИ1!D81</f>
        <v>#REF!</v>
      </c>
      <c r="E68" s="204">
        <f>ОИ1!E81</f>
        <v>0</v>
      </c>
      <c r="F68" s="204">
        <f>ОИ1!F81</f>
        <v>0</v>
      </c>
      <c r="G68" s="204">
        <f>ОИ1!G81</f>
        <v>0</v>
      </c>
      <c r="H68" s="204">
        <f>ОИ1!H81</f>
        <v>0</v>
      </c>
      <c r="I68" s="204">
        <f>ОИ1!I81</f>
        <v>0</v>
      </c>
      <c r="J68" s="204">
        <f>ОИ1!J81</f>
        <v>0</v>
      </c>
      <c r="K68" s="204">
        <f>ОИ1!K81</f>
        <v>0</v>
      </c>
      <c r="L68" s="204">
        <f>ОИ1!L81</f>
        <v>0</v>
      </c>
      <c r="M68" s="204">
        <f>ОИ1!M81</f>
        <v>0</v>
      </c>
      <c r="N68" s="204">
        <f>ОИ1!N81</f>
        <v>0</v>
      </c>
      <c r="O68" s="204">
        <f>ОИ1!O81</f>
        <v>0</v>
      </c>
      <c r="P68" s="204">
        <f>ОИ1!P81</f>
        <v>0</v>
      </c>
      <c r="Q68" s="204">
        <f>ОИ1!Q81</f>
        <v>0</v>
      </c>
      <c r="R68" s="204">
        <f>ОИ1!R81</f>
        <v>0.67983111166735188</v>
      </c>
    </row>
    <row r="69" spans="1:18" ht="15.75" x14ac:dyDescent="0.25">
      <c r="A69" s="157">
        <v>8</v>
      </c>
      <c r="B69" s="138" t="s">
        <v>82</v>
      </c>
      <c r="C69" s="204" t="e">
        <f>ОИ1!C82</f>
        <v>#REF!</v>
      </c>
      <c r="D69" s="204" t="e">
        <f>ОИ1!D82</f>
        <v>#REF!</v>
      </c>
      <c r="E69" s="204">
        <f>ОИ1!E82</f>
        <v>0</v>
      </c>
      <c r="F69" s="204">
        <f>ОИ1!F82</f>
        <v>0</v>
      </c>
      <c r="G69" s="204">
        <f>ОИ1!G82</f>
        <v>0</v>
      </c>
      <c r="H69" s="204">
        <f>ОИ1!H82</f>
        <v>0</v>
      </c>
      <c r="I69" s="204">
        <f>ОИ1!I82</f>
        <v>0</v>
      </c>
      <c r="J69" s="204">
        <f>ОИ1!J82</f>
        <v>0</v>
      </c>
      <c r="K69" s="204">
        <f>ОИ1!K82</f>
        <v>0</v>
      </c>
      <c r="L69" s="204">
        <f>ОИ1!L82</f>
        <v>0</v>
      </c>
      <c r="M69" s="204">
        <f>ОИ1!M82</f>
        <v>0</v>
      </c>
      <c r="N69" s="204">
        <f>ОИ1!N82</f>
        <v>0</v>
      </c>
      <c r="O69" s="204">
        <f>ОИ1!O82</f>
        <v>0</v>
      </c>
      <c r="P69" s="204">
        <f>ОИ1!P82</f>
        <v>0</v>
      </c>
      <c r="Q69" s="204">
        <f>ОИ1!Q82</f>
        <v>0</v>
      </c>
      <c r="R69" s="204">
        <f>ОИ1!R82</f>
        <v>0.40794757460363185</v>
      </c>
    </row>
    <row r="70" spans="1:18" ht="15.75" x14ac:dyDescent="0.25">
      <c r="A70" s="157">
        <v>9</v>
      </c>
      <c r="B70" s="138" t="s">
        <v>83</v>
      </c>
      <c r="C70" s="204" t="e">
        <f>ОИ1!C83</f>
        <v>#REF!</v>
      </c>
      <c r="D70" s="204" t="e">
        <f>ОИ1!D83</f>
        <v>#REF!</v>
      </c>
      <c r="E70" s="204">
        <f>ОИ1!E83</f>
        <v>0</v>
      </c>
      <c r="F70" s="204">
        <f>ОИ1!F83</f>
        <v>0</v>
      </c>
      <c r="G70" s="204">
        <f>ОИ1!G83</f>
        <v>0</v>
      </c>
      <c r="H70" s="204">
        <f>ОИ1!H83</f>
        <v>0</v>
      </c>
      <c r="I70" s="204">
        <f>ОИ1!I83</f>
        <v>0</v>
      </c>
      <c r="J70" s="204">
        <f>ОИ1!J83</f>
        <v>0</v>
      </c>
      <c r="K70" s="204">
        <f>ОИ1!K83</f>
        <v>0</v>
      </c>
      <c r="L70" s="204">
        <f>ОИ1!L83</f>
        <v>0</v>
      </c>
      <c r="M70" s="204">
        <f>ОИ1!M83</f>
        <v>0</v>
      </c>
      <c r="N70" s="204">
        <f>ОИ1!N83</f>
        <v>0</v>
      </c>
      <c r="O70" s="204">
        <f>ОИ1!O83</f>
        <v>0</v>
      </c>
      <c r="P70" s="204">
        <f>ОИ1!P83</f>
        <v>0</v>
      </c>
      <c r="Q70" s="204">
        <f>ОИ1!Q83</f>
        <v>0</v>
      </c>
      <c r="R70" s="204">
        <f>ОИ1!R83</f>
        <v>0.40738480463897037</v>
      </c>
    </row>
    <row r="74" spans="1:18" ht="165" customHeight="1" x14ac:dyDescent="0.25"/>
    <row r="89" spans="1:32" s="139" customFormat="1" ht="15.75" x14ac:dyDescent="0.25">
      <c r="A89" s="156" t="s">
        <v>0</v>
      </c>
      <c r="B89" s="151"/>
      <c r="C89" s="152">
        <v>2005</v>
      </c>
      <c r="D89" s="152">
        <v>2006</v>
      </c>
      <c r="E89" s="152">
        <v>2007</v>
      </c>
      <c r="F89" s="152">
        <v>2008</v>
      </c>
      <c r="G89" s="152">
        <v>2009</v>
      </c>
      <c r="H89" s="152">
        <v>2010</v>
      </c>
      <c r="I89" s="152">
        <v>2011</v>
      </c>
      <c r="J89" s="152">
        <v>2012</v>
      </c>
      <c r="K89" s="152">
        <v>2013</v>
      </c>
      <c r="L89" s="152">
        <v>2014</v>
      </c>
      <c r="M89" s="152">
        <v>2015</v>
      </c>
      <c r="N89" s="152">
        <v>2016</v>
      </c>
      <c r="O89" s="152">
        <v>2017</v>
      </c>
      <c r="P89" s="152">
        <v>2018</v>
      </c>
      <c r="Q89" s="152">
        <v>2019</v>
      </c>
      <c r="R89" s="152">
        <v>2020</v>
      </c>
      <c r="T89"/>
      <c r="U89"/>
      <c r="V89"/>
      <c r="W89"/>
      <c r="X89"/>
      <c r="Y89"/>
      <c r="Z89"/>
      <c r="AA89"/>
      <c r="AB89"/>
      <c r="AC89"/>
      <c r="AD89"/>
      <c r="AE89"/>
      <c r="AF89"/>
    </row>
    <row r="90" spans="1:32" ht="15.75" x14ac:dyDescent="0.25">
      <c r="A90" s="157">
        <v>1</v>
      </c>
      <c r="B90" s="138" t="s">
        <v>75</v>
      </c>
      <c r="C90" s="204" t="e">
        <f>ОИ2!C75</f>
        <v>#REF!</v>
      </c>
      <c r="D90" s="204" t="e">
        <f>ОИ2!D75</f>
        <v>#REF!</v>
      </c>
      <c r="E90" s="204">
        <f>ОИ2!E75</f>
        <v>0</v>
      </c>
      <c r="F90" s="204">
        <f>ОИ2!F75</f>
        <v>0</v>
      </c>
      <c r="G90" s="204">
        <f>ОИ2!G75</f>
        <v>0</v>
      </c>
      <c r="H90" s="204">
        <f>ОИ2!H75</f>
        <v>0</v>
      </c>
      <c r="I90" s="204">
        <f>ОИ2!I75</f>
        <v>0</v>
      </c>
      <c r="J90" s="204">
        <f>ОИ2!J75</f>
        <v>0</v>
      </c>
      <c r="K90" s="204">
        <f>ОИ2!K75</f>
        <v>0</v>
      </c>
      <c r="L90" s="204">
        <f>ОИ2!L75</f>
        <v>0</v>
      </c>
      <c r="M90" s="204">
        <f>ОИ2!M75</f>
        <v>0</v>
      </c>
      <c r="N90" s="204">
        <f>ОИ2!N75</f>
        <v>0</v>
      </c>
      <c r="O90" s="204">
        <f>ОИ2!O75</f>
        <v>0</v>
      </c>
      <c r="P90" s="204">
        <f>ОИ2!P75</f>
        <v>0</v>
      </c>
      <c r="Q90" s="204">
        <f>ОИ2!Q75</f>
        <v>0</v>
      </c>
      <c r="R90" s="204">
        <f>ОИ2!R75</f>
        <v>0.45636641875257178</v>
      </c>
    </row>
    <row r="91" spans="1:32" ht="15.75" x14ac:dyDescent="0.25">
      <c r="A91" s="157">
        <v>2</v>
      </c>
      <c r="B91" s="138" t="s">
        <v>76</v>
      </c>
      <c r="C91" s="204" t="e">
        <f>ОИ2!C76</f>
        <v>#REF!</v>
      </c>
      <c r="D91" s="204" t="e">
        <f>ОИ2!D76</f>
        <v>#REF!</v>
      </c>
      <c r="E91" s="204">
        <f>ОИ2!E76</f>
        <v>0</v>
      </c>
      <c r="F91" s="204">
        <f>ОИ2!F76</f>
        <v>0</v>
      </c>
      <c r="G91" s="204">
        <f>ОИ2!G76</f>
        <v>0</v>
      </c>
      <c r="H91" s="204">
        <f>ОИ2!H76</f>
        <v>0</v>
      </c>
      <c r="I91" s="204">
        <f>ОИ2!I76</f>
        <v>0</v>
      </c>
      <c r="J91" s="204">
        <f>ОИ2!J76</f>
        <v>0</v>
      </c>
      <c r="K91" s="204">
        <f>ОИ2!K76</f>
        <v>0</v>
      </c>
      <c r="L91" s="204">
        <f>ОИ2!L76</f>
        <v>0</v>
      </c>
      <c r="M91" s="204">
        <f>ОИ2!M76</f>
        <v>0</v>
      </c>
      <c r="N91" s="204">
        <f>ОИ2!N76</f>
        <v>0</v>
      </c>
      <c r="O91" s="204">
        <f>ОИ2!O76</f>
        <v>0</v>
      </c>
      <c r="P91" s="204">
        <f>ОИ2!P76</f>
        <v>0</v>
      </c>
      <c r="Q91" s="204">
        <f>ОИ2!Q76</f>
        <v>0</v>
      </c>
      <c r="R91" s="204">
        <f>ОИ2!R76</f>
        <v>0.38489089726321529</v>
      </c>
    </row>
    <row r="92" spans="1:32" ht="15.75" x14ac:dyDescent="0.25">
      <c r="A92" s="157">
        <v>3</v>
      </c>
      <c r="B92" s="138" t="s">
        <v>77</v>
      </c>
      <c r="C92" s="204" t="e">
        <f>ОИ2!C77</f>
        <v>#REF!</v>
      </c>
      <c r="D92" s="204" t="e">
        <f>ОИ2!D77</f>
        <v>#REF!</v>
      </c>
      <c r="E92" s="204">
        <f>ОИ2!E77</f>
        <v>0</v>
      </c>
      <c r="F92" s="204">
        <f>ОИ2!F77</f>
        <v>0</v>
      </c>
      <c r="G92" s="204">
        <f>ОИ2!G77</f>
        <v>0</v>
      </c>
      <c r="H92" s="204">
        <f>ОИ2!H77</f>
        <v>0</v>
      </c>
      <c r="I92" s="204">
        <f>ОИ2!I77</f>
        <v>0</v>
      </c>
      <c r="J92" s="204">
        <f>ОИ2!J77</f>
        <v>0</v>
      </c>
      <c r="K92" s="204">
        <f>ОИ2!K77</f>
        <v>0</v>
      </c>
      <c r="L92" s="204">
        <f>ОИ2!L77</f>
        <v>0</v>
      </c>
      <c r="M92" s="204">
        <f>ОИ2!M77</f>
        <v>0</v>
      </c>
      <c r="N92" s="204">
        <f>ОИ2!N77</f>
        <v>0</v>
      </c>
      <c r="O92" s="204">
        <f>ОИ2!O77</f>
        <v>0</v>
      </c>
      <c r="P92" s="204">
        <f>ОИ2!P77</f>
        <v>0</v>
      </c>
      <c r="Q92" s="204">
        <f>ОИ2!Q77</f>
        <v>0</v>
      </c>
      <c r="R92" s="204">
        <f>ОИ2!R77</f>
        <v>0.43429110149356293</v>
      </c>
    </row>
    <row r="93" spans="1:32" ht="15.75" x14ac:dyDescent="0.25">
      <c r="A93" s="157">
        <v>4</v>
      </c>
      <c r="B93" s="138" t="s">
        <v>78</v>
      </c>
      <c r="C93" s="204" t="e">
        <f>ОИ2!C78</f>
        <v>#REF!</v>
      </c>
      <c r="D93" s="204" t="e">
        <f>ОИ2!D78</f>
        <v>#REF!</v>
      </c>
      <c r="E93" s="204">
        <f>ОИ2!E78</f>
        <v>0</v>
      </c>
      <c r="F93" s="204">
        <f>ОИ2!F78</f>
        <v>0</v>
      </c>
      <c r="G93" s="204">
        <f>ОИ2!G78</f>
        <v>0</v>
      </c>
      <c r="H93" s="204">
        <f>ОИ2!H78</f>
        <v>0</v>
      </c>
      <c r="I93" s="204">
        <f>ОИ2!I78</f>
        <v>0</v>
      </c>
      <c r="J93" s="204">
        <f>ОИ2!J78</f>
        <v>0</v>
      </c>
      <c r="K93" s="204">
        <f>ОИ2!K78</f>
        <v>0</v>
      </c>
      <c r="L93" s="204">
        <f>ОИ2!L78</f>
        <v>0</v>
      </c>
      <c r="M93" s="204">
        <f>ОИ2!M78</f>
        <v>0</v>
      </c>
      <c r="N93" s="204">
        <f>ОИ2!N78</f>
        <v>0</v>
      </c>
      <c r="O93" s="204">
        <f>ОИ2!O78</f>
        <v>0</v>
      </c>
      <c r="P93" s="204">
        <f>ОИ2!P78</f>
        <v>0</v>
      </c>
      <c r="Q93" s="204">
        <f>ОИ2!Q78</f>
        <v>0</v>
      </c>
      <c r="R93" s="204">
        <f>ОИ2!R78</f>
        <v>0.48722458407260311</v>
      </c>
    </row>
    <row r="94" spans="1:32" ht="15.75" x14ac:dyDescent="0.25">
      <c r="A94" s="157">
        <v>5</v>
      </c>
      <c r="B94" s="138" t="s">
        <v>79</v>
      </c>
      <c r="C94" s="204" t="e">
        <f>ОИ2!C79</f>
        <v>#REF!</v>
      </c>
      <c r="D94" s="204" t="e">
        <f>ОИ2!D79</f>
        <v>#REF!</v>
      </c>
      <c r="E94" s="204">
        <f>ОИ2!E79</f>
        <v>0</v>
      </c>
      <c r="F94" s="204">
        <f>ОИ2!F79</f>
        <v>0</v>
      </c>
      <c r="G94" s="204">
        <f>ОИ2!G79</f>
        <v>0</v>
      </c>
      <c r="H94" s="204">
        <f>ОИ2!H79</f>
        <v>0</v>
      </c>
      <c r="I94" s="204">
        <f>ОИ2!I79</f>
        <v>0</v>
      </c>
      <c r="J94" s="204">
        <f>ОИ2!J79</f>
        <v>0</v>
      </c>
      <c r="K94" s="204">
        <f>ОИ2!K79</f>
        <v>0</v>
      </c>
      <c r="L94" s="204">
        <f>ОИ2!L79</f>
        <v>0</v>
      </c>
      <c r="M94" s="204">
        <f>ОИ2!M79</f>
        <v>0</v>
      </c>
      <c r="N94" s="204">
        <f>ОИ2!N79</f>
        <v>0</v>
      </c>
      <c r="O94" s="204">
        <f>ОИ2!O79</f>
        <v>0</v>
      </c>
      <c r="P94" s="204">
        <f>ОИ2!P79</f>
        <v>0</v>
      </c>
      <c r="Q94" s="204">
        <f>ОИ2!Q79</f>
        <v>0</v>
      </c>
      <c r="R94" s="204">
        <f>ОИ2!R79</f>
        <v>0.41119188153052866</v>
      </c>
    </row>
    <row r="95" spans="1:32" ht="15.75" x14ac:dyDescent="0.25">
      <c r="A95" s="157">
        <v>6</v>
      </c>
      <c r="B95" s="138" t="s">
        <v>80</v>
      </c>
      <c r="C95" s="204" t="e">
        <f>ОИ2!C80</f>
        <v>#REF!</v>
      </c>
      <c r="D95" s="204" t="e">
        <f>ОИ2!D80</f>
        <v>#REF!</v>
      </c>
      <c r="E95" s="204">
        <f>ОИ2!E80</f>
        <v>0</v>
      </c>
      <c r="F95" s="204">
        <f>ОИ2!F80</f>
        <v>0</v>
      </c>
      <c r="G95" s="204">
        <f>ОИ2!G80</f>
        <v>0</v>
      </c>
      <c r="H95" s="204">
        <f>ОИ2!H80</f>
        <v>0</v>
      </c>
      <c r="I95" s="204">
        <f>ОИ2!I80</f>
        <v>0</v>
      </c>
      <c r="J95" s="204">
        <f>ОИ2!J80</f>
        <v>0</v>
      </c>
      <c r="K95" s="204">
        <f>ОИ2!K80</f>
        <v>0</v>
      </c>
      <c r="L95" s="204">
        <f>ОИ2!L80</f>
        <v>0</v>
      </c>
      <c r="M95" s="204">
        <f>ОИ2!M80</f>
        <v>0</v>
      </c>
      <c r="N95" s="204">
        <f>ОИ2!N80</f>
        <v>0</v>
      </c>
      <c r="O95" s="204">
        <f>ОИ2!O80</f>
        <v>0</v>
      </c>
      <c r="P95" s="204">
        <f>ОИ2!P80</f>
        <v>0</v>
      </c>
      <c r="Q95" s="204">
        <f>ОИ2!Q80</f>
        <v>0</v>
      </c>
      <c r="R95" s="204">
        <f>ОИ2!R80</f>
        <v>0.42901149240966224</v>
      </c>
    </row>
    <row r="96" spans="1:32" ht="15.75" x14ac:dyDescent="0.25">
      <c r="A96" s="157">
        <v>7</v>
      </c>
      <c r="B96" s="138" t="s">
        <v>81</v>
      </c>
      <c r="C96" s="204" t="e">
        <f>ОИ2!C81</f>
        <v>#REF!</v>
      </c>
      <c r="D96" s="204" t="e">
        <f>ОИ2!D81</f>
        <v>#REF!</v>
      </c>
      <c r="E96" s="204">
        <f>ОИ2!E81</f>
        <v>0</v>
      </c>
      <c r="F96" s="204">
        <f>ОИ2!F81</f>
        <v>0</v>
      </c>
      <c r="G96" s="204">
        <f>ОИ2!G81</f>
        <v>0</v>
      </c>
      <c r="H96" s="204">
        <f>ОИ2!H81</f>
        <v>0</v>
      </c>
      <c r="I96" s="204">
        <f>ОИ2!I81</f>
        <v>0</v>
      </c>
      <c r="J96" s="204">
        <f>ОИ2!J81</f>
        <v>0</v>
      </c>
      <c r="K96" s="204">
        <f>ОИ2!K81</f>
        <v>0</v>
      </c>
      <c r="L96" s="204">
        <f>ОИ2!L81</f>
        <v>0</v>
      </c>
      <c r="M96" s="204">
        <f>ОИ2!M81</f>
        <v>0</v>
      </c>
      <c r="N96" s="204">
        <f>ОИ2!N81</f>
        <v>0</v>
      </c>
      <c r="O96" s="204">
        <f>ОИ2!O81</f>
        <v>0</v>
      </c>
      <c r="P96" s="204">
        <f>ОИ2!P81</f>
        <v>0</v>
      </c>
      <c r="Q96" s="204">
        <f>ОИ2!Q81</f>
        <v>0</v>
      </c>
      <c r="R96" s="204">
        <f>ОИ2!R81</f>
        <v>0.37271684003284616</v>
      </c>
    </row>
    <row r="97" spans="1:18" ht="15.75" x14ac:dyDescent="0.25">
      <c r="A97" s="157">
        <v>8</v>
      </c>
      <c r="B97" s="138" t="s">
        <v>82</v>
      </c>
      <c r="C97" s="204" t="e">
        <f>ОИ2!C82</f>
        <v>#REF!</v>
      </c>
      <c r="D97" s="204" t="e">
        <f>ОИ2!D82</f>
        <v>#REF!</v>
      </c>
      <c r="E97" s="204">
        <f>ОИ2!E82</f>
        <v>0</v>
      </c>
      <c r="F97" s="204">
        <f>ОИ2!F82</f>
        <v>0</v>
      </c>
      <c r="G97" s="204">
        <f>ОИ2!G82</f>
        <v>0</v>
      </c>
      <c r="H97" s="204">
        <f>ОИ2!H82</f>
        <v>0</v>
      </c>
      <c r="I97" s="204">
        <f>ОИ2!I82</f>
        <v>0</v>
      </c>
      <c r="J97" s="204">
        <f>ОИ2!J82</f>
        <v>0</v>
      </c>
      <c r="K97" s="204">
        <f>ОИ2!K82</f>
        <v>0</v>
      </c>
      <c r="L97" s="204">
        <f>ОИ2!L82</f>
        <v>0</v>
      </c>
      <c r="M97" s="204">
        <f>ОИ2!M82</f>
        <v>0</v>
      </c>
      <c r="N97" s="204">
        <f>ОИ2!N82</f>
        <v>0</v>
      </c>
      <c r="O97" s="204">
        <f>ОИ2!O82</f>
        <v>0</v>
      </c>
      <c r="P97" s="204">
        <f>ОИ2!P82</f>
        <v>0</v>
      </c>
      <c r="Q97" s="204">
        <f>ОИ2!Q82</f>
        <v>0</v>
      </c>
      <c r="R97" s="204">
        <f>ОИ2!R82</f>
        <v>0.31121172870249786</v>
      </c>
    </row>
    <row r="98" spans="1:18" ht="15.75" x14ac:dyDescent="0.25">
      <c r="A98" s="157">
        <v>9</v>
      </c>
      <c r="B98" s="138" t="s">
        <v>83</v>
      </c>
      <c r="C98" s="204" t="e">
        <f>ОИ2!C83</f>
        <v>#REF!</v>
      </c>
      <c r="D98" s="204" t="e">
        <f>ОИ2!D83</f>
        <v>#REF!</v>
      </c>
      <c r="E98" s="204">
        <f>ОИ2!E83</f>
        <v>0</v>
      </c>
      <c r="F98" s="204">
        <f>ОИ2!F83</f>
        <v>0</v>
      </c>
      <c r="G98" s="204">
        <f>ОИ2!G83</f>
        <v>0</v>
      </c>
      <c r="H98" s="204">
        <f>ОИ2!H83</f>
        <v>0</v>
      </c>
      <c r="I98" s="204">
        <f>ОИ2!I83</f>
        <v>0</v>
      </c>
      <c r="J98" s="204">
        <f>ОИ2!J83</f>
        <v>0</v>
      </c>
      <c r="K98" s="204">
        <f>ОИ2!K83</f>
        <v>0</v>
      </c>
      <c r="L98" s="204">
        <f>ОИ2!L83</f>
        <v>0</v>
      </c>
      <c r="M98" s="204">
        <f>ОИ2!M83</f>
        <v>0</v>
      </c>
      <c r="N98" s="204">
        <f>ОИ2!N83</f>
        <v>0</v>
      </c>
      <c r="O98" s="204">
        <f>ОИ2!O83</f>
        <v>0</v>
      </c>
      <c r="P98" s="204">
        <f>ОИ2!P83</f>
        <v>0</v>
      </c>
      <c r="Q98" s="204">
        <f>ОИ2!Q83</f>
        <v>0</v>
      </c>
      <c r="R98" s="204">
        <f>ОИ2!R83</f>
        <v>0.32436838649118899</v>
      </c>
    </row>
    <row r="100" spans="1:18" ht="165" customHeight="1" x14ac:dyDescent="0.25"/>
    <row r="113" spans="1:32" x14ac:dyDescent="0.25">
      <c r="T113" s="139"/>
      <c r="U113" s="139"/>
      <c r="V113" s="139"/>
      <c r="W113" s="139"/>
      <c r="X113" s="139"/>
      <c r="Y113" s="139"/>
      <c r="Z113" s="139"/>
      <c r="AA113" s="139"/>
      <c r="AB113" s="139"/>
      <c r="AC113" s="139"/>
      <c r="AD113" s="139"/>
      <c r="AE113" s="139"/>
      <c r="AF113" s="139"/>
    </row>
    <row r="119" spans="1:32" s="139" customFormat="1" ht="15.75" x14ac:dyDescent="0.25">
      <c r="A119" s="156" t="s">
        <v>0</v>
      </c>
      <c r="B119" s="151"/>
      <c r="C119" s="152">
        <v>2005</v>
      </c>
      <c r="D119" s="152">
        <v>2006</v>
      </c>
      <c r="E119" s="152">
        <v>2007</v>
      </c>
      <c r="F119" s="152">
        <v>2008</v>
      </c>
      <c r="G119" s="152">
        <v>2009</v>
      </c>
      <c r="H119" s="152">
        <v>2010</v>
      </c>
      <c r="I119" s="152">
        <v>2011</v>
      </c>
      <c r="J119" s="152">
        <v>2012</v>
      </c>
      <c r="K119" s="152">
        <v>2013</v>
      </c>
      <c r="L119" s="152">
        <v>2014</v>
      </c>
      <c r="M119" s="152">
        <v>2015</v>
      </c>
      <c r="N119" s="152">
        <v>2016</v>
      </c>
      <c r="O119" s="152">
        <v>2017</v>
      </c>
      <c r="P119" s="152">
        <v>2018</v>
      </c>
      <c r="Q119" s="152">
        <v>2019</v>
      </c>
      <c r="R119" s="152">
        <v>2020</v>
      </c>
      <c r="T119"/>
      <c r="U119"/>
      <c r="V119"/>
      <c r="W119"/>
      <c r="X119"/>
      <c r="Y119"/>
      <c r="Z119"/>
      <c r="AA119"/>
      <c r="AB119"/>
      <c r="AC119"/>
      <c r="AD119"/>
      <c r="AE119"/>
      <c r="AF119"/>
    </row>
    <row r="120" spans="1:32" ht="15.75" x14ac:dyDescent="0.25">
      <c r="A120" s="157">
        <v>1</v>
      </c>
      <c r="B120" s="138" t="s">
        <v>75</v>
      </c>
      <c r="C120" s="204" t="e">
        <f>ОИ3!C75</f>
        <v>#REF!</v>
      </c>
      <c r="D120" s="204" t="e">
        <f>ОИ3!D75</f>
        <v>#REF!</v>
      </c>
      <c r="E120" s="204">
        <f>ОИ3!E75</f>
        <v>0</v>
      </c>
      <c r="F120" s="204">
        <f>ОИ3!F75</f>
        <v>0</v>
      </c>
      <c r="G120" s="204">
        <f>ОИ3!G75</f>
        <v>0</v>
      </c>
      <c r="H120" s="204">
        <f>ОИ3!H75</f>
        <v>0</v>
      </c>
      <c r="I120" s="204">
        <f>ОИ3!I75</f>
        <v>0</v>
      </c>
      <c r="J120" s="204">
        <f>ОИ3!J75</f>
        <v>0</v>
      </c>
      <c r="K120" s="204">
        <f>ОИ3!K75</f>
        <v>0</v>
      </c>
      <c r="L120" s="204">
        <f>ОИ3!L75</f>
        <v>0</v>
      </c>
      <c r="M120" s="204">
        <f>ОИ3!M75</f>
        <v>0</v>
      </c>
      <c r="N120" s="204">
        <f>ОИ3!N75</f>
        <v>0</v>
      </c>
      <c r="O120" s="204">
        <f>ОИ3!O75</f>
        <v>0</v>
      </c>
      <c r="P120" s="204">
        <f>ОИ3!P75</f>
        <v>0</v>
      </c>
      <c r="Q120" s="204">
        <f>ОИ3!Q75</f>
        <v>0</v>
      </c>
      <c r="R120" s="204">
        <f>ОИ3!R75</f>
        <v>0.42353394413196049</v>
      </c>
    </row>
    <row r="121" spans="1:32" ht="15.75" x14ac:dyDescent="0.25">
      <c r="A121" s="157">
        <v>2</v>
      </c>
      <c r="B121" s="138" t="s">
        <v>76</v>
      </c>
      <c r="C121" s="204" t="e">
        <f>ОИ3!C76</f>
        <v>#REF!</v>
      </c>
      <c r="D121" s="204" t="e">
        <f>ОИ3!D76</f>
        <v>#REF!</v>
      </c>
      <c r="E121" s="204">
        <f>ОИ3!E76</f>
        <v>0</v>
      </c>
      <c r="F121" s="204">
        <f>ОИ3!F76</f>
        <v>0</v>
      </c>
      <c r="G121" s="204">
        <f>ОИ3!G76</f>
        <v>0</v>
      </c>
      <c r="H121" s="204">
        <f>ОИ3!H76</f>
        <v>0</v>
      </c>
      <c r="I121" s="204">
        <f>ОИ3!I76</f>
        <v>0</v>
      </c>
      <c r="J121" s="204">
        <f>ОИ3!J76</f>
        <v>0</v>
      </c>
      <c r="K121" s="204">
        <f>ОИ3!K76</f>
        <v>0</v>
      </c>
      <c r="L121" s="204">
        <f>ОИ3!L76</f>
        <v>0</v>
      </c>
      <c r="M121" s="204">
        <f>ОИ3!M76</f>
        <v>0</v>
      </c>
      <c r="N121" s="204">
        <f>ОИ3!N76</f>
        <v>0</v>
      </c>
      <c r="O121" s="204">
        <f>ОИ3!O76</f>
        <v>0</v>
      </c>
      <c r="P121" s="204">
        <f>ОИ3!P76</f>
        <v>0</v>
      </c>
      <c r="Q121" s="204">
        <f>ОИ3!Q76</f>
        <v>0</v>
      </c>
      <c r="R121" s="204">
        <f>ОИ3!R76</f>
        <v>0.54898047190075916</v>
      </c>
    </row>
    <row r="122" spans="1:32" ht="15.75" x14ac:dyDescent="0.25">
      <c r="A122" s="157">
        <v>3</v>
      </c>
      <c r="B122" s="138" t="s">
        <v>77</v>
      </c>
      <c r="C122" s="204" t="e">
        <f>ОИ3!C77</f>
        <v>#REF!</v>
      </c>
      <c r="D122" s="204" t="e">
        <f>ОИ3!D77</f>
        <v>#REF!</v>
      </c>
      <c r="E122" s="204">
        <f>ОИ3!E77</f>
        <v>0</v>
      </c>
      <c r="F122" s="204">
        <f>ОИ3!F77</f>
        <v>0</v>
      </c>
      <c r="G122" s="204">
        <f>ОИ3!G77</f>
        <v>0</v>
      </c>
      <c r="H122" s="204">
        <f>ОИ3!H77</f>
        <v>0</v>
      </c>
      <c r="I122" s="204">
        <f>ОИ3!I77</f>
        <v>0</v>
      </c>
      <c r="J122" s="204">
        <f>ОИ3!J77</f>
        <v>0</v>
      </c>
      <c r="K122" s="204">
        <f>ОИ3!K77</f>
        <v>0</v>
      </c>
      <c r="L122" s="204">
        <f>ОИ3!L77</f>
        <v>0</v>
      </c>
      <c r="M122" s="204">
        <f>ОИ3!M77</f>
        <v>0</v>
      </c>
      <c r="N122" s="204">
        <f>ОИ3!N77</f>
        <v>0</v>
      </c>
      <c r="O122" s="204">
        <f>ОИ3!O77</f>
        <v>0</v>
      </c>
      <c r="P122" s="204">
        <f>ОИ3!P77</f>
        <v>0</v>
      </c>
      <c r="Q122" s="204">
        <f>ОИ3!Q77</f>
        <v>0</v>
      </c>
      <c r="R122" s="204">
        <f>ОИ3!R77</f>
        <v>0.45367191214727409</v>
      </c>
    </row>
    <row r="123" spans="1:32" ht="15.75" x14ac:dyDescent="0.25">
      <c r="A123" s="157">
        <v>4</v>
      </c>
      <c r="B123" s="138" t="s">
        <v>78</v>
      </c>
      <c r="C123" s="204" t="e">
        <f>ОИ3!C78</f>
        <v>#REF!</v>
      </c>
      <c r="D123" s="204" t="e">
        <f>ОИ3!D78</f>
        <v>#REF!</v>
      </c>
      <c r="E123" s="204">
        <f>ОИ3!E78</f>
        <v>0</v>
      </c>
      <c r="F123" s="204">
        <f>ОИ3!F78</f>
        <v>0</v>
      </c>
      <c r="G123" s="204">
        <f>ОИ3!G78</f>
        <v>0</v>
      </c>
      <c r="H123" s="204">
        <f>ОИ3!H78</f>
        <v>0</v>
      </c>
      <c r="I123" s="204">
        <f>ОИ3!I78</f>
        <v>0</v>
      </c>
      <c r="J123" s="204">
        <f>ОИ3!J78</f>
        <v>0</v>
      </c>
      <c r="K123" s="204">
        <f>ОИ3!K78</f>
        <v>0</v>
      </c>
      <c r="L123" s="204">
        <f>ОИ3!L78</f>
        <v>0</v>
      </c>
      <c r="M123" s="204">
        <f>ОИ3!M78</f>
        <v>0</v>
      </c>
      <c r="N123" s="204">
        <f>ОИ3!N78</f>
        <v>0</v>
      </c>
      <c r="O123" s="204">
        <f>ОИ3!O78</f>
        <v>0</v>
      </c>
      <c r="P123" s="204">
        <f>ОИ3!P78</f>
        <v>0</v>
      </c>
      <c r="Q123" s="204">
        <f>ОИ3!Q78</f>
        <v>0</v>
      </c>
      <c r="R123" s="204">
        <f>ОИ3!R78</f>
        <v>0.50080607988533044</v>
      </c>
    </row>
    <row r="124" spans="1:32" ht="15.75" x14ac:dyDescent="0.25">
      <c r="A124" s="157">
        <v>5</v>
      </c>
      <c r="B124" s="138" t="s">
        <v>79</v>
      </c>
      <c r="C124" s="204" t="e">
        <f>ОИ3!C79</f>
        <v>#REF!</v>
      </c>
      <c r="D124" s="204" t="e">
        <f>ОИ3!D79</f>
        <v>#REF!</v>
      </c>
      <c r="E124" s="204">
        <f>ОИ3!E79</f>
        <v>0</v>
      </c>
      <c r="F124" s="204">
        <f>ОИ3!F79</f>
        <v>0</v>
      </c>
      <c r="G124" s="204">
        <f>ОИ3!G79</f>
        <v>0</v>
      </c>
      <c r="H124" s="204">
        <f>ОИ3!H79</f>
        <v>0</v>
      </c>
      <c r="I124" s="204">
        <f>ОИ3!I79</f>
        <v>0</v>
      </c>
      <c r="J124" s="204">
        <f>ОИ3!J79</f>
        <v>0</v>
      </c>
      <c r="K124" s="204">
        <f>ОИ3!K79</f>
        <v>0</v>
      </c>
      <c r="L124" s="204">
        <f>ОИ3!L79</f>
        <v>0</v>
      </c>
      <c r="M124" s="204">
        <f>ОИ3!M79</f>
        <v>0</v>
      </c>
      <c r="N124" s="204">
        <f>ОИ3!N79</f>
        <v>0</v>
      </c>
      <c r="O124" s="204">
        <f>ОИ3!O79</f>
        <v>0</v>
      </c>
      <c r="P124" s="204">
        <f>ОИ3!P79</f>
        <v>0</v>
      </c>
      <c r="Q124" s="204">
        <f>ОИ3!Q79</f>
        <v>0</v>
      </c>
      <c r="R124" s="204">
        <f>ОИ3!R79</f>
        <v>0.44299149654901765</v>
      </c>
    </row>
    <row r="125" spans="1:32" ht="15.75" x14ac:dyDescent="0.25">
      <c r="A125" s="157">
        <v>6</v>
      </c>
      <c r="B125" s="138" t="s">
        <v>80</v>
      </c>
      <c r="C125" s="204" t="e">
        <f>ОИ3!C80</f>
        <v>#REF!</v>
      </c>
      <c r="D125" s="204" t="e">
        <f>ОИ3!D80</f>
        <v>#REF!</v>
      </c>
      <c r="E125" s="204">
        <f>ОИ3!E80</f>
        <v>0</v>
      </c>
      <c r="F125" s="204">
        <f>ОИ3!F80</f>
        <v>0</v>
      </c>
      <c r="G125" s="204">
        <f>ОИ3!G80</f>
        <v>0</v>
      </c>
      <c r="H125" s="204">
        <f>ОИ3!H80</f>
        <v>0</v>
      </c>
      <c r="I125" s="204">
        <f>ОИ3!I80</f>
        <v>0</v>
      </c>
      <c r="J125" s="204">
        <f>ОИ3!J80</f>
        <v>0</v>
      </c>
      <c r="K125" s="204">
        <f>ОИ3!K80</f>
        <v>0</v>
      </c>
      <c r="L125" s="204">
        <f>ОИ3!L80</f>
        <v>0</v>
      </c>
      <c r="M125" s="204">
        <f>ОИ3!M80</f>
        <v>0</v>
      </c>
      <c r="N125" s="204">
        <f>ОИ3!N80</f>
        <v>0</v>
      </c>
      <c r="O125" s="204">
        <f>ОИ3!O80</f>
        <v>0</v>
      </c>
      <c r="P125" s="204">
        <f>ОИ3!P80</f>
        <v>0</v>
      </c>
      <c r="Q125" s="204">
        <f>ОИ3!Q80</f>
        <v>0</v>
      </c>
      <c r="R125" s="204">
        <f>ОИ3!R80</f>
        <v>0.52696891817331137</v>
      </c>
    </row>
    <row r="126" spans="1:32" ht="15.75" x14ac:dyDescent="0.25">
      <c r="A126" s="157">
        <v>7</v>
      </c>
      <c r="B126" s="138" t="s">
        <v>81</v>
      </c>
      <c r="C126" s="204" t="e">
        <f>ОИ3!C81</f>
        <v>#REF!</v>
      </c>
      <c r="D126" s="204" t="e">
        <f>ОИ3!D81</f>
        <v>#REF!</v>
      </c>
      <c r="E126" s="204">
        <f>ОИ3!E81</f>
        <v>0</v>
      </c>
      <c r="F126" s="204">
        <f>ОИ3!F81</f>
        <v>0</v>
      </c>
      <c r="G126" s="204">
        <f>ОИ3!G81</f>
        <v>0</v>
      </c>
      <c r="H126" s="204">
        <f>ОИ3!H81</f>
        <v>0</v>
      </c>
      <c r="I126" s="204">
        <f>ОИ3!I81</f>
        <v>0</v>
      </c>
      <c r="J126" s="204">
        <f>ОИ3!J81</f>
        <v>0</v>
      </c>
      <c r="K126" s="204">
        <f>ОИ3!K81</f>
        <v>0</v>
      </c>
      <c r="L126" s="204">
        <f>ОИ3!L81</f>
        <v>0</v>
      </c>
      <c r="M126" s="204">
        <f>ОИ3!M81</f>
        <v>0</v>
      </c>
      <c r="N126" s="204">
        <f>ОИ3!N81</f>
        <v>0</v>
      </c>
      <c r="O126" s="204">
        <f>ОИ3!O81</f>
        <v>0</v>
      </c>
      <c r="P126" s="204">
        <f>ОИ3!P81</f>
        <v>0</v>
      </c>
      <c r="Q126" s="204">
        <f>ОИ3!Q81</f>
        <v>0</v>
      </c>
      <c r="R126" s="204">
        <f>ОИ3!R81</f>
        <v>0.50036010200196601</v>
      </c>
    </row>
    <row r="127" spans="1:32" ht="15.75" x14ac:dyDescent="0.25">
      <c r="A127" s="157">
        <v>8</v>
      </c>
      <c r="B127" s="138" t="s">
        <v>82</v>
      </c>
      <c r="C127" s="204" t="e">
        <f>ОИ3!C82</f>
        <v>#REF!</v>
      </c>
      <c r="D127" s="204" t="e">
        <f>ОИ3!D82</f>
        <v>#REF!</v>
      </c>
      <c r="E127" s="204">
        <f>ОИ3!E82</f>
        <v>0</v>
      </c>
      <c r="F127" s="204">
        <f>ОИ3!F82</f>
        <v>0</v>
      </c>
      <c r="G127" s="204">
        <f>ОИ3!G82</f>
        <v>0</v>
      </c>
      <c r="H127" s="204">
        <f>ОИ3!H82</f>
        <v>0</v>
      </c>
      <c r="I127" s="204">
        <f>ОИ3!I82</f>
        <v>0</v>
      </c>
      <c r="J127" s="204">
        <f>ОИ3!J82</f>
        <v>0</v>
      </c>
      <c r="K127" s="204">
        <f>ОИ3!K82</f>
        <v>0</v>
      </c>
      <c r="L127" s="204">
        <f>ОИ3!L82</f>
        <v>0</v>
      </c>
      <c r="M127" s="204">
        <f>ОИ3!M82</f>
        <v>0</v>
      </c>
      <c r="N127" s="204">
        <f>ОИ3!N82</f>
        <v>0</v>
      </c>
      <c r="O127" s="204">
        <f>ОИ3!O82</f>
        <v>0</v>
      </c>
      <c r="P127" s="204">
        <f>ОИ3!P82</f>
        <v>0</v>
      </c>
      <c r="Q127" s="204">
        <f>ОИ3!Q82</f>
        <v>0</v>
      </c>
      <c r="R127" s="204">
        <f>ОИ3!R82</f>
        <v>0.40373320539257379</v>
      </c>
    </row>
    <row r="128" spans="1:32" ht="15.75" x14ac:dyDescent="0.25">
      <c r="A128" s="157">
        <v>9</v>
      </c>
      <c r="B128" s="138" t="s">
        <v>83</v>
      </c>
      <c r="C128" s="204" t="e">
        <f>ОИ3!C83</f>
        <v>#REF!</v>
      </c>
      <c r="D128" s="204" t="e">
        <f>ОИ3!D83</f>
        <v>#REF!</v>
      </c>
      <c r="E128" s="204">
        <f>ОИ3!E83</f>
        <v>0</v>
      </c>
      <c r="F128" s="204">
        <f>ОИ3!F83</f>
        <v>0</v>
      </c>
      <c r="G128" s="204">
        <f>ОИ3!G83</f>
        <v>0</v>
      </c>
      <c r="H128" s="204">
        <f>ОИ3!H83</f>
        <v>0</v>
      </c>
      <c r="I128" s="204">
        <f>ОИ3!I83</f>
        <v>0</v>
      </c>
      <c r="J128" s="204">
        <f>ОИ3!J83</f>
        <v>0</v>
      </c>
      <c r="K128" s="204">
        <f>ОИ3!K83</f>
        <v>0</v>
      </c>
      <c r="L128" s="204">
        <f>ОИ3!L83</f>
        <v>0</v>
      </c>
      <c r="M128" s="204">
        <f>ОИ3!M83</f>
        <v>0</v>
      </c>
      <c r="N128" s="204">
        <f>ОИ3!N83</f>
        <v>0</v>
      </c>
      <c r="O128" s="204">
        <f>ОИ3!O83</f>
        <v>0</v>
      </c>
      <c r="P128" s="204">
        <f>ОИ3!P83</f>
        <v>0</v>
      </c>
      <c r="Q128" s="204">
        <f>ОИ3!Q83</f>
        <v>0</v>
      </c>
      <c r="R128" s="204">
        <f>ОИ3!R83</f>
        <v>0.57636184751903596</v>
      </c>
      <c r="T128" s="139"/>
      <c r="U128" s="139"/>
      <c r="V128" s="139"/>
      <c r="W128" s="139"/>
      <c r="X128" s="139"/>
      <c r="Y128" s="139"/>
      <c r="Z128" s="139"/>
      <c r="AA128" s="139"/>
      <c r="AB128" s="139"/>
      <c r="AC128" s="139"/>
      <c r="AD128" s="139"/>
      <c r="AE128" s="139"/>
    </row>
    <row r="130" spans="32:32" ht="180" customHeight="1" x14ac:dyDescent="0.25"/>
    <row r="143" spans="32:32" x14ac:dyDescent="0.25">
      <c r="AF143" s="139"/>
    </row>
    <row r="147" spans="1:32" s="139" customFormat="1" ht="15.75" x14ac:dyDescent="0.25">
      <c r="A147" s="156" t="s">
        <v>0</v>
      </c>
      <c r="B147" s="151"/>
      <c r="C147" s="152">
        <v>2005</v>
      </c>
      <c r="D147" s="152">
        <v>2006</v>
      </c>
      <c r="E147" s="152">
        <v>2007</v>
      </c>
      <c r="F147" s="152">
        <v>2008</v>
      </c>
      <c r="G147" s="152">
        <v>2009</v>
      </c>
      <c r="H147" s="152">
        <v>2010</v>
      </c>
      <c r="I147" s="152">
        <v>2011</v>
      </c>
      <c r="J147" s="152">
        <v>2012</v>
      </c>
      <c r="K147" s="152">
        <v>2013</v>
      </c>
      <c r="L147" s="152">
        <v>2014</v>
      </c>
      <c r="M147" s="152">
        <v>2015</v>
      </c>
      <c r="N147" s="152">
        <v>2016</v>
      </c>
      <c r="O147" s="152">
        <v>2017</v>
      </c>
      <c r="P147" s="152">
        <v>2018</v>
      </c>
      <c r="Q147" s="152">
        <v>2019</v>
      </c>
      <c r="R147" s="152">
        <v>2020</v>
      </c>
      <c r="T147"/>
      <c r="U147"/>
      <c r="V147"/>
      <c r="W147"/>
      <c r="X147"/>
      <c r="Y147"/>
      <c r="Z147"/>
      <c r="AA147"/>
      <c r="AB147"/>
      <c r="AC147"/>
      <c r="AD147"/>
      <c r="AE147"/>
      <c r="AF147"/>
    </row>
    <row r="148" spans="1:32" ht="15.75" x14ac:dyDescent="0.25">
      <c r="A148" s="157">
        <v>1</v>
      </c>
      <c r="B148" s="138" t="s">
        <v>75</v>
      </c>
      <c r="C148" s="204" t="e">
        <f>ОИ4!C75</f>
        <v>#REF!</v>
      </c>
      <c r="D148" s="204" t="e">
        <f>ОИ4!D75</f>
        <v>#REF!</v>
      </c>
      <c r="E148" s="204">
        <f>ОИ4!E75</f>
        <v>0</v>
      </c>
      <c r="F148" s="204">
        <f>ОИ4!F75</f>
        <v>0</v>
      </c>
      <c r="G148" s="204">
        <f>ОИ4!G75</f>
        <v>0</v>
      </c>
      <c r="H148" s="204">
        <f>ОИ4!H75</f>
        <v>0</v>
      </c>
      <c r="I148" s="204">
        <f>ОИ4!I75</f>
        <v>0</v>
      </c>
      <c r="J148" s="204">
        <f>ОИ4!J75</f>
        <v>0</v>
      </c>
      <c r="K148" s="204">
        <f>ОИ4!K75</f>
        <v>0</v>
      </c>
      <c r="L148" s="204">
        <f>ОИ4!L75</f>
        <v>0</v>
      </c>
      <c r="M148" s="204">
        <f>ОИ4!M75</f>
        <v>0</v>
      </c>
      <c r="N148" s="204">
        <f>ОИ4!N75</f>
        <v>0</v>
      </c>
      <c r="O148" s="204">
        <f>ОИ4!O75</f>
        <v>0</v>
      </c>
      <c r="P148" s="204">
        <f>ОИ4!P75</f>
        <v>0</v>
      </c>
      <c r="Q148" s="204">
        <f>ОИ4!Q75</f>
        <v>0</v>
      </c>
      <c r="R148" s="204">
        <f>ОИ4!R75</f>
        <v>0.4944626970885726</v>
      </c>
    </row>
    <row r="149" spans="1:32" ht="15.75" x14ac:dyDescent="0.25">
      <c r="A149" s="157">
        <v>2</v>
      </c>
      <c r="B149" s="138" t="s">
        <v>76</v>
      </c>
      <c r="C149" s="204" t="e">
        <f>ОИ4!C76</f>
        <v>#REF!</v>
      </c>
      <c r="D149" s="204" t="e">
        <f>ОИ4!D76</f>
        <v>#REF!</v>
      </c>
      <c r="E149" s="204">
        <f>ОИ4!E76</f>
        <v>0</v>
      </c>
      <c r="F149" s="204">
        <f>ОИ4!F76</f>
        <v>0</v>
      </c>
      <c r="G149" s="204">
        <f>ОИ4!G76</f>
        <v>0</v>
      </c>
      <c r="H149" s="204">
        <f>ОИ4!H76</f>
        <v>0</v>
      </c>
      <c r="I149" s="204">
        <f>ОИ4!I76</f>
        <v>0</v>
      </c>
      <c r="J149" s="204">
        <f>ОИ4!J76</f>
        <v>0</v>
      </c>
      <c r="K149" s="204">
        <f>ОИ4!K76</f>
        <v>0</v>
      </c>
      <c r="L149" s="204">
        <f>ОИ4!L76</f>
        <v>0</v>
      </c>
      <c r="M149" s="204">
        <f>ОИ4!M76</f>
        <v>0</v>
      </c>
      <c r="N149" s="204">
        <f>ОИ4!N76</f>
        <v>0</v>
      </c>
      <c r="O149" s="204">
        <f>ОИ4!O76</f>
        <v>0</v>
      </c>
      <c r="P149" s="204">
        <f>ОИ4!P76</f>
        <v>0</v>
      </c>
      <c r="Q149" s="204">
        <f>ОИ4!Q76</f>
        <v>0</v>
      </c>
      <c r="R149" s="204">
        <f>ОИ4!R76</f>
        <v>0.36128984772825251</v>
      </c>
    </row>
    <row r="150" spans="1:32" ht="15.75" x14ac:dyDescent="0.25">
      <c r="A150" s="157">
        <v>3</v>
      </c>
      <c r="B150" s="138" t="s">
        <v>77</v>
      </c>
      <c r="C150" s="204" t="e">
        <f>ОИ4!C77</f>
        <v>#REF!</v>
      </c>
      <c r="D150" s="204" t="e">
        <f>ОИ4!D77</f>
        <v>#REF!</v>
      </c>
      <c r="E150" s="204">
        <f>ОИ4!E77</f>
        <v>0</v>
      </c>
      <c r="F150" s="204">
        <f>ОИ4!F77</f>
        <v>0</v>
      </c>
      <c r="G150" s="204">
        <f>ОИ4!G77</f>
        <v>0</v>
      </c>
      <c r="H150" s="204">
        <f>ОИ4!H77</f>
        <v>0</v>
      </c>
      <c r="I150" s="204">
        <f>ОИ4!I77</f>
        <v>0</v>
      </c>
      <c r="J150" s="204">
        <f>ОИ4!J77</f>
        <v>0</v>
      </c>
      <c r="K150" s="204">
        <f>ОИ4!K77</f>
        <v>0</v>
      </c>
      <c r="L150" s="204">
        <f>ОИ4!L77</f>
        <v>0</v>
      </c>
      <c r="M150" s="204">
        <f>ОИ4!M77</f>
        <v>0</v>
      </c>
      <c r="N150" s="204">
        <f>ОИ4!N77</f>
        <v>0</v>
      </c>
      <c r="O150" s="204">
        <f>ОИ4!O77</f>
        <v>0</v>
      </c>
      <c r="P150" s="204">
        <f>ОИ4!P77</f>
        <v>0</v>
      </c>
      <c r="Q150" s="204">
        <f>ОИ4!Q77</f>
        <v>0</v>
      </c>
      <c r="R150" s="204">
        <f>ОИ4!R77</f>
        <v>0.33557144734695971</v>
      </c>
    </row>
    <row r="151" spans="1:32" ht="15.75" x14ac:dyDescent="0.25">
      <c r="A151" s="157">
        <v>4</v>
      </c>
      <c r="B151" s="138" t="s">
        <v>78</v>
      </c>
      <c r="C151" s="204" t="e">
        <f>ОИ4!C78</f>
        <v>#REF!</v>
      </c>
      <c r="D151" s="204" t="e">
        <f>ОИ4!D78</f>
        <v>#REF!</v>
      </c>
      <c r="E151" s="204">
        <f>ОИ4!E78</f>
        <v>0</v>
      </c>
      <c r="F151" s="204">
        <f>ОИ4!F78</f>
        <v>0</v>
      </c>
      <c r="G151" s="204">
        <f>ОИ4!G78</f>
        <v>0</v>
      </c>
      <c r="H151" s="204">
        <f>ОИ4!H78</f>
        <v>0</v>
      </c>
      <c r="I151" s="204">
        <f>ОИ4!I78</f>
        <v>0</v>
      </c>
      <c r="J151" s="204">
        <f>ОИ4!J78</f>
        <v>0</v>
      </c>
      <c r="K151" s="204">
        <f>ОИ4!K78</f>
        <v>0</v>
      </c>
      <c r="L151" s="204">
        <f>ОИ4!L78</f>
        <v>0</v>
      </c>
      <c r="M151" s="204">
        <f>ОИ4!M78</f>
        <v>0</v>
      </c>
      <c r="N151" s="204">
        <f>ОИ4!N78</f>
        <v>0</v>
      </c>
      <c r="O151" s="204">
        <f>ОИ4!O78</f>
        <v>0</v>
      </c>
      <c r="P151" s="204">
        <f>ОИ4!P78</f>
        <v>0</v>
      </c>
      <c r="Q151" s="204">
        <f>ОИ4!Q78</f>
        <v>0</v>
      </c>
      <c r="R151" s="204">
        <f>ОИ4!R78</f>
        <v>0.25335446969647718</v>
      </c>
    </row>
    <row r="152" spans="1:32" ht="15.75" x14ac:dyDescent="0.25">
      <c r="A152" s="157">
        <v>5</v>
      </c>
      <c r="B152" s="138" t="s">
        <v>79</v>
      </c>
      <c r="C152" s="204" t="e">
        <f>ОИ4!C79</f>
        <v>#REF!</v>
      </c>
      <c r="D152" s="204" t="e">
        <f>ОИ4!D79</f>
        <v>#REF!</v>
      </c>
      <c r="E152" s="204">
        <f>ОИ4!E79</f>
        <v>0</v>
      </c>
      <c r="F152" s="204">
        <f>ОИ4!F79</f>
        <v>0</v>
      </c>
      <c r="G152" s="204">
        <f>ОИ4!G79</f>
        <v>0</v>
      </c>
      <c r="H152" s="204">
        <f>ОИ4!H79</f>
        <v>0</v>
      </c>
      <c r="I152" s="204">
        <f>ОИ4!I79</f>
        <v>0</v>
      </c>
      <c r="J152" s="204">
        <f>ОИ4!J79</f>
        <v>0</v>
      </c>
      <c r="K152" s="204">
        <f>ОИ4!K79</f>
        <v>0</v>
      </c>
      <c r="L152" s="204">
        <f>ОИ4!L79</f>
        <v>0</v>
      </c>
      <c r="M152" s="204">
        <f>ОИ4!M79</f>
        <v>0</v>
      </c>
      <c r="N152" s="204">
        <f>ОИ4!N79</f>
        <v>0</v>
      </c>
      <c r="O152" s="204">
        <f>ОИ4!O79</f>
        <v>0</v>
      </c>
      <c r="P152" s="204">
        <f>ОИ4!P79</f>
        <v>0</v>
      </c>
      <c r="Q152" s="204">
        <f>ОИ4!Q79</f>
        <v>0</v>
      </c>
      <c r="R152" s="204">
        <f>ОИ4!R79</f>
        <v>0.24283318906850107</v>
      </c>
    </row>
    <row r="153" spans="1:32" ht="15.75" x14ac:dyDescent="0.25">
      <c r="A153" s="157">
        <v>6</v>
      </c>
      <c r="B153" s="138" t="s">
        <v>80</v>
      </c>
      <c r="C153" s="204" t="e">
        <f>ОИ4!C80</f>
        <v>#REF!</v>
      </c>
      <c r="D153" s="204" t="e">
        <f>ОИ4!D80</f>
        <v>#REF!</v>
      </c>
      <c r="E153" s="204">
        <f>ОИ4!E80</f>
        <v>0</v>
      </c>
      <c r="F153" s="204">
        <f>ОИ4!F80</f>
        <v>0</v>
      </c>
      <c r="G153" s="204">
        <f>ОИ4!G80</f>
        <v>0</v>
      </c>
      <c r="H153" s="204">
        <f>ОИ4!H80</f>
        <v>0</v>
      </c>
      <c r="I153" s="204">
        <f>ОИ4!I80</f>
        <v>0</v>
      </c>
      <c r="J153" s="204">
        <f>ОИ4!J80</f>
        <v>0</v>
      </c>
      <c r="K153" s="204">
        <f>ОИ4!K80</f>
        <v>0</v>
      </c>
      <c r="L153" s="204">
        <f>ОИ4!L80</f>
        <v>0</v>
      </c>
      <c r="M153" s="204">
        <f>ОИ4!M80</f>
        <v>0</v>
      </c>
      <c r="N153" s="204">
        <f>ОИ4!N80</f>
        <v>0</v>
      </c>
      <c r="O153" s="204">
        <f>ОИ4!O80</f>
        <v>0</v>
      </c>
      <c r="P153" s="204">
        <f>ОИ4!P80</f>
        <v>0</v>
      </c>
      <c r="Q153" s="204">
        <f>ОИ4!Q80</f>
        <v>0</v>
      </c>
      <c r="R153" s="204">
        <f>ОИ4!R80</f>
        <v>0.23604897916946835</v>
      </c>
    </row>
    <row r="154" spans="1:32" ht="15.75" x14ac:dyDescent="0.25">
      <c r="A154" s="157">
        <v>7</v>
      </c>
      <c r="B154" s="138" t="s">
        <v>81</v>
      </c>
      <c r="C154" s="204" t="e">
        <f>ОИ4!C81</f>
        <v>#REF!</v>
      </c>
      <c r="D154" s="204" t="e">
        <f>ОИ4!D81</f>
        <v>#REF!</v>
      </c>
      <c r="E154" s="204">
        <f>ОИ4!E81</f>
        <v>0</v>
      </c>
      <c r="F154" s="204">
        <f>ОИ4!F81</f>
        <v>0</v>
      </c>
      <c r="G154" s="204">
        <f>ОИ4!G81</f>
        <v>0</v>
      </c>
      <c r="H154" s="204">
        <f>ОИ4!H81</f>
        <v>0</v>
      </c>
      <c r="I154" s="204">
        <f>ОИ4!I81</f>
        <v>0</v>
      </c>
      <c r="J154" s="204">
        <f>ОИ4!J81</f>
        <v>0</v>
      </c>
      <c r="K154" s="204">
        <f>ОИ4!K81</f>
        <v>0</v>
      </c>
      <c r="L154" s="204">
        <f>ОИ4!L81</f>
        <v>0</v>
      </c>
      <c r="M154" s="204">
        <f>ОИ4!M81</f>
        <v>0</v>
      </c>
      <c r="N154" s="204">
        <f>ОИ4!N81</f>
        <v>0</v>
      </c>
      <c r="O154" s="204">
        <f>ОИ4!O81</f>
        <v>0</v>
      </c>
      <c r="P154" s="204">
        <f>ОИ4!P81</f>
        <v>0</v>
      </c>
      <c r="Q154" s="204">
        <f>ОИ4!Q81</f>
        <v>0</v>
      </c>
      <c r="R154" s="204">
        <f>ОИ4!R81</f>
        <v>0.29480355185235152</v>
      </c>
    </row>
    <row r="155" spans="1:32" ht="15.75" x14ac:dyDescent="0.25">
      <c r="A155" s="157">
        <v>8</v>
      </c>
      <c r="B155" s="138" t="s">
        <v>82</v>
      </c>
      <c r="C155" s="204" t="e">
        <f>ОИ4!C82</f>
        <v>#REF!</v>
      </c>
      <c r="D155" s="204" t="e">
        <f>ОИ4!D82</f>
        <v>#REF!</v>
      </c>
      <c r="E155" s="204">
        <f>ОИ4!E82</f>
        <v>0</v>
      </c>
      <c r="F155" s="204">
        <f>ОИ4!F82</f>
        <v>0</v>
      </c>
      <c r="G155" s="204">
        <f>ОИ4!G82</f>
        <v>0</v>
      </c>
      <c r="H155" s="204">
        <f>ОИ4!H82</f>
        <v>0</v>
      </c>
      <c r="I155" s="204">
        <f>ОИ4!I82</f>
        <v>0</v>
      </c>
      <c r="J155" s="204">
        <f>ОИ4!J82</f>
        <v>0</v>
      </c>
      <c r="K155" s="204">
        <f>ОИ4!K82</f>
        <v>0</v>
      </c>
      <c r="L155" s="204">
        <f>ОИ4!L82</f>
        <v>0</v>
      </c>
      <c r="M155" s="204">
        <f>ОИ4!M82</f>
        <v>0</v>
      </c>
      <c r="N155" s="204">
        <f>ОИ4!N82</f>
        <v>0</v>
      </c>
      <c r="O155" s="204">
        <f>ОИ4!O82</f>
        <v>0</v>
      </c>
      <c r="P155" s="204">
        <f>ОИ4!P82</f>
        <v>0</v>
      </c>
      <c r="Q155" s="204">
        <f>ОИ4!Q82</f>
        <v>0</v>
      </c>
      <c r="R155" s="204">
        <f>ОИ4!R82</f>
        <v>0.24860202908631757</v>
      </c>
    </row>
    <row r="156" spans="1:32" ht="15.75" x14ac:dyDescent="0.25">
      <c r="A156" s="157">
        <v>9</v>
      </c>
      <c r="B156" s="138" t="s">
        <v>83</v>
      </c>
      <c r="C156" s="204" t="e">
        <f>ОИ4!C83</f>
        <v>#REF!</v>
      </c>
      <c r="D156" s="204" t="e">
        <f>ОИ4!D83</f>
        <v>#REF!</v>
      </c>
      <c r="E156" s="204">
        <f>ОИ4!E83</f>
        <v>0</v>
      </c>
      <c r="F156" s="204">
        <f>ОИ4!F83</f>
        <v>0</v>
      </c>
      <c r="G156" s="204">
        <f>ОИ4!G83</f>
        <v>0</v>
      </c>
      <c r="H156" s="204">
        <f>ОИ4!H83</f>
        <v>0</v>
      </c>
      <c r="I156" s="204">
        <f>ОИ4!I83</f>
        <v>0</v>
      </c>
      <c r="J156" s="204">
        <f>ОИ4!J83</f>
        <v>0</v>
      </c>
      <c r="K156" s="204">
        <f>ОИ4!K83</f>
        <v>0</v>
      </c>
      <c r="L156" s="204">
        <f>ОИ4!L83</f>
        <v>0</v>
      </c>
      <c r="M156" s="204">
        <f>ОИ4!M83</f>
        <v>0</v>
      </c>
      <c r="N156" s="204">
        <f>ОИ4!N83</f>
        <v>0</v>
      </c>
      <c r="O156" s="204">
        <f>ОИ4!O83</f>
        <v>0</v>
      </c>
      <c r="P156" s="204">
        <f>ОИ4!P83</f>
        <v>0</v>
      </c>
      <c r="Q156" s="204">
        <f>ОИ4!Q83</f>
        <v>0</v>
      </c>
      <c r="R156" s="204">
        <f>ОИ4!R83</f>
        <v>0.26893449415028364</v>
      </c>
    </row>
    <row r="161" ht="150" customHeight="1" x14ac:dyDescent="0.25"/>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5" tint="0.59999389629810485"/>
  </sheetPr>
  <dimension ref="A1:U83"/>
  <sheetViews>
    <sheetView topLeftCell="A52" workbookViewId="0">
      <selection activeCell="C30" sqref="C30"/>
    </sheetView>
  </sheetViews>
  <sheetFormatPr defaultRowHeight="15.75" x14ac:dyDescent="0.25"/>
  <cols>
    <col min="1" max="1" width="6" style="77" customWidth="1"/>
    <col min="2" max="2" width="40.7109375" style="71" customWidth="1"/>
    <col min="3" max="18" width="8.7109375" style="75" customWidth="1"/>
  </cols>
  <sheetData>
    <row r="1" spans="1:21" s="67" customFormat="1" x14ac:dyDescent="0.25">
      <c r="A1" s="80" t="s">
        <v>0</v>
      </c>
      <c r="B1" s="79" t="s">
        <v>1</v>
      </c>
      <c r="C1" s="81">
        <v>2005</v>
      </c>
      <c r="D1" s="81">
        <v>2006</v>
      </c>
      <c r="E1" s="81">
        <v>2007</v>
      </c>
      <c r="F1" s="81">
        <v>2008</v>
      </c>
      <c r="G1" s="81">
        <v>2009</v>
      </c>
      <c r="H1" s="81">
        <v>2010</v>
      </c>
      <c r="I1" s="81">
        <v>2011</v>
      </c>
      <c r="J1" s="81">
        <v>2012</v>
      </c>
      <c r="K1" s="81">
        <v>2013</v>
      </c>
      <c r="L1" s="81">
        <v>2014</v>
      </c>
      <c r="M1" s="81">
        <v>2015</v>
      </c>
      <c r="N1" s="81">
        <v>2016</v>
      </c>
      <c r="O1" s="81">
        <v>2017</v>
      </c>
      <c r="P1" s="81">
        <v>2018</v>
      </c>
      <c r="Q1" s="81">
        <v>2019</v>
      </c>
      <c r="R1" s="81">
        <v>2020</v>
      </c>
      <c r="S1"/>
      <c r="T1"/>
      <c r="U1"/>
    </row>
    <row r="2" spans="1:21" x14ac:dyDescent="0.25">
      <c r="A2" s="78">
        <v>1</v>
      </c>
      <c r="B2" s="51" t="s">
        <v>2</v>
      </c>
      <c r="C2" s="40" t="e">
        <f>('1.1н'!#REF!+'1.2н'!#REF!+'1.3н'!#REF!)/3</f>
        <v>#REF!</v>
      </c>
      <c r="D2" s="40" t="e">
        <f>('1.1н'!#REF!+'1.2н'!#REF!+'1.3н'!#REF!)/3</f>
        <v>#REF!</v>
      </c>
      <c r="E2" s="40">
        <f>('1.1н'!E2+'1.2н'!E2+'1.3н'!E2)/3</f>
        <v>0</v>
      </c>
      <c r="F2" s="40">
        <f>('1.1н'!F2+'1.2н'!F2+'1.3н'!F2)/3</f>
        <v>0</v>
      </c>
      <c r="G2" s="40">
        <f>('1.1н'!G2+'1.2н'!G2+'1.3н'!G2)/3</f>
        <v>0</v>
      </c>
      <c r="H2" s="40">
        <f>('1.1н'!H2+'1.2н'!H2+'1.3н'!H2)/3</f>
        <v>0</v>
      </c>
      <c r="I2" s="40">
        <f>('1.1н'!I2+'1.2н'!I2+'1.3н'!I2)/3</f>
        <v>0</v>
      </c>
      <c r="J2" s="40">
        <f>('1.1н'!J2+'1.2н'!J2+'1.3н'!J2)/3</f>
        <v>0</v>
      </c>
      <c r="K2" s="40">
        <f>('1.1н'!K2+'1.2н'!K2+'1.3н'!K2)/3</f>
        <v>0</v>
      </c>
      <c r="L2" s="40">
        <f>('1.1н'!L2+'1.2н'!L2+'1.3н'!L2)/3</f>
        <v>0</v>
      </c>
      <c r="M2" s="40">
        <f>('1.1н'!M2+'1.2н'!M2+'1.3н'!M2)/3</f>
        <v>0</v>
      </c>
      <c r="N2" s="40">
        <f>('1.1н'!N2+'1.2н'!N2+'1.3н'!N2)/3</f>
        <v>0</v>
      </c>
      <c r="O2" s="40">
        <f>('1.1н'!O2+'1.2н'!O2+'1.3н'!O2)/3</f>
        <v>0</v>
      </c>
      <c r="P2" s="40">
        <f>('1.1н'!P2+'1.2н'!P2+'1.3н'!P2)/3</f>
        <v>0</v>
      </c>
      <c r="Q2" s="40">
        <f>('1.1н'!Q2+'1.2н'!Q2+'1.3н'!Q2)/3</f>
        <v>0</v>
      </c>
      <c r="R2" s="40">
        <f>('1.1н'!B2+'1.2н'!B2+'1.3н'!B2)/3</f>
        <v>0.71440321622157965</v>
      </c>
    </row>
    <row r="3" spans="1:21" x14ac:dyDescent="0.25">
      <c r="A3" s="78">
        <v>2</v>
      </c>
      <c r="B3" s="51" t="s">
        <v>3</v>
      </c>
      <c r="C3" s="40" t="e">
        <f>('1.1н'!#REF!+'1.2н'!#REF!+'1.3н'!#REF!)/3</f>
        <v>#REF!</v>
      </c>
      <c r="D3" s="40" t="e">
        <f>('1.1н'!#REF!+'1.2н'!#REF!+'1.3н'!#REF!)/3</f>
        <v>#REF!</v>
      </c>
      <c r="E3" s="40">
        <f>('1.1н'!E3+'1.2н'!E3+'1.3н'!E3)/3</f>
        <v>0</v>
      </c>
      <c r="F3" s="40">
        <f>('1.1н'!F3+'1.2н'!F3+'1.3н'!F3)/3</f>
        <v>0</v>
      </c>
      <c r="G3" s="40">
        <f>('1.1н'!G3+'1.2н'!G3+'1.3н'!G3)/3</f>
        <v>0</v>
      </c>
      <c r="H3" s="40">
        <f>('1.1н'!H3+'1.2н'!H3+'1.3н'!H3)/3</f>
        <v>0</v>
      </c>
      <c r="I3" s="40">
        <f>('1.1н'!I3+'1.2н'!I3+'1.3н'!I3)/3</f>
        <v>0</v>
      </c>
      <c r="J3" s="40">
        <f>('1.1н'!J3+'1.2н'!J3+'1.3н'!J3)/3</f>
        <v>0</v>
      </c>
      <c r="K3" s="40">
        <f>('1.1н'!K3+'1.2н'!K3+'1.3н'!K3)/3</f>
        <v>0</v>
      </c>
      <c r="L3" s="40">
        <f>('1.1н'!L3+'1.2н'!L3+'1.3н'!L3)/3</f>
        <v>0</v>
      </c>
      <c r="M3" s="40">
        <f>('1.1н'!M3+'1.2н'!M3+'1.3н'!M3)/3</f>
        <v>0</v>
      </c>
      <c r="N3" s="40">
        <f>('1.1н'!N3+'1.2н'!N3+'1.3н'!N3)/3</f>
        <v>0</v>
      </c>
      <c r="O3" s="40">
        <f>('1.1н'!O3+'1.2н'!O3+'1.3н'!O3)/3</f>
        <v>0</v>
      </c>
      <c r="P3" s="40">
        <f>('1.1н'!P3+'1.2н'!P3+'1.3н'!P3)/3</f>
        <v>0</v>
      </c>
      <c r="Q3" s="40">
        <f>('1.1н'!Q3+'1.2н'!Q3+'1.3н'!Q3)/3</f>
        <v>0</v>
      </c>
      <c r="R3" s="40">
        <f>('1.1н'!B3+'1.2н'!B3+'1.3н'!B3)/3</f>
        <v>0.58218832560961842</v>
      </c>
    </row>
    <row r="4" spans="1:21" x14ac:dyDescent="0.25">
      <c r="A4" s="78">
        <v>3</v>
      </c>
      <c r="B4" s="51" t="s">
        <v>4</v>
      </c>
      <c r="C4" s="40" t="e">
        <f>('1.1н'!#REF!+'1.2н'!#REF!+'1.3н'!#REF!)/3</f>
        <v>#REF!</v>
      </c>
      <c r="D4" s="40" t="e">
        <f>('1.1н'!#REF!+'1.2н'!#REF!+'1.3н'!#REF!)/3</f>
        <v>#REF!</v>
      </c>
      <c r="E4" s="40">
        <f>('1.1н'!E4+'1.2н'!E4+'1.3н'!E4)/3</f>
        <v>0</v>
      </c>
      <c r="F4" s="40">
        <f>('1.1н'!F4+'1.2н'!F4+'1.3н'!F4)/3</f>
        <v>0</v>
      </c>
      <c r="G4" s="40">
        <f>('1.1н'!G4+'1.2н'!G4+'1.3н'!G4)/3</f>
        <v>0</v>
      </c>
      <c r="H4" s="40">
        <f>('1.1н'!H4+'1.2н'!H4+'1.3н'!H4)/3</f>
        <v>0</v>
      </c>
      <c r="I4" s="40">
        <f>('1.1н'!I4+'1.2н'!I4+'1.3н'!I4)/3</f>
        <v>0</v>
      </c>
      <c r="J4" s="40">
        <f>('1.1н'!J4+'1.2н'!J4+'1.3н'!J4)/3</f>
        <v>0</v>
      </c>
      <c r="K4" s="40">
        <f>('1.1н'!K4+'1.2н'!K4+'1.3н'!K4)/3</f>
        <v>0</v>
      </c>
      <c r="L4" s="40">
        <f>('1.1н'!L4+'1.2н'!L4+'1.3н'!L4)/3</f>
        <v>0</v>
      </c>
      <c r="M4" s="40">
        <f>('1.1н'!M4+'1.2н'!M4+'1.3н'!M4)/3</f>
        <v>0</v>
      </c>
      <c r="N4" s="40">
        <f>('1.1н'!N4+'1.2н'!N4+'1.3н'!N4)/3</f>
        <v>0</v>
      </c>
      <c r="O4" s="40">
        <f>('1.1н'!O4+'1.2н'!O4+'1.3н'!O4)/3</f>
        <v>0</v>
      </c>
      <c r="P4" s="40">
        <f>('1.1н'!P4+'1.2н'!P4+'1.3н'!P4)/3</f>
        <v>0</v>
      </c>
      <c r="Q4" s="40">
        <f>('1.1н'!Q4+'1.2н'!Q4+'1.3н'!Q4)/3</f>
        <v>0</v>
      </c>
      <c r="R4" s="40">
        <f>('1.1н'!B4+'1.2н'!B4+'1.3н'!B4)/3</f>
        <v>0.35313446093235301</v>
      </c>
    </row>
    <row r="5" spans="1:21" x14ac:dyDescent="0.25">
      <c r="A5" s="78">
        <v>4</v>
      </c>
      <c r="B5" s="51" t="s">
        <v>5</v>
      </c>
      <c r="C5" s="40" t="e">
        <f>('1.1н'!#REF!+'1.2н'!#REF!+'1.3н'!#REF!)/3</f>
        <v>#REF!</v>
      </c>
      <c r="D5" s="40" t="e">
        <f>('1.1н'!#REF!+'1.2н'!#REF!+'1.3н'!#REF!)/3</f>
        <v>#REF!</v>
      </c>
      <c r="E5" s="40">
        <f>('1.1н'!E5+'1.2н'!E5+'1.3н'!E5)/3</f>
        <v>0</v>
      </c>
      <c r="F5" s="40">
        <f>('1.1н'!F5+'1.2н'!F5+'1.3н'!F5)/3</f>
        <v>0</v>
      </c>
      <c r="G5" s="40">
        <f>('1.1н'!G5+'1.2н'!G5+'1.3н'!G5)/3</f>
        <v>0</v>
      </c>
      <c r="H5" s="40">
        <f>('1.1н'!H5+'1.2н'!H5+'1.3н'!H5)/3</f>
        <v>0</v>
      </c>
      <c r="I5" s="40">
        <f>('1.1н'!I5+'1.2н'!I5+'1.3н'!I5)/3</f>
        <v>0</v>
      </c>
      <c r="J5" s="40">
        <f>('1.1н'!J5+'1.2н'!J5+'1.3н'!J5)/3</f>
        <v>0</v>
      </c>
      <c r="K5" s="40">
        <f>('1.1н'!K5+'1.2н'!K5+'1.3н'!K5)/3</f>
        <v>0</v>
      </c>
      <c r="L5" s="40">
        <f>('1.1н'!L5+'1.2н'!L5+'1.3н'!L5)/3</f>
        <v>0</v>
      </c>
      <c r="M5" s="40">
        <f>('1.1н'!M5+'1.2н'!M5+'1.3н'!M5)/3</f>
        <v>0</v>
      </c>
      <c r="N5" s="40">
        <f>('1.1н'!N5+'1.2н'!N5+'1.3н'!N5)/3</f>
        <v>0</v>
      </c>
      <c r="O5" s="40">
        <f>('1.1н'!O5+'1.2н'!O5+'1.3н'!O5)/3</f>
        <v>0</v>
      </c>
      <c r="P5" s="40">
        <f>('1.1н'!P5+'1.2н'!P5+'1.3н'!P5)/3</f>
        <v>0</v>
      </c>
      <c r="Q5" s="40">
        <f>('1.1н'!Q5+'1.2н'!Q5+'1.3н'!Q5)/3</f>
        <v>0</v>
      </c>
      <c r="R5" s="40">
        <f>('1.1н'!B5+'1.2н'!B5+'1.3н'!B5)/3</f>
        <v>0.47285114033946241</v>
      </c>
    </row>
    <row r="6" spans="1:21" x14ac:dyDescent="0.25">
      <c r="A6" s="78">
        <v>5</v>
      </c>
      <c r="B6" s="51" t="s">
        <v>6</v>
      </c>
      <c r="C6" s="40" t="e">
        <f>('1.1н'!#REF!+'1.2н'!#REF!+'1.3н'!#REF!)/3</f>
        <v>#REF!</v>
      </c>
      <c r="D6" s="40" t="e">
        <f>('1.1н'!#REF!+'1.2н'!#REF!+'1.3н'!#REF!)/3</f>
        <v>#REF!</v>
      </c>
      <c r="E6" s="40">
        <f>('1.1н'!E6+'1.2н'!E6+'1.3н'!E6)/3</f>
        <v>0</v>
      </c>
      <c r="F6" s="40">
        <f>('1.1н'!F6+'1.2н'!F6+'1.3н'!F6)/3</f>
        <v>0</v>
      </c>
      <c r="G6" s="40">
        <f>('1.1н'!G6+'1.2н'!G6+'1.3н'!G6)/3</f>
        <v>0</v>
      </c>
      <c r="H6" s="40">
        <f>('1.1н'!H6+'1.2н'!H6+'1.3н'!H6)/3</f>
        <v>0</v>
      </c>
      <c r="I6" s="40">
        <f>('1.1н'!I6+'1.2н'!I6+'1.3н'!I6)/3</f>
        <v>0</v>
      </c>
      <c r="J6" s="40">
        <f>('1.1н'!J6+'1.2н'!J6+'1.3н'!J6)/3</f>
        <v>0</v>
      </c>
      <c r="K6" s="40">
        <f>('1.1н'!K6+'1.2н'!K6+'1.3н'!K6)/3</f>
        <v>0</v>
      </c>
      <c r="L6" s="40">
        <f>('1.1н'!L6+'1.2н'!L6+'1.3н'!L6)/3</f>
        <v>0</v>
      </c>
      <c r="M6" s="40">
        <f>('1.1н'!M6+'1.2н'!M6+'1.3н'!M6)/3</f>
        <v>0</v>
      </c>
      <c r="N6" s="40">
        <f>('1.1н'!N6+'1.2н'!N6+'1.3н'!N6)/3</f>
        <v>0</v>
      </c>
      <c r="O6" s="40">
        <f>('1.1н'!O6+'1.2н'!O6+'1.3н'!O6)/3</f>
        <v>0</v>
      </c>
      <c r="P6" s="40">
        <f>('1.1н'!P6+'1.2н'!P6+'1.3н'!P6)/3</f>
        <v>0</v>
      </c>
      <c r="Q6" s="40">
        <f>('1.1н'!Q6+'1.2н'!Q6+'1.3н'!Q6)/3</f>
        <v>0</v>
      </c>
      <c r="R6" s="40">
        <f>('1.1н'!B6+'1.2н'!B6+'1.3н'!B6)/3</f>
        <v>0.37323435871121813</v>
      </c>
    </row>
    <row r="7" spans="1:21" x14ac:dyDescent="0.25">
      <c r="A7" s="78">
        <v>6</v>
      </c>
      <c r="B7" s="51" t="s">
        <v>7</v>
      </c>
      <c r="C7" s="40" t="e">
        <f>('1.1н'!#REF!+'1.2н'!#REF!+'1.3н'!#REF!)/3</f>
        <v>#REF!</v>
      </c>
      <c r="D7" s="40" t="e">
        <f>('1.1н'!#REF!+'1.2н'!#REF!+'1.3н'!#REF!)/3</f>
        <v>#REF!</v>
      </c>
      <c r="E7" s="40">
        <f>('1.1н'!E7+'1.2н'!E7+'1.3н'!E7)/3</f>
        <v>0</v>
      </c>
      <c r="F7" s="40">
        <f>('1.1н'!F7+'1.2н'!F7+'1.3н'!F7)/3</f>
        <v>0</v>
      </c>
      <c r="G7" s="40">
        <f>('1.1н'!G7+'1.2н'!G7+'1.3н'!G7)/3</f>
        <v>0</v>
      </c>
      <c r="H7" s="40">
        <f>('1.1н'!H7+'1.2н'!H7+'1.3н'!H7)/3</f>
        <v>0</v>
      </c>
      <c r="I7" s="40">
        <f>('1.1н'!I7+'1.2н'!I7+'1.3н'!I7)/3</f>
        <v>0</v>
      </c>
      <c r="J7" s="40">
        <f>('1.1н'!J7+'1.2н'!J7+'1.3н'!J7)/3</f>
        <v>0</v>
      </c>
      <c r="K7" s="40">
        <f>('1.1н'!K7+'1.2н'!K7+'1.3н'!K7)/3</f>
        <v>0</v>
      </c>
      <c r="L7" s="40">
        <f>('1.1н'!L7+'1.2н'!L7+'1.3н'!L7)/3</f>
        <v>0</v>
      </c>
      <c r="M7" s="40">
        <f>('1.1н'!M7+'1.2н'!M7+'1.3н'!M7)/3</f>
        <v>0</v>
      </c>
      <c r="N7" s="40">
        <f>('1.1н'!N7+'1.2н'!N7+'1.3н'!N7)/3</f>
        <v>0</v>
      </c>
      <c r="O7" s="40">
        <f>('1.1н'!O7+'1.2н'!O7+'1.3н'!O7)/3</f>
        <v>0</v>
      </c>
      <c r="P7" s="40">
        <f>('1.1н'!P7+'1.2н'!P7+'1.3н'!P7)/3</f>
        <v>0</v>
      </c>
      <c r="Q7" s="40">
        <f>('1.1н'!Q7+'1.2н'!Q7+'1.3н'!Q7)/3</f>
        <v>0</v>
      </c>
      <c r="R7" s="40">
        <f>('1.1н'!B7+'1.2н'!B7+'1.3н'!B7)/3</f>
        <v>0.51743161423406003</v>
      </c>
    </row>
    <row r="8" spans="1:21" x14ac:dyDescent="0.25">
      <c r="A8" s="78">
        <v>7</v>
      </c>
      <c r="B8" s="51" t="s">
        <v>8</v>
      </c>
      <c r="C8" s="40" t="e">
        <f>('1.1н'!#REF!+'1.2н'!#REF!+'1.3н'!#REF!)/3</f>
        <v>#REF!</v>
      </c>
      <c r="D8" s="40" t="e">
        <f>('1.1н'!#REF!+'1.2н'!#REF!+'1.3н'!#REF!)/3</f>
        <v>#REF!</v>
      </c>
      <c r="E8" s="40">
        <f>('1.1н'!E8+'1.2н'!E8+'1.3н'!E8)/3</f>
        <v>0</v>
      </c>
      <c r="F8" s="40">
        <f>('1.1н'!F8+'1.2н'!F8+'1.3н'!F8)/3</f>
        <v>0</v>
      </c>
      <c r="G8" s="40">
        <f>('1.1н'!G8+'1.2н'!G8+'1.3н'!G8)/3</f>
        <v>0</v>
      </c>
      <c r="H8" s="40">
        <f>('1.1н'!H8+'1.2н'!H8+'1.3н'!H8)/3</f>
        <v>0</v>
      </c>
      <c r="I8" s="40">
        <f>('1.1н'!I8+'1.2н'!I8+'1.3н'!I8)/3</f>
        <v>0</v>
      </c>
      <c r="J8" s="40">
        <f>('1.1н'!J8+'1.2н'!J8+'1.3н'!J8)/3</f>
        <v>0</v>
      </c>
      <c r="K8" s="40">
        <f>('1.1н'!K8+'1.2н'!K8+'1.3н'!K8)/3</f>
        <v>0</v>
      </c>
      <c r="L8" s="40">
        <f>('1.1н'!L8+'1.2н'!L8+'1.3н'!L8)/3</f>
        <v>0</v>
      </c>
      <c r="M8" s="40">
        <f>('1.1н'!M8+'1.2н'!M8+'1.3н'!M8)/3</f>
        <v>0</v>
      </c>
      <c r="N8" s="40">
        <f>('1.1н'!N8+'1.2н'!N8+'1.3н'!N8)/3</f>
        <v>0</v>
      </c>
      <c r="O8" s="40">
        <f>('1.1н'!O8+'1.2н'!O8+'1.3н'!O8)/3</f>
        <v>0</v>
      </c>
      <c r="P8" s="40">
        <f>('1.1н'!P8+'1.2н'!P8+'1.3н'!P8)/3</f>
        <v>0</v>
      </c>
      <c r="Q8" s="40">
        <f>('1.1н'!Q8+'1.2н'!Q8+'1.3н'!Q8)/3</f>
        <v>0</v>
      </c>
      <c r="R8" s="40">
        <f>('1.1н'!B8+'1.2н'!B8+'1.3н'!B8)/3</f>
        <v>0.47100838544146734</v>
      </c>
    </row>
    <row r="9" spans="1:21" x14ac:dyDescent="0.25">
      <c r="A9" s="78">
        <v>8</v>
      </c>
      <c r="B9" s="51" t="s">
        <v>9</v>
      </c>
      <c r="C9" s="40" t="e">
        <f>('1.1н'!#REF!+'1.2н'!#REF!+'1.3н'!#REF!)/3</f>
        <v>#REF!</v>
      </c>
      <c r="D9" s="40" t="e">
        <f>('1.1н'!#REF!+'1.2н'!#REF!+'1.3н'!#REF!)/3</f>
        <v>#REF!</v>
      </c>
      <c r="E9" s="40">
        <f>('1.1н'!E9+'1.2н'!E9+'1.3н'!E9)/3</f>
        <v>0</v>
      </c>
      <c r="F9" s="40">
        <f>('1.1н'!F9+'1.2н'!F9+'1.3н'!F9)/3</f>
        <v>0</v>
      </c>
      <c r="G9" s="40">
        <f>('1.1н'!G9+'1.2н'!G9+'1.3н'!G9)/3</f>
        <v>0</v>
      </c>
      <c r="H9" s="40">
        <f>('1.1н'!H9+'1.2н'!H9+'1.3н'!H9)/3</f>
        <v>0</v>
      </c>
      <c r="I9" s="40">
        <f>('1.1н'!I9+'1.2н'!I9+'1.3н'!I9)/3</f>
        <v>0</v>
      </c>
      <c r="J9" s="40">
        <f>('1.1н'!J9+'1.2н'!J9+'1.3н'!J9)/3</f>
        <v>0</v>
      </c>
      <c r="K9" s="40">
        <f>('1.1н'!K9+'1.2н'!K9+'1.3н'!K9)/3</f>
        <v>0</v>
      </c>
      <c r="L9" s="40">
        <f>('1.1н'!L9+'1.2н'!L9+'1.3н'!L9)/3</f>
        <v>0</v>
      </c>
      <c r="M9" s="40">
        <f>('1.1н'!M9+'1.2н'!M9+'1.3н'!M9)/3</f>
        <v>0</v>
      </c>
      <c r="N9" s="40">
        <f>('1.1н'!N9+'1.2н'!N9+'1.3н'!N9)/3</f>
        <v>0</v>
      </c>
      <c r="O9" s="40">
        <f>('1.1н'!O9+'1.2н'!O9+'1.3н'!O9)/3</f>
        <v>0</v>
      </c>
      <c r="P9" s="40">
        <f>('1.1н'!P9+'1.2н'!P9+'1.3н'!P9)/3</f>
        <v>0</v>
      </c>
      <c r="Q9" s="40">
        <f>('1.1н'!Q9+'1.2н'!Q9+'1.3н'!Q9)/3</f>
        <v>0</v>
      </c>
      <c r="R9" s="40">
        <f>('1.1н'!B9+'1.2н'!B9+'1.3н'!B9)/3</f>
        <v>0.60911226131379648</v>
      </c>
    </row>
    <row r="10" spans="1:21" x14ac:dyDescent="0.25">
      <c r="A10" s="78">
        <v>9</v>
      </c>
      <c r="B10" s="51" t="s">
        <v>10</v>
      </c>
      <c r="C10" s="40" t="e">
        <f>('1.1н'!#REF!+'1.2н'!#REF!+'1.3н'!#REF!)/3</f>
        <v>#REF!</v>
      </c>
      <c r="D10" s="40" t="e">
        <f>('1.1н'!#REF!+'1.2н'!#REF!+'1.3н'!#REF!)/3</f>
        <v>#REF!</v>
      </c>
      <c r="E10" s="40">
        <f>('1.1н'!E10+'1.2н'!E10+'1.3н'!E10)/3</f>
        <v>0</v>
      </c>
      <c r="F10" s="40">
        <f>('1.1н'!F10+'1.2н'!F10+'1.3н'!F10)/3</f>
        <v>0</v>
      </c>
      <c r="G10" s="40">
        <f>('1.1н'!G10+'1.2н'!G10+'1.3н'!G10)/3</f>
        <v>0</v>
      </c>
      <c r="H10" s="40">
        <f>('1.1н'!H10+'1.2н'!H10+'1.3н'!H10)/3</f>
        <v>0</v>
      </c>
      <c r="I10" s="40">
        <f>('1.1н'!I10+'1.2н'!I10+'1.3н'!I10)/3</f>
        <v>0</v>
      </c>
      <c r="J10" s="40">
        <f>('1.1н'!J10+'1.2н'!J10+'1.3н'!J10)/3</f>
        <v>0</v>
      </c>
      <c r="K10" s="40">
        <f>('1.1н'!K10+'1.2н'!K10+'1.3н'!K10)/3</f>
        <v>0</v>
      </c>
      <c r="L10" s="40">
        <f>('1.1н'!L10+'1.2н'!L10+'1.3н'!L10)/3</f>
        <v>0</v>
      </c>
      <c r="M10" s="40">
        <f>('1.1н'!M10+'1.2н'!M10+'1.3н'!M10)/3</f>
        <v>0</v>
      </c>
      <c r="N10" s="40">
        <f>('1.1н'!N10+'1.2н'!N10+'1.3н'!N10)/3</f>
        <v>0</v>
      </c>
      <c r="O10" s="40">
        <f>('1.1н'!O10+'1.2н'!O10+'1.3н'!O10)/3</f>
        <v>0</v>
      </c>
      <c r="P10" s="40">
        <f>('1.1н'!P10+'1.2н'!P10+'1.3н'!P10)/3</f>
        <v>0</v>
      </c>
      <c r="Q10" s="40">
        <f>('1.1н'!Q10+'1.2н'!Q10+'1.3н'!Q10)/3</f>
        <v>0</v>
      </c>
      <c r="R10" s="40">
        <f>('1.1н'!B10+'1.2н'!B10+'1.3н'!B10)/3</f>
        <v>0.58811737946760234</v>
      </c>
    </row>
    <row r="11" spans="1:21" x14ac:dyDescent="0.25">
      <c r="A11" s="78">
        <v>10</v>
      </c>
      <c r="B11" s="51" t="s">
        <v>11</v>
      </c>
      <c r="C11" s="40" t="e">
        <f>('1.1н'!#REF!+'1.2н'!#REF!+'1.3н'!#REF!)/3</f>
        <v>#REF!</v>
      </c>
      <c r="D11" s="40" t="e">
        <f>('1.1н'!#REF!+'1.2н'!#REF!+'1.3н'!#REF!)/3</f>
        <v>#REF!</v>
      </c>
      <c r="E11" s="40">
        <f>('1.1н'!E11+'1.2н'!E11+'1.3н'!E11)/3</f>
        <v>0</v>
      </c>
      <c r="F11" s="40">
        <f>('1.1н'!F11+'1.2н'!F11+'1.3н'!F11)/3</f>
        <v>0</v>
      </c>
      <c r="G11" s="40">
        <f>('1.1н'!G11+'1.2н'!G11+'1.3н'!G11)/3</f>
        <v>0</v>
      </c>
      <c r="H11" s="40">
        <f>('1.1н'!H11+'1.2н'!H11+'1.3н'!H11)/3</f>
        <v>0</v>
      </c>
      <c r="I11" s="40">
        <f>('1.1н'!I11+'1.2н'!I11+'1.3н'!I11)/3</f>
        <v>0</v>
      </c>
      <c r="J11" s="40">
        <f>('1.1н'!J11+'1.2н'!J11+'1.3н'!J11)/3</f>
        <v>0</v>
      </c>
      <c r="K11" s="40">
        <f>('1.1н'!K11+'1.2н'!K11+'1.3н'!K11)/3</f>
        <v>0</v>
      </c>
      <c r="L11" s="40">
        <f>('1.1н'!L11+'1.2н'!L11+'1.3н'!L11)/3</f>
        <v>0</v>
      </c>
      <c r="M11" s="40">
        <f>('1.1н'!M11+'1.2н'!M11+'1.3н'!M11)/3</f>
        <v>0</v>
      </c>
      <c r="N11" s="40">
        <f>('1.1н'!N11+'1.2н'!N11+'1.3н'!N11)/3</f>
        <v>0</v>
      </c>
      <c r="O11" s="40">
        <f>('1.1н'!O11+'1.2н'!O11+'1.3н'!O11)/3</f>
        <v>0</v>
      </c>
      <c r="P11" s="40">
        <f>('1.1н'!P11+'1.2н'!P11+'1.3н'!P11)/3</f>
        <v>0</v>
      </c>
      <c r="Q11" s="40">
        <f>('1.1н'!Q11+'1.2н'!Q11+'1.3н'!Q11)/3</f>
        <v>0</v>
      </c>
      <c r="R11" s="40">
        <f>('1.1н'!B11+'1.2н'!B11+'1.3н'!B11)/3</f>
        <v>0.5138596188494442</v>
      </c>
    </row>
    <row r="12" spans="1:21" x14ac:dyDescent="0.25">
      <c r="A12" s="78">
        <v>11</v>
      </c>
      <c r="B12" s="51" t="s">
        <v>12</v>
      </c>
      <c r="C12" s="40" t="e">
        <f>('1.1н'!#REF!+'1.2н'!#REF!+'1.3н'!#REF!)/3</f>
        <v>#REF!</v>
      </c>
      <c r="D12" s="40" t="e">
        <f>('1.1н'!#REF!+'1.2н'!#REF!+'1.3н'!#REF!)/3</f>
        <v>#REF!</v>
      </c>
      <c r="E12" s="40">
        <f>('1.1н'!E12+'1.2н'!E12+'1.3н'!E12)/3</f>
        <v>0</v>
      </c>
      <c r="F12" s="40">
        <f>('1.1н'!F12+'1.2н'!F12+'1.3н'!F12)/3</f>
        <v>0</v>
      </c>
      <c r="G12" s="40">
        <f>('1.1н'!G12+'1.2н'!G12+'1.3н'!G12)/3</f>
        <v>0</v>
      </c>
      <c r="H12" s="40">
        <f>('1.1н'!H12+'1.2н'!H12+'1.3н'!H12)/3</f>
        <v>0</v>
      </c>
      <c r="I12" s="40">
        <f>('1.1н'!I12+'1.2н'!I12+'1.3н'!I12)/3</f>
        <v>0</v>
      </c>
      <c r="J12" s="40">
        <f>('1.1н'!J12+'1.2н'!J12+'1.3н'!J12)/3</f>
        <v>0</v>
      </c>
      <c r="K12" s="40">
        <f>('1.1н'!K12+'1.2н'!K12+'1.3н'!K12)/3</f>
        <v>0</v>
      </c>
      <c r="L12" s="40">
        <f>('1.1н'!L12+'1.2н'!L12+'1.3н'!L12)/3</f>
        <v>0</v>
      </c>
      <c r="M12" s="40">
        <f>('1.1н'!M12+'1.2н'!M12+'1.3н'!M12)/3</f>
        <v>0</v>
      </c>
      <c r="N12" s="40">
        <f>('1.1н'!N12+'1.2н'!N12+'1.3н'!N12)/3</f>
        <v>0</v>
      </c>
      <c r="O12" s="40">
        <f>('1.1н'!O12+'1.2н'!O12+'1.3н'!O12)/3</f>
        <v>0</v>
      </c>
      <c r="P12" s="40">
        <f>('1.1н'!P12+'1.2н'!P12+'1.3н'!P12)/3</f>
        <v>0</v>
      </c>
      <c r="Q12" s="40">
        <f>('1.1н'!Q12+'1.2н'!Q12+'1.3н'!Q12)/3</f>
        <v>0</v>
      </c>
      <c r="R12" s="40">
        <f>('1.1н'!B12+'1.2н'!B12+'1.3н'!B12)/3</f>
        <v>0.62248803387092388</v>
      </c>
    </row>
    <row r="13" spans="1:21" x14ac:dyDescent="0.25">
      <c r="A13" s="78">
        <v>12</v>
      </c>
      <c r="B13" s="51" t="s">
        <v>13</v>
      </c>
      <c r="C13" s="40" t="e">
        <f>('1.1н'!#REF!+'1.2н'!#REF!+'1.3н'!#REF!)/3</f>
        <v>#REF!</v>
      </c>
      <c r="D13" s="40" t="e">
        <f>('1.1н'!#REF!+'1.2н'!#REF!+'1.3н'!#REF!)/3</f>
        <v>#REF!</v>
      </c>
      <c r="E13" s="40">
        <f>('1.1н'!E13+'1.2н'!E13+'1.3н'!E13)/3</f>
        <v>0</v>
      </c>
      <c r="F13" s="40">
        <f>('1.1н'!F13+'1.2н'!F13+'1.3н'!F13)/3</f>
        <v>0</v>
      </c>
      <c r="G13" s="40">
        <f>('1.1н'!G13+'1.2н'!G13+'1.3н'!G13)/3</f>
        <v>0</v>
      </c>
      <c r="H13" s="40">
        <f>('1.1н'!H13+'1.2н'!H13+'1.3н'!H13)/3</f>
        <v>0</v>
      </c>
      <c r="I13" s="40">
        <f>('1.1н'!I13+'1.2н'!I13+'1.3н'!I13)/3</f>
        <v>0</v>
      </c>
      <c r="J13" s="40">
        <f>('1.1н'!J13+'1.2н'!J13+'1.3н'!J13)/3</f>
        <v>0</v>
      </c>
      <c r="K13" s="40">
        <f>('1.1н'!K13+'1.2н'!K13+'1.3н'!K13)/3</f>
        <v>0</v>
      </c>
      <c r="L13" s="40">
        <f>('1.1н'!L13+'1.2н'!L13+'1.3н'!L13)/3</f>
        <v>0</v>
      </c>
      <c r="M13" s="40">
        <f>('1.1н'!M13+'1.2н'!M13+'1.3н'!M13)/3</f>
        <v>0</v>
      </c>
      <c r="N13" s="40">
        <f>('1.1н'!N13+'1.2н'!N13+'1.3н'!N13)/3</f>
        <v>0</v>
      </c>
      <c r="O13" s="40">
        <f>('1.1н'!O13+'1.2н'!O13+'1.3н'!O13)/3</f>
        <v>0</v>
      </c>
      <c r="P13" s="40">
        <f>('1.1н'!P13+'1.2н'!P13+'1.3н'!P13)/3</f>
        <v>0</v>
      </c>
      <c r="Q13" s="40">
        <f>('1.1н'!Q13+'1.2н'!Q13+'1.3н'!Q13)/3</f>
        <v>0</v>
      </c>
      <c r="R13" s="40">
        <f>('1.1н'!B13+'1.2н'!B13+'1.3н'!B13)/3</f>
        <v>0.44238869304090822</v>
      </c>
    </row>
    <row r="14" spans="1:21" x14ac:dyDescent="0.25">
      <c r="A14" s="78">
        <v>13</v>
      </c>
      <c r="B14" s="51" t="s">
        <v>14</v>
      </c>
      <c r="C14" s="40" t="e">
        <f>('1.1н'!#REF!+'1.2н'!#REF!+'1.3н'!#REF!)/3</f>
        <v>#REF!</v>
      </c>
      <c r="D14" s="40" t="e">
        <f>('1.1н'!#REF!+'1.2н'!#REF!+'1.3н'!#REF!)/3</f>
        <v>#REF!</v>
      </c>
      <c r="E14" s="40">
        <f>('1.1н'!E14+'1.2н'!E14+'1.3н'!E14)/3</f>
        <v>0</v>
      </c>
      <c r="F14" s="40">
        <f>('1.1н'!F14+'1.2н'!F14+'1.3н'!F14)/3</f>
        <v>0</v>
      </c>
      <c r="G14" s="40">
        <f>('1.1н'!G14+'1.2н'!G14+'1.3н'!G14)/3</f>
        <v>0</v>
      </c>
      <c r="H14" s="40">
        <f>('1.1н'!H14+'1.2н'!H14+'1.3н'!H14)/3</f>
        <v>0</v>
      </c>
      <c r="I14" s="40">
        <f>('1.1н'!I14+'1.2н'!I14+'1.3н'!I14)/3</f>
        <v>0</v>
      </c>
      <c r="J14" s="40">
        <f>('1.1н'!J14+'1.2н'!J14+'1.3н'!J14)/3</f>
        <v>0</v>
      </c>
      <c r="K14" s="40">
        <f>('1.1н'!K14+'1.2н'!K14+'1.3н'!K14)/3</f>
        <v>0</v>
      </c>
      <c r="L14" s="40">
        <f>('1.1н'!L14+'1.2н'!L14+'1.3н'!L14)/3</f>
        <v>0</v>
      </c>
      <c r="M14" s="40">
        <f>('1.1н'!M14+'1.2н'!M14+'1.3н'!M14)/3</f>
        <v>0</v>
      </c>
      <c r="N14" s="40">
        <f>('1.1н'!N14+'1.2н'!N14+'1.3н'!N14)/3</f>
        <v>0</v>
      </c>
      <c r="O14" s="40">
        <f>('1.1н'!O14+'1.2н'!O14+'1.3н'!O14)/3</f>
        <v>0</v>
      </c>
      <c r="P14" s="40">
        <f>('1.1н'!P14+'1.2н'!P14+'1.3н'!P14)/3</f>
        <v>0</v>
      </c>
      <c r="Q14" s="40">
        <f>('1.1н'!Q14+'1.2н'!Q14+'1.3н'!Q14)/3</f>
        <v>0</v>
      </c>
      <c r="R14" s="40">
        <f>('1.1н'!B14+'1.2н'!B14+'1.3н'!B14)/3</f>
        <v>0.39909071143438507</v>
      </c>
    </row>
    <row r="15" spans="1:21" x14ac:dyDescent="0.25">
      <c r="A15" s="78">
        <v>14</v>
      </c>
      <c r="B15" s="51" t="s">
        <v>15</v>
      </c>
      <c r="C15" s="40" t="e">
        <f>('1.1н'!#REF!+'1.2н'!#REF!+'1.3н'!#REF!)/3</f>
        <v>#REF!</v>
      </c>
      <c r="D15" s="40" t="e">
        <f>('1.1н'!#REF!+'1.2н'!#REF!+'1.3н'!#REF!)/3</f>
        <v>#REF!</v>
      </c>
      <c r="E15" s="40">
        <f>('1.1н'!E15+'1.2н'!E15+'1.3н'!E15)/3</f>
        <v>0</v>
      </c>
      <c r="F15" s="40">
        <f>('1.1н'!F15+'1.2н'!F15+'1.3н'!F15)/3</f>
        <v>0</v>
      </c>
      <c r="G15" s="40">
        <f>('1.1н'!G15+'1.2н'!G15+'1.3н'!G15)/3</f>
        <v>0</v>
      </c>
      <c r="H15" s="40">
        <f>('1.1н'!H15+'1.2н'!H15+'1.3н'!H15)/3</f>
        <v>0</v>
      </c>
      <c r="I15" s="40">
        <f>('1.1н'!I15+'1.2н'!I15+'1.3н'!I15)/3</f>
        <v>0</v>
      </c>
      <c r="J15" s="40">
        <f>('1.1н'!J15+'1.2н'!J15+'1.3н'!J15)/3</f>
        <v>0</v>
      </c>
      <c r="K15" s="40">
        <f>('1.1н'!K15+'1.2н'!K15+'1.3н'!K15)/3</f>
        <v>0</v>
      </c>
      <c r="L15" s="40">
        <f>('1.1н'!L15+'1.2н'!L15+'1.3н'!L15)/3</f>
        <v>0</v>
      </c>
      <c r="M15" s="40">
        <f>('1.1н'!M15+'1.2н'!M15+'1.3н'!M15)/3</f>
        <v>0</v>
      </c>
      <c r="N15" s="40">
        <f>('1.1н'!N15+'1.2н'!N15+'1.3н'!N15)/3</f>
        <v>0</v>
      </c>
      <c r="O15" s="40">
        <f>('1.1н'!O15+'1.2н'!O15+'1.3н'!O15)/3</f>
        <v>0</v>
      </c>
      <c r="P15" s="40">
        <f>('1.1н'!P15+'1.2н'!P15+'1.3н'!P15)/3</f>
        <v>0</v>
      </c>
      <c r="Q15" s="40">
        <f>('1.1н'!Q15+'1.2н'!Q15+'1.3н'!Q15)/3</f>
        <v>0</v>
      </c>
      <c r="R15" s="40">
        <f>('1.1н'!B15+'1.2н'!B15+'1.3н'!B15)/3</f>
        <v>0.52486480055772944</v>
      </c>
    </row>
    <row r="16" spans="1:21" x14ac:dyDescent="0.25">
      <c r="A16" s="78">
        <v>15</v>
      </c>
      <c r="B16" s="51" t="s">
        <v>16</v>
      </c>
      <c r="C16" s="40" t="e">
        <f>('1.1н'!#REF!+'1.2н'!#REF!+'1.3н'!#REF!)/3</f>
        <v>#REF!</v>
      </c>
      <c r="D16" s="40" t="e">
        <f>('1.1н'!#REF!+'1.2н'!#REF!+'1.3н'!#REF!)/3</f>
        <v>#REF!</v>
      </c>
      <c r="E16" s="40">
        <f>('1.1н'!E16+'1.2н'!E16+'1.3н'!E16)/3</f>
        <v>0</v>
      </c>
      <c r="F16" s="40">
        <f>('1.1н'!F16+'1.2н'!F16+'1.3н'!F16)/3</f>
        <v>0</v>
      </c>
      <c r="G16" s="40">
        <f>('1.1н'!G16+'1.2н'!G16+'1.3н'!G16)/3</f>
        <v>0</v>
      </c>
      <c r="H16" s="40">
        <f>('1.1н'!H16+'1.2н'!H16+'1.3н'!H16)/3</f>
        <v>0</v>
      </c>
      <c r="I16" s="40">
        <f>('1.1н'!I16+'1.2н'!I16+'1.3н'!I16)/3</f>
        <v>0</v>
      </c>
      <c r="J16" s="40">
        <f>('1.1н'!J16+'1.2н'!J16+'1.3н'!J16)/3</f>
        <v>0</v>
      </c>
      <c r="K16" s="40">
        <f>('1.1н'!K16+'1.2н'!K16+'1.3н'!K16)/3</f>
        <v>0</v>
      </c>
      <c r="L16" s="40">
        <f>('1.1н'!L16+'1.2н'!L16+'1.3н'!L16)/3</f>
        <v>0</v>
      </c>
      <c r="M16" s="40">
        <f>('1.1н'!M16+'1.2н'!M16+'1.3н'!M16)/3</f>
        <v>0</v>
      </c>
      <c r="N16" s="40">
        <f>('1.1н'!N16+'1.2н'!N16+'1.3н'!N16)/3</f>
        <v>0</v>
      </c>
      <c r="O16" s="40">
        <f>('1.1н'!O16+'1.2н'!O16+'1.3н'!O16)/3</f>
        <v>0</v>
      </c>
      <c r="P16" s="40">
        <f>('1.1н'!P16+'1.2н'!P16+'1.3н'!P16)/3</f>
        <v>0</v>
      </c>
      <c r="Q16" s="40">
        <f>('1.1н'!Q16+'1.2н'!Q16+'1.3н'!Q16)/3</f>
        <v>0</v>
      </c>
      <c r="R16" s="40">
        <f>('1.1н'!B16+'1.2н'!B16+'1.3н'!B16)/3</f>
        <v>0.34731105393658152</v>
      </c>
    </row>
    <row r="17" spans="1:18" x14ac:dyDescent="0.25">
      <c r="A17" s="78">
        <v>16</v>
      </c>
      <c r="B17" s="51" t="s">
        <v>17</v>
      </c>
      <c r="C17" s="40" t="e">
        <f>('1.1н'!#REF!+'1.2н'!#REF!+'1.3н'!#REF!)/3</f>
        <v>#REF!</v>
      </c>
      <c r="D17" s="40" t="e">
        <f>('1.1н'!#REF!+'1.2н'!#REF!+'1.3н'!#REF!)/3</f>
        <v>#REF!</v>
      </c>
      <c r="E17" s="40">
        <f>('1.1н'!E17+'1.2н'!E17+'1.3н'!E17)/3</f>
        <v>0</v>
      </c>
      <c r="F17" s="40">
        <f>('1.1н'!F17+'1.2н'!F17+'1.3н'!F17)/3</f>
        <v>0</v>
      </c>
      <c r="G17" s="40">
        <f>('1.1н'!G17+'1.2н'!G17+'1.3н'!G17)/3</f>
        <v>0</v>
      </c>
      <c r="H17" s="40">
        <f>('1.1н'!H17+'1.2н'!H17+'1.3н'!H17)/3</f>
        <v>0</v>
      </c>
      <c r="I17" s="40">
        <f>('1.1н'!I17+'1.2н'!I17+'1.3н'!I17)/3</f>
        <v>0</v>
      </c>
      <c r="J17" s="40">
        <f>('1.1н'!J17+'1.2н'!J17+'1.3н'!J17)/3</f>
        <v>0</v>
      </c>
      <c r="K17" s="40">
        <f>('1.1н'!K17+'1.2н'!K17+'1.3н'!K17)/3</f>
        <v>0</v>
      </c>
      <c r="L17" s="40">
        <f>('1.1н'!L17+'1.2н'!L17+'1.3н'!L17)/3</f>
        <v>0</v>
      </c>
      <c r="M17" s="40">
        <f>('1.1н'!M17+'1.2н'!M17+'1.3н'!M17)/3</f>
        <v>0</v>
      </c>
      <c r="N17" s="40">
        <f>('1.1н'!N17+'1.2н'!N17+'1.3н'!N17)/3</f>
        <v>0</v>
      </c>
      <c r="O17" s="40">
        <f>('1.1н'!O17+'1.2н'!O17+'1.3н'!O17)/3</f>
        <v>0</v>
      </c>
      <c r="P17" s="40">
        <f>('1.1н'!P17+'1.2н'!P17+'1.3н'!P17)/3</f>
        <v>0</v>
      </c>
      <c r="Q17" s="40">
        <f>('1.1н'!Q17+'1.2н'!Q17+'1.3н'!Q17)/3</f>
        <v>0</v>
      </c>
      <c r="R17" s="40">
        <f>('1.1н'!B17+'1.2н'!B17+'1.3н'!B17)/3</f>
        <v>0.56083925700777604</v>
      </c>
    </row>
    <row r="18" spans="1:18" x14ac:dyDescent="0.25">
      <c r="A18" s="78">
        <v>17</v>
      </c>
      <c r="B18" s="51" t="s">
        <v>18</v>
      </c>
      <c r="C18" s="40" t="e">
        <f>('1.1н'!#REF!+'1.2н'!#REF!+'1.3н'!#REF!)/3</f>
        <v>#REF!</v>
      </c>
      <c r="D18" s="40" t="e">
        <f>('1.1н'!#REF!+'1.2н'!#REF!+'1.3н'!#REF!)/3</f>
        <v>#REF!</v>
      </c>
      <c r="E18" s="40">
        <f>('1.1н'!E18+'1.2н'!E18+'1.3н'!E18)/3</f>
        <v>0</v>
      </c>
      <c r="F18" s="40">
        <f>('1.1н'!F18+'1.2н'!F18+'1.3н'!F18)/3</f>
        <v>0</v>
      </c>
      <c r="G18" s="40">
        <f>('1.1н'!G18+'1.2н'!G18+'1.3н'!G18)/3</f>
        <v>0</v>
      </c>
      <c r="H18" s="40">
        <f>('1.1н'!H18+'1.2н'!H18+'1.3н'!H18)/3</f>
        <v>0</v>
      </c>
      <c r="I18" s="40">
        <f>('1.1н'!I18+'1.2н'!I18+'1.3н'!I18)/3</f>
        <v>0</v>
      </c>
      <c r="J18" s="40">
        <f>('1.1н'!J18+'1.2н'!J18+'1.3н'!J18)/3</f>
        <v>0</v>
      </c>
      <c r="K18" s="40">
        <f>('1.1н'!K18+'1.2н'!K18+'1.3н'!K18)/3</f>
        <v>0</v>
      </c>
      <c r="L18" s="40">
        <f>('1.1н'!L18+'1.2н'!L18+'1.3н'!L18)/3</f>
        <v>0</v>
      </c>
      <c r="M18" s="40">
        <f>('1.1н'!M18+'1.2н'!M18+'1.3н'!M18)/3</f>
        <v>0</v>
      </c>
      <c r="N18" s="40">
        <f>('1.1н'!N18+'1.2н'!N18+'1.3н'!N18)/3</f>
        <v>0</v>
      </c>
      <c r="O18" s="40">
        <f>('1.1н'!O18+'1.2н'!O18+'1.3н'!O18)/3</f>
        <v>0</v>
      </c>
      <c r="P18" s="40">
        <f>('1.1н'!P18+'1.2н'!P18+'1.3н'!P18)/3</f>
        <v>0</v>
      </c>
      <c r="Q18" s="40">
        <f>('1.1н'!Q18+'1.2н'!Q18+'1.3н'!Q18)/3</f>
        <v>0</v>
      </c>
      <c r="R18" s="40">
        <f>('1.1н'!B18+'1.2н'!B18+'1.3н'!B18)/3</f>
        <v>0.51293831364239761</v>
      </c>
    </row>
    <row r="19" spans="1:18" x14ac:dyDescent="0.25">
      <c r="A19" s="78">
        <v>18</v>
      </c>
      <c r="B19" s="51" t="s">
        <v>19</v>
      </c>
      <c r="C19" s="40" t="e">
        <f>('1.1н'!#REF!+'1.2н'!#REF!+'1.3н'!#REF!)/3</f>
        <v>#REF!</v>
      </c>
      <c r="D19" s="40" t="e">
        <f>('1.1н'!#REF!+'1.2н'!#REF!+'1.3н'!#REF!)/3</f>
        <v>#REF!</v>
      </c>
      <c r="E19" s="40">
        <f>('1.1н'!E19+'1.2н'!E19+'1.3н'!E19)/3</f>
        <v>0</v>
      </c>
      <c r="F19" s="40">
        <f>('1.1н'!F19+'1.2н'!F19+'1.3н'!F19)/3</f>
        <v>0</v>
      </c>
      <c r="G19" s="40">
        <f>('1.1н'!G19+'1.2н'!G19+'1.3н'!G19)/3</f>
        <v>0</v>
      </c>
      <c r="H19" s="40">
        <f>('1.1н'!H19+'1.2н'!H19+'1.3н'!H19)/3</f>
        <v>0</v>
      </c>
      <c r="I19" s="40">
        <f>('1.1н'!I19+'1.2н'!I19+'1.3н'!I19)/3</f>
        <v>0</v>
      </c>
      <c r="J19" s="40">
        <f>('1.1н'!J19+'1.2н'!J19+'1.3н'!J19)/3</f>
        <v>0</v>
      </c>
      <c r="K19" s="40">
        <f>('1.1н'!K19+'1.2н'!K19+'1.3н'!K19)/3</f>
        <v>0</v>
      </c>
      <c r="L19" s="40">
        <f>('1.1н'!L19+'1.2н'!L19+'1.3н'!L19)/3</f>
        <v>0</v>
      </c>
      <c r="M19" s="40">
        <f>('1.1н'!M19+'1.2н'!M19+'1.3н'!M19)/3</f>
        <v>0</v>
      </c>
      <c r="N19" s="40">
        <f>('1.1н'!N19+'1.2н'!N19+'1.3н'!N19)/3</f>
        <v>0</v>
      </c>
      <c r="O19" s="40">
        <f>('1.1н'!O19+'1.2н'!O19+'1.3н'!O19)/3</f>
        <v>0</v>
      </c>
      <c r="P19" s="40">
        <f>('1.1н'!P19+'1.2н'!P19+'1.3н'!P19)/3</f>
        <v>0</v>
      </c>
      <c r="Q19" s="40">
        <f>('1.1н'!Q19+'1.2н'!Q19+'1.3н'!Q19)/3</f>
        <v>0</v>
      </c>
      <c r="R19" s="40">
        <f>('1.1н'!B19+'1.2н'!B19+'1.3н'!B19)/3</f>
        <v>0.39289760489181136</v>
      </c>
    </row>
    <row r="20" spans="1:18" x14ac:dyDescent="0.25">
      <c r="A20" s="78">
        <v>19</v>
      </c>
      <c r="B20" s="51" t="s">
        <v>20</v>
      </c>
      <c r="C20" s="40" t="e">
        <f>('1.1н'!#REF!+'1.2н'!#REF!+'1.3н'!#REF!)/3</f>
        <v>#REF!</v>
      </c>
      <c r="D20" s="40" t="e">
        <f>('1.1н'!#REF!+'1.2н'!#REF!+'1.3н'!#REF!)/3</f>
        <v>#REF!</v>
      </c>
      <c r="E20" s="40">
        <f>('1.1н'!E20+'1.2н'!E20+'1.3н'!E20)/3</f>
        <v>0</v>
      </c>
      <c r="F20" s="40">
        <f>('1.1н'!F20+'1.2н'!F20+'1.3н'!F20)/3</f>
        <v>0</v>
      </c>
      <c r="G20" s="40">
        <f>('1.1н'!G20+'1.2н'!G20+'1.3н'!G20)/3</f>
        <v>0</v>
      </c>
      <c r="H20" s="40">
        <f>('1.1н'!H20+'1.2н'!H20+'1.3н'!H20)/3</f>
        <v>0</v>
      </c>
      <c r="I20" s="40">
        <f>('1.1н'!I20+'1.2н'!I20+'1.3н'!I20)/3</f>
        <v>0</v>
      </c>
      <c r="J20" s="40">
        <f>('1.1н'!J20+'1.2н'!J20+'1.3н'!J20)/3</f>
        <v>0</v>
      </c>
      <c r="K20" s="40">
        <f>('1.1н'!K20+'1.2н'!K20+'1.3н'!K20)/3</f>
        <v>0</v>
      </c>
      <c r="L20" s="40">
        <f>('1.1н'!L20+'1.2н'!L20+'1.3н'!L20)/3</f>
        <v>0</v>
      </c>
      <c r="M20" s="40">
        <f>('1.1н'!M20+'1.2н'!M20+'1.3н'!M20)/3</f>
        <v>0</v>
      </c>
      <c r="N20" s="40">
        <f>('1.1н'!N20+'1.2н'!N20+'1.3н'!N20)/3</f>
        <v>0</v>
      </c>
      <c r="O20" s="40">
        <f>('1.1н'!O20+'1.2н'!O20+'1.3н'!O20)/3</f>
        <v>0</v>
      </c>
      <c r="P20" s="40">
        <f>('1.1н'!P20+'1.2н'!P20+'1.3н'!P20)/3</f>
        <v>0</v>
      </c>
      <c r="Q20" s="40">
        <f>('1.1н'!Q20+'1.2н'!Q20+'1.3н'!Q20)/3</f>
        <v>0</v>
      </c>
      <c r="R20" s="40">
        <f>('1.1н'!B20+'1.2н'!B20+'1.3н'!B20)/3</f>
        <v>0.37049135082991352</v>
      </c>
    </row>
    <row r="21" spans="1:18" x14ac:dyDescent="0.25">
      <c r="A21" s="78">
        <v>20</v>
      </c>
      <c r="B21" s="51" t="s">
        <v>21</v>
      </c>
      <c r="C21" s="40" t="e">
        <f>('1.1н'!#REF!+'1.2н'!#REF!+'1.3н'!#REF!)/3</f>
        <v>#REF!</v>
      </c>
      <c r="D21" s="40" t="e">
        <f>('1.1н'!#REF!+'1.2н'!#REF!+'1.3н'!#REF!)/3</f>
        <v>#REF!</v>
      </c>
      <c r="E21" s="40">
        <f>('1.1н'!E21+'1.2н'!E21+'1.3н'!E21)/3</f>
        <v>0</v>
      </c>
      <c r="F21" s="40">
        <f>('1.1н'!F21+'1.2н'!F21+'1.3н'!F21)/3</f>
        <v>0</v>
      </c>
      <c r="G21" s="40">
        <f>('1.1н'!G21+'1.2н'!G21+'1.3н'!G21)/3</f>
        <v>0</v>
      </c>
      <c r="H21" s="40">
        <f>('1.1н'!H21+'1.2н'!H21+'1.3н'!H21)/3</f>
        <v>0</v>
      </c>
      <c r="I21" s="40">
        <f>('1.1н'!I21+'1.2н'!I21+'1.3н'!I21)/3</f>
        <v>0</v>
      </c>
      <c r="J21" s="40">
        <f>('1.1н'!J21+'1.2н'!J21+'1.3н'!J21)/3</f>
        <v>0</v>
      </c>
      <c r="K21" s="40">
        <f>('1.1н'!K21+'1.2н'!K21+'1.3н'!K21)/3</f>
        <v>0</v>
      </c>
      <c r="L21" s="40">
        <f>('1.1н'!L21+'1.2н'!L21+'1.3н'!L21)/3</f>
        <v>0</v>
      </c>
      <c r="M21" s="40">
        <f>('1.1н'!M21+'1.2н'!M21+'1.3н'!M21)/3</f>
        <v>0</v>
      </c>
      <c r="N21" s="40">
        <f>('1.1н'!N21+'1.2н'!N21+'1.3н'!N21)/3</f>
        <v>0</v>
      </c>
      <c r="O21" s="40">
        <f>('1.1н'!O21+'1.2н'!O21+'1.3н'!O21)/3</f>
        <v>0</v>
      </c>
      <c r="P21" s="40">
        <f>('1.1н'!P21+'1.2н'!P21+'1.3н'!P21)/3</f>
        <v>0</v>
      </c>
      <c r="Q21" s="40">
        <f>('1.1н'!Q21+'1.2н'!Q21+'1.3н'!Q21)/3</f>
        <v>0</v>
      </c>
      <c r="R21" s="40">
        <f>('1.1н'!B21+'1.2н'!B21+'1.3н'!B21)/3</f>
        <v>0.34419978933703527</v>
      </c>
    </row>
    <row r="22" spans="1:18" x14ac:dyDescent="0.25">
      <c r="A22" s="78">
        <v>21</v>
      </c>
      <c r="B22" s="51" t="s">
        <v>22</v>
      </c>
      <c r="C22" s="40" t="e">
        <f>('1.1н'!#REF!+'1.2н'!#REF!+'1.3н'!#REF!)/3</f>
        <v>#REF!</v>
      </c>
      <c r="D22" s="40" t="e">
        <f>('1.1н'!#REF!+'1.2н'!#REF!+'1.3н'!#REF!)/3</f>
        <v>#REF!</v>
      </c>
      <c r="E22" s="40">
        <f>('1.1н'!E22+'1.2н'!E22+'1.3н'!E22)/3</f>
        <v>0</v>
      </c>
      <c r="F22" s="40">
        <f>('1.1н'!F22+'1.2н'!F22+'1.3н'!F22)/3</f>
        <v>0</v>
      </c>
      <c r="G22" s="40">
        <f>('1.1н'!G22+'1.2н'!G22+'1.3н'!G22)/3</f>
        <v>0</v>
      </c>
      <c r="H22" s="40">
        <f>('1.1н'!H22+'1.2н'!H22+'1.3н'!H22)/3</f>
        <v>0</v>
      </c>
      <c r="I22" s="40">
        <f>('1.1н'!I22+'1.2н'!I22+'1.3н'!I22)/3</f>
        <v>0</v>
      </c>
      <c r="J22" s="40">
        <f>('1.1н'!J22+'1.2н'!J22+'1.3н'!J22)/3</f>
        <v>0</v>
      </c>
      <c r="K22" s="40">
        <f>('1.1н'!K22+'1.2н'!K22+'1.3н'!K22)/3</f>
        <v>0</v>
      </c>
      <c r="L22" s="40">
        <f>('1.1н'!L22+'1.2н'!L22+'1.3н'!L22)/3</f>
        <v>0</v>
      </c>
      <c r="M22" s="40">
        <f>('1.1н'!M22+'1.2н'!M22+'1.3н'!M22)/3</f>
        <v>0</v>
      </c>
      <c r="N22" s="40">
        <f>('1.1н'!N22+'1.2н'!N22+'1.3н'!N22)/3</f>
        <v>0</v>
      </c>
      <c r="O22" s="40">
        <f>('1.1н'!O22+'1.2н'!O22+'1.3н'!O22)/3</f>
        <v>0</v>
      </c>
      <c r="P22" s="40">
        <f>('1.1н'!P22+'1.2н'!P22+'1.3н'!P22)/3</f>
        <v>0</v>
      </c>
      <c r="Q22" s="40">
        <f>('1.1н'!Q22+'1.2н'!Q22+'1.3н'!Q22)/3</f>
        <v>0</v>
      </c>
      <c r="R22" s="40">
        <f>('1.1н'!B22+'1.2н'!B22+'1.3н'!B22)/3</f>
        <v>0.3062645369929311</v>
      </c>
    </row>
    <row r="23" spans="1:18" x14ac:dyDescent="0.25">
      <c r="A23" s="78">
        <v>22</v>
      </c>
      <c r="B23" s="51" t="s">
        <v>23</v>
      </c>
      <c r="C23" s="40" t="e">
        <f>('1.1н'!#REF!+'1.2н'!#REF!+'1.3н'!#REF!)/3</f>
        <v>#REF!</v>
      </c>
      <c r="D23" s="40" t="e">
        <f>('1.1н'!#REF!+'1.2н'!#REF!+'1.3н'!#REF!)/3</f>
        <v>#REF!</v>
      </c>
      <c r="E23" s="40">
        <f>('1.1н'!E23+'1.2н'!E23+'1.3н'!E23)/3</f>
        <v>0</v>
      </c>
      <c r="F23" s="40">
        <f>('1.1н'!F23+'1.2н'!F23+'1.3н'!F23)/3</f>
        <v>0</v>
      </c>
      <c r="G23" s="40">
        <f>('1.1н'!G23+'1.2н'!G23+'1.3н'!G23)/3</f>
        <v>0</v>
      </c>
      <c r="H23" s="40">
        <f>('1.1н'!H23+'1.2н'!H23+'1.3н'!H23)/3</f>
        <v>0</v>
      </c>
      <c r="I23" s="40">
        <f>('1.1н'!I23+'1.2н'!I23+'1.3н'!I23)/3</f>
        <v>0</v>
      </c>
      <c r="J23" s="40">
        <f>('1.1н'!J23+'1.2н'!J23+'1.3н'!J23)/3</f>
        <v>0</v>
      </c>
      <c r="K23" s="40">
        <f>('1.1н'!K23+'1.2н'!K23+'1.3н'!K23)/3</f>
        <v>0</v>
      </c>
      <c r="L23" s="40">
        <f>('1.1н'!L23+'1.2н'!L23+'1.3н'!L23)/3</f>
        <v>0</v>
      </c>
      <c r="M23" s="40">
        <f>('1.1н'!M23+'1.2н'!M23+'1.3н'!M23)/3</f>
        <v>0</v>
      </c>
      <c r="N23" s="40">
        <f>('1.1н'!N23+'1.2н'!N23+'1.3н'!N23)/3</f>
        <v>0</v>
      </c>
      <c r="O23" s="40">
        <f>('1.1н'!O23+'1.2н'!O23+'1.3н'!O23)/3</f>
        <v>0</v>
      </c>
      <c r="P23" s="40">
        <f>('1.1н'!P23+'1.2н'!P23+'1.3н'!P23)/3</f>
        <v>0</v>
      </c>
      <c r="Q23" s="40">
        <f>('1.1н'!Q23+'1.2н'!Q23+'1.3н'!Q23)/3</f>
        <v>0</v>
      </c>
      <c r="R23" s="40">
        <f>('1.1н'!B23+'1.2н'!B23+'1.3н'!B23)/3</f>
        <v>0.51101589670832903</v>
      </c>
    </row>
    <row r="24" spans="1:18" x14ac:dyDescent="0.25">
      <c r="A24" s="78">
        <v>23</v>
      </c>
      <c r="B24" s="51" t="s">
        <v>24</v>
      </c>
      <c r="C24" s="40" t="e">
        <f>('1.1н'!#REF!+'1.2н'!#REF!+'1.3н'!#REF!)/3</f>
        <v>#REF!</v>
      </c>
      <c r="D24" s="40" t="e">
        <f>('1.1н'!#REF!+'1.2н'!#REF!+'1.3н'!#REF!)/3</f>
        <v>#REF!</v>
      </c>
      <c r="E24" s="40">
        <f>('1.1н'!E24+'1.2н'!E24+'1.3н'!E24)/3</f>
        <v>0</v>
      </c>
      <c r="F24" s="40">
        <f>('1.1н'!F24+'1.2н'!F24+'1.3н'!F24)/3</f>
        <v>0</v>
      </c>
      <c r="G24" s="40">
        <f>('1.1н'!G24+'1.2н'!G24+'1.3н'!G24)/3</f>
        <v>0</v>
      </c>
      <c r="H24" s="40">
        <f>('1.1н'!H24+'1.2н'!H24+'1.3н'!H24)/3</f>
        <v>0</v>
      </c>
      <c r="I24" s="40">
        <f>('1.1н'!I24+'1.2н'!I24+'1.3н'!I24)/3</f>
        <v>0</v>
      </c>
      <c r="J24" s="40">
        <f>('1.1н'!J24+'1.2н'!J24+'1.3н'!J24)/3</f>
        <v>0</v>
      </c>
      <c r="K24" s="40">
        <f>('1.1н'!K24+'1.2н'!K24+'1.3н'!K24)/3</f>
        <v>0</v>
      </c>
      <c r="L24" s="40">
        <f>('1.1н'!L24+'1.2н'!L24+'1.3н'!L24)/3</f>
        <v>0</v>
      </c>
      <c r="M24" s="40">
        <f>('1.1н'!M24+'1.2н'!M24+'1.3н'!M24)/3</f>
        <v>0</v>
      </c>
      <c r="N24" s="40">
        <f>('1.1н'!N24+'1.2н'!N24+'1.3н'!N24)/3</f>
        <v>0</v>
      </c>
      <c r="O24" s="40">
        <f>('1.1н'!O24+'1.2н'!O24+'1.3н'!O24)/3</f>
        <v>0</v>
      </c>
      <c r="P24" s="40">
        <f>('1.1н'!P24+'1.2н'!P24+'1.3н'!P24)/3</f>
        <v>0</v>
      </c>
      <c r="Q24" s="40">
        <f>('1.1н'!Q24+'1.2н'!Q24+'1.3н'!Q24)/3</f>
        <v>0</v>
      </c>
      <c r="R24" s="40">
        <f>('1.1н'!B24+'1.2н'!B24+'1.3н'!B24)/3</f>
        <v>0.6187523371976309</v>
      </c>
    </row>
    <row r="25" spans="1:18" x14ac:dyDescent="0.25">
      <c r="A25" s="78">
        <v>24</v>
      </c>
      <c r="B25" s="51" t="s">
        <v>25</v>
      </c>
      <c r="C25" s="40" t="e">
        <f>('1.1н'!#REF!+'1.2н'!#REF!+'1.3н'!#REF!)/3</f>
        <v>#REF!</v>
      </c>
      <c r="D25" s="40" t="e">
        <f>('1.1н'!#REF!+'1.2н'!#REF!+'1.3н'!#REF!)/3</f>
        <v>#REF!</v>
      </c>
      <c r="E25" s="40">
        <f>('1.1н'!E25+'1.2н'!E25+'1.3н'!E25)/3</f>
        <v>0</v>
      </c>
      <c r="F25" s="40">
        <f>('1.1н'!F25+'1.2н'!F25+'1.3н'!F25)/3</f>
        <v>0</v>
      </c>
      <c r="G25" s="40">
        <f>('1.1н'!G25+'1.2н'!G25+'1.3н'!G25)/3</f>
        <v>0</v>
      </c>
      <c r="H25" s="40">
        <f>('1.1н'!H25+'1.2н'!H25+'1.3н'!H25)/3</f>
        <v>0</v>
      </c>
      <c r="I25" s="40">
        <f>('1.1н'!I25+'1.2н'!I25+'1.3н'!I25)/3</f>
        <v>0</v>
      </c>
      <c r="J25" s="40">
        <f>('1.1н'!J25+'1.2н'!J25+'1.3н'!J25)/3</f>
        <v>0</v>
      </c>
      <c r="K25" s="40">
        <f>('1.1н'!K25+'1.2н'!K25+'1.3н'!K25)/3</f>
        <v>0</v>
      </c>
      <c r="L25" s="40">
        <f>('1.1н'!L25+'1.2н'!L25+'1.3н'!L25)/3</f>
        <v>0</v>
      </c>
      <c r="M25" s="40">
        <f>('1.1н'!M25+'1.2н'!M25+'1.3н'!M25)/3</f>
        <v>0</v>
      </c>
      <c r="N25" s="40">
        <f>('1.1н'!N25+'1.2н'!N25+'1.3н'!N25)/3</f>
        <v>0</v>
      </c>
      <c r="O25" s="40">
        <f>('1.1н'!O25+'1.2н'!O25+'1.3н'!O25)/3</f>
        <v>0</v>
      </c>
      <c r="P25" s="40">
        <f>('1.1н'!P25+'1.2н'!P25+'1.3н'!P25)/3</f>
        <v>0</v>
      </c>
      <c r="Q25" s="40">
        <f>('1.1н'!Q25+'1.2н'!Q25+'1.3н'!Q25)/3</f>
        <v>0</v>
      </c>
      <c r="R25" s="40">
        <f>('1.1н'!B25+'1.2н'!B25+'1.3н'!B25)/3</f>
        <v>0.66776598411419041</v>
      </c>
    </row>
    <row r="26" spans="1:18" x14ac:dyDescent="0.25">
      <c r="A26" s="78">
        <v>25</v>
      </c>
      <c r="B26" s="51" t="s">
        <v>26</v>
      </c>
      <c r="C26" s="40" t="e">
        <f>('1.1н'!#REF!+'1.2н'!#REF!+'1.3н'!#REF!)/3</f>
        <v>#REF!</v>
      </c>
      <c r="D26" s="40" t="e">
        <f>('1.1н'!#REF!+'1.2н'!#REF!+'1.3н'!#REF!)/3</f>
        <v>#REF!</v>
      </c>
      <c r="E26" s="40">
        <f>('1.1н'!E26+'1.2н'!E26+'1.3н'!E26)/3</f>
        <v>0</v>
      </c>
      <c r="F26" s="40">
        <f>('1.1н'!F26+'1.2н'!F26+'1.3н'!F26)/3</f>
        <v>0</v>
      </c>
      <c r="G26" s="40">
        <f>('1.1н'!G26+'1.2н'!G26+'1.3н'!G26)/3</f>
        <v>0</v>
      </c>
      <c r="H26" s="40">
        <f>('1.1н'!H26+'1.2н'!H26+'1.3н'!H26)/3</f>
        <v>0</v>
      </c>
      <c r="I26" s="40">
        <f>('1.1н'!I26+'1.2н'!I26+'1.3н'!I26)/3</f>
        <v>0</v>
      </c>
      <c r="J26" s="40">
        <f>('1.1н'!J26+'1.2н'!J26+'1.3н'!J26)/3</f>
        <v>0</v>
      </c>
      <c r="K26" s="40">
        <f>('1.1н'!K26+'1.2н'!K26+'1.3н'!K26)/3</f>
        <v>0</v>
      </c>
      <c r="L26" s="40">
        <f>('1.1н'!L26+'1.2н'!L26+'1.3н'!L26)/3</f>
        <v>0</v>
      </c>
      <c r="M26" s="40">
        <f>('1.1н'!M26+'1.2н'!M26+'1.3н'!M26)/3</f>
        <v>0</v>
      </c>
      <c r="N26" s="40">
        <f>('1.1н'!N26+'1.2н'!N26+'1.3н'!N26)/3</f>
        <v>0</v>
      </c>
      <c r="O26" s="40">
        <f>('1.1н'!O26+'1.2н'!O26+'1.3н'!O26)/3</f>
        <v>0</v>
      </c>
      <c r="P26" s="40">
        <f>('1.1н'!P26+'1.2н'!P26+'1.3н'!P26)/3</f>
        <v>0</v>
      </c>
      <c r="Q26" s="40">
        <f>('1.1н'!Q26+'1.2н'!Q26+'1.3н'!Q26)/3</f>
        <v>0</v>
      </c>
      <c r="R26" s="40">
        <f>('1.1н'!B26+'1.2н'!B26+'1.3н'!B26)/3</f>
        <v>0.4591095372466994</v>
      </c>
    </row>
    <row r="27" spans="1:18" x14ac:dyDescent="0.25">
      <c r="A27" s="78">
        <v>26</v>
      </c>
      <c r="B27" s="51" t="s">
        <v>27</v>
      </c>
      <c r="C27" s="40" t="e">
        <f>('1.1н'!#REF!+'1.2н'!#REF!+'1.3н'!#REF!)/3</f>
        <v>#REF!</v>
      </c>
      <c r="D27" s="40" t="e">
        <f>('1.1н'!#REF!+'1.2н'!#REF!+'1.3н'!#REF!)/3</f>
        <v>#REF!</v>
      </c>
      <c r="E27" s="40">
        <f>('1.1н'!E27+'1.2н'!E27+'1.3н'!E27)/3</f>
        <v>0</v>
      </c>
      <c r="F27" s="40">
        <f>('1.1н'!F27+'1.2н'!F27+'1.3н'!F27)/3</f>
        <v>0</v>
      </c>
      <c r="G27" s="40">
        <f>('1.1н'!G27+'1.2н'!G27+'1.3н'!G27)/3</f>
        <v>0</v>
      </c>
      <c r="H27" s="40">
        <f>('1.1н'!H27+'1.2н'!H27+'1.3н'!H27)/3</f>
        <v>0</v>
      </c>
      <c r="I27" s="40">
        <f>('1.1н'!I27+'1.2н'!I27+'1.3н'!I27)/3</f>
        <v>0</v>
      </c>
      <c r="J27" s="40">
        <f>('1.1н'!J27+'1.2н'!J27+'1.3н'!J27)/3</f>
        <v>0</v>
      </c>
      <c r="K27" s="40">
        <f>('1.1н'!K27+'1.2н'!K27+'1.3н'!K27)/3</f>
        <v>0</v>
      </c>
      <c r="L27" s="40">
        <f>('1.1н'!L27+'1.2н'!L27+'1.3н'!L27)/3</f>
        <v>0</v>
      </c>
      <c r="M27" s="40">
        <f>('1.1н'!M27+'1.2н'!M27+'1.3н'!M27)/3</f>
        <v>0</v>
      </c>
      <c r="N27" s="40">
        <f>('1.1н'!N27+'1.2н'!N27+'1.3н'!N27)/3</f>
        <v>0</v>
      </c>
      <c r="O27" s="40">
        <f>('1.1н'!O27+'1.2н'!O27+'1.3н'!O27)/3</f>
        <v>0</v>
      </c>
      <c r="P27" s="40">
        <f>('1.1н'!P27+'1.2н'!P27+'1.3н'!P27)/3</f>
        <v>0</v>
      </c>
      <c r="Q27" s="40">
        <f>('1.1н'!Q27+'1.2н'!Q27+'1.3н'!Q27)/3</f>
        <v>0</v>
      </c>
      <c r="R27" s="40">
        <f>('1.1н'!B27+'1.2н'!B27+'1.3н'!B27)/3</f>
        <v>0.55383415075993903</v>
      </c>
    </row>
    <row r="28" spans="1:18" x14ac:dyDescent="0.25">
      <c r="A28" s="78">
        <v>27</v>
      </c>
      <c r="B28" s="51" t="s">
        <v>28</v>
      </c>
      <c r="C28" s="40" t="e">
        <f>('1.1н'!#REF!+'1.2н'!#REF!+'1.3н'!#REF!)/3</f>
        <v>#REF!</v>
      </c>
      <c r="D28" s="40" t="e">
        <f>('1.1н'!#REF!+'1.2н'!#REF!+'1.3н'!#REF!)/3</f>
        <v>#REF!</v>
      </c>
      <c r="E28" s="40">
        <f>('1.1н'!E28+'1.2н'!E28+'1.3н'!E28)/3</f>
        <v>0</v>
      </c>
      <c r="F28" s="40">
        <f>('1.1н'!F28+'1.2н'!F28+'1.3н'!F28)/3</f>
        <v>0</v>
      </c>
      <c r="G28" s="40">
        <f>('1.1н'!G28+'1.2н'!G28+'1.3н'!G28)/3</f>
        <v>0</v>
      </c>
      <c r="H28" s="40">
        <f>('1.1н'!H28+'1.2н'!H28+'1.3н'!H28)/3</f>
        <v>0</v>
      </c>
      <c r="I28" s="40">
        <f>('1.1н'!I28+'1.2н'!I28+'1.3н'!I28)/3</f>
        <v>0</v>
      </c>
      <c r="J28" s="40">
        <f>('1.1н'!J28+'1.2н'!J28+'1.3н'!J28)/3</f>
        <v>0</v>
      </c>
      <c r="K28" s="40">
        <f>('1.1н'!K28+'1.2н'!K28+'1.3н'!K28)/3</f>
        <v>0</v>
      </c>
      <c r="L28" s="40">
        <f>('1.1н'!L28+'1.2н'!L28+'1.3н'!L28)/3</f>
        <v>0</v>
      </c>
      <c r="M28" s="40">
        <f>('1.1н'!M28+'1.2н'!M28+'1.3н'!M28)/3</f>
        <v>0</v>
      </c>
      <c r="N28" s="40">
        <f>('1.1н'!N28+'1.2н'!N28+'1.3н'!N28)/3</f>
        <v>0</v>
      </c>
      <c r="O28" s="40">
        <f>('1.1н'!O28+'1.2н'!O28+'1.3н'!O28)/3</f>
        <v>0</v>
      </c>
      <c r="P28" s="40">
        <f>('1.1н'!P28+'1.2н'!P28+'1.3н'!P28)/3</f>
        <v>0</v>
      </c>
      <c r="Q28" s="40">
        <f>('1.1н'!Q28+'1.2н'!Q28+'1.3н'!Q28)/3</f>
        <v>0</v>
      </c>
      <c r="R28" s="40">
        <f>('1.1н'!B28+'1.2н'!B28+'1.3н'!B28)/3</f>
        <v>0.56462810282571396</v>
      </c>
    </row>
    <row r="29" spans="1:18" x14ac:dyDescent="0.25">
      <c r="A29" s="78">
        <v>28</v>
      </c>
      <c r="B29" s="51" t="s">
        <v>29</v>
      </c>
      <c r="C29" s="40" t="e">
        <f>('1.1н'!#REF!+'1.2н'!#REF!+'1.3н'!#REF!)/3</f>
        <v>#REF!</v>
      </c>
      <c r="D29" s="40" t="e">
        <f>('1.1н'!#REF!+'1.2н'!#REF!+'1.3н'!#REF!)/3</f>
        <v>#REF!</v>
      </c>
      <c r="E29" s="40">
        <f>('1.1н'!E29+'1.2н'!E29+'1.3н'!E29)/3</f>
        <v>0</v>
      </c>
      <c r="F29" s="40">
        <f>('1.1н'!F29+'1.2н'!F29+'1.3н'!F29)/3</f>
        <v>0</v>
      </c>
      <c r="G29" s="40">
        <f>('1.1н'!G29+'1.2н'!G29+'1.3н'!G29)/3</f>
        <v>0</v>
      </c>
      <c r="H29" s="40">
        <f>('1.1н'!H29+'1.2н'!H29+'1.3н'!H29)/3</f>
        <v>0</v>
      </c>
      <c r="I29" s="40">
        <f>('1.1н'!I29+'1.2н'!I29+'1.3н'!I29)/3</f>
        <v>0</v>
      </c>
      <c r="J29" s="40">
        <f>('1.1н'!J29+'1.2н'!J29+'1.3н'!J29)/3</f>
        <v>0</v>
      </c>
      <c r="K29" s="40">
        <f>('1.1н'!K29+'1.2н'!K29+'1.3н'!K29)/3</f>
        <v>0</v>
      </c>
      <c r="L29" s="40">
        <f>('1.1н'!L29+'1.2н'!L29+'1.3н'!L29)/3</f>
        <v>0</v>
      </c>
      <c r="M29" s="40">
        <f>('1.1н'!M29+'1.2н'!M29+'1.3н'!M29)/3</f>
        <v>0</v>
      </c>
      <c r="N29" s="40">
        <f>('1.1н'!N29+'1.2н'!N29+'1.3н'!N29)/3</f>
        <v>0</v>
      </c>
      <c r="O29" s="40">
        <f>('1.1н'!O29+'1.2н'!O29+'1.3н'!O29)/3</f>
        <v>0</v>
      </c>
      <c r="P29" s="40">
        <f>('1.1н'!P29+'1.2н'!P29+'1.3н'!P29)/3</f>
        <v>0</v>
      </c>
      <c r="Q29" s="40">
        <f>('1.1н'!Q29+'1.2н'!Q29+'1.3н'!Q29)/3</f>
        <v>0</v>
      </c>
      <c r="R29" s="40">
        <f>('1.1н'!B29+'1.2н'!B29+'1.3н'!B29)/3</f>
        <v>0.37637312694475439</v>
      </c>
    </row>
    <row r="30" spans="1:18" x14ac:dyDescent="0.25">
      <c r="A30" s="78">
        <v>29</v>
      </c>
      <c r="B30" s="51" t="s">
        <v>30</v>
      </c>
      <c r="C30" s="40" t="e">
        <f>('1.1н'!#REF!+'1.2н'!#REF!+'1.3н'!#REF!)/3</f>
        <v>#REF!</v>
      </c>
      <c r="D30" s="40" t="e">
        <f>('1.1н'!#REF!+'1.2н'!#REF!+'1.3н'!#REF!)/3</f>
        <v>#REF!</v>
      </c>
      <c r="E30" s="40">
        <f>('1.1н'!E30+'1.2н'!E30+'1.3н'!E30)/3</f>
        <v>0</v>
      </c>
      <c r="F30" s="40">
        <f>('1.1н'!F30+'1.2н'!F30+'1.3н'!F30)/3</f>
        <v>0</v>
      </c>
      <c r="G30" s="40">
        <f>('1.1н'!G30+'1.2н'!G30+'1.3н'!G30)/3</f>
        <v>0</v>
      </c>
      <c r="H30" s="40">
        <f>('1.1н'!H30+'1.2н'!H30+'1.3н'!H30)/3</f>
        <v>0</v>
      </c>
      <c r="I30" s="40">
        <f>('1.1н'!I30+'1.2н'!I30+'1.3н'!I30)/3</f>
        <v>0</v>
      </c>
      <c r="J30" s="40">
        <f>('1.1н'!J30+'1.2н'!J30+'1.3н'!J30)/3</f>
        <v>0</v>
      </c>
      <c r="K30" s="40">
        <f>('1.1н'!K30+'1.2н'!K30+'1.3н'!K30)/3</f>
        <v>0</v>
      </c>
      <c r="L30" s="40">
        <f>('1.1н'!L30+'1.2н'!L30+'1.3н'!L30)/3</f>
        <v>0</v>
      </c>
      <c r="M30" s="40">
        <f>('1.1н'!M30+'1.2н'!M30+'1.3н'!M30)/3</f>
        <v>0</v>
      </c>
      <c r="N30" s="40">
        <f>('1.1н'!N30+'1.2н'!N30+'1.3н'!N30)/3</f>
        <v>0</v>
      </c>
      <c r="O30" s="40">
        <f>('1.1н'!O30+'1.2н'!O30+'1.3н'!O30)/3</f>
        <v>0</v>
      </c>
      <c r="P30" s="40">
        <f>('1.1н'!P30+'1.2н'!P30+'1.3н'!P30)/3</f>
        <v>0</v>
      </c>
      <c r="Q30" s="40">
        <f>('1.1н'!Q30+'1.2н'!Q30+'1.3н'!Q30)/3</f>
        <v>0</v>
      </c>
      <c r="R30" s="40">
        <f>('1.1н'!B30+'1.2н'!B30+'1.3н'!B30)/3</f>
        <v>0.57958523167603282</v>
      </c>
    </row>
    <row r="31" spans="1:18" x14ac:dyDescent="0.25">
      <c r="A31" s="78">
        <v>30</v>
      </c>
      <c r="B31" s="51" t="s">
        <v>31</v>
      </c>
      <c r="C31" s="40" t="e">
        <f>('1.1н'!#REF!+'1.2н'!#REF!+'1.3н'!#REF!)/3</f>
        <v>#REF!</v>
      </c>
      <c r="D31" s="40" t="e">
        <f>('1.1н'!#REF!+'1.2н'!#REF!+'1.3н'!#REF!)/3</f>
        <v>#REF!</v>
      </c>
      <c r="E31" s="40">
        <f>('1.1н'!E31+'1.2н'!E31+'1.3н'!E31)/3</f>
        <v>0</v>
      </c>
      <c r="F31" s="40">
        <f>('1.1н'!F31+'1.2н'!F31+'1.3н'!F31)/3</f>
        <v>0</v>
      </c>
      <c r="G31" s="40">
        <f>('1.1н'!G31+'1.2н'!G31+'1.3н'!G31)/3</f>
        <v>0</v>
      </c>
      <c r="H31" s="40">
        <f>('1.1н'!H31+'1.2н'!H31+'1.3н'!H31)/3</f>
        <v>0</v>
      </c>
      <c r="I31" s="40">
        <f>('1.1н'!I31+'1.2н'!I31+'1.3н'!I31)/3</f>
        <v>0</v>
      </c>
      <c r="J31" s="40">
        <f>('1.1н'!J31+'1.2н'!J31+'1.3н'!J31)/3</f>
        <v>0</v>
      </c>
      <c r="K31" s="40">
        <f>('1.1н'!K31+'1.2н'!K31+'1.3н'!K31)/3</f>
        <v>0</v>
      </c>
      <c r="L31" s="40">
        <f>('1.1н'!L31+'1.2н'!L31+'1.3н'!L31)/3</f>
        <v>0</v>
      </c>
      <c r="M31" s="40">
        <f>('1.1н'!M31+'1.2н'!M31+'1.3н'!M31)/3</f>
        <v>0</v>
      </c>
      <c r="N31" s="40">
        <f>('1.1н'!N31+'1.2н'!N31+'1.3н'!N31)/3</f>
        <v>0</v>
      </c>
      <c r="O31" s="40">
        <f>('1.1н'!O31+'1.2н'!O31+'1.3н'!O31)/3</f>
        <v>0</v>
      </c>
      <c r="P31" s="40">
        <f>('1.1н'!P31+'1.2н'!P31+'1.3н'!P31)/3</f>
        <v>0</v>
      </c>
      <c r="Q31" s="40">
        <f>('1.1н'!Q31+'1.2н'!Q31+'1.3н'!Q31)/3</f>
        <v>0</v>
      </c>
      <c r="R31" s="40">
        <f>('1.1н'!B31+'1.2н'!B31+'1.3н'!B31)/3</f>
        <v>0.38233583921680409</v>
      </c>
    </row>
    <row r="32" spans="1:18" x14ac:dyDescent="0.25">
      <c r="A32" s="78">
        <v>31</v>
      </c>
      <c r="B32" s="51" t="s">
        <v>32</v>
      </c>
      <c r="C32" s="178"/>
      <c r="D32" s="178"/>
      <c r="E32" s="178"/>
      <c r="F32" s="178"/>
      <c r="G32" s="178"/>
      <c r="H32" s="178"/>
      <c r="I32" s="178"/>
      <c r="J32" s="178"/>
      <c r="K32" s="178"/>
      <c r="L32" s="40">
        <f>('1.1н'!L32+'1.2н'!L32+'1.3н'!L32)/3</f>
        <v>0</v>
      </c>
      <c r="M32" s="40">
        <f>('1.1н'!M32+'1.2н'!M32+'1.3н'!M32)/3</f>
        <v>0</v>
      </c>
      <c r="N32" s="40">
        <f>('1.1н'!N32+'1.2н'!N32+'1.3н'!N32)/3</f>
        <v>0</v>
      </c>
      <c r="O32" s="40">
        <f>('1.1н'!O32+'1.2н'!O32+'1.3н'!O32)/3</f>
        <v>0</v>
      </c>
      <c r="P32" s="40">
        <f>('1.1н'!P32+'1.2н'!P32+'1.3н'!P32)/3</f>
        <v>0</v>
      </c>
      <c r="Q32" s="40">
        <f>('1.1н'!Q32+'1.2н'!Q32+'1.3н'!Q32)/3</f>
        <v>0</v>
      </c>
      <c r="R32" s="40">
        <f>('1.1н'!B32+'1.2н'!B32+'1.3н'!B32)/3</f>
        <v>0.32052829762761237</v>
      </c>
    </row>
    <row r="33" spans="1:18" x14ac:dyDescent="0.25">
      <c r="A33" s="78">
        <v>32</v>
      </c>
      <c r="B33" s="51" t="s">
        <v>33</v>
      </c>
      <c r="C33" s="40" t="e">
        <f>('1.1н'!#REF!+'1.2н'!#REF!+'1.3н'!#REF!)/3</f>
        <v>#REF!</v>
      </c>
      <c r="D33" s="40" t="e">
        <f>('1.1н'!#REF!+'1.2н'!#REF!+'1.3н'!#REF!)/3</f>
        <v>#REF!</v>
      </c>
      <c r="E33" s="40">
        <f>('1.1н'!E33+'1.2н'!E33+'1.3н'!E33)/3</f>
        <v>0</v>
      </c>
      <c r="F33" s="40">
        <f>('1.1н'!F33+'1.2н'!F33+'1.3н'!F33)/3</f>
        <v>0</v>
      </c>
      <c r="G33" s="40">
        <f>('1.1н'!G33+'1.2н'!G33+'1.3н'!G33)/3</f>
        <v>0</v>
      </c>
      <c r="H33" s="40">
        <f>('1.1н'!H33+'1.2н'!H33+'1.3н'!H33)/3</f>
        <v>0</v>
      </c>
      <c r="I33" s="40">
        <f>('1.1н'!I33+'1.2н'!I33+'1.3н'!I33)/3</f>
        <v>0</v>
      </c>
      <c r="J33" s="40">
        <f>('1.1н'!J33+'1.2н'!J33+'1.3н'!J33)/3</f>
        <v>0</v>
      </c>
      <c r="K33" s="40">
        <f>('1.1н'!K33+'1.2н'!K33+'1.3н'!K33)/3</f>
        <v>0</v>
      </c>
      <c r="L33" s="40">
        <f>('1.1н'!L33+'1.2н'!L33+'1.3н'!L33)/3</f>
        <v>0</v>
      </c>
      <c r="M33" s="40">
        <f>('1.1н'!M33+'1.2н'!M33+'1.3н'!M33)/3</f>
        <v>0</v>
      </c>
      <c r="N33" s="40">
        <f>('1.1н'!N33+'1.2н'!N33+'1.3н'!N33)/3</f>
        <v>0</v>
      </c>
      <c r="O33" s="40">
        <f>('1.1н'!O33+'1.2н'!O33+'1.3н'!O33)/3</f>
        <v>0</v>
      </c>
      <c r="P33" s="40">
        <f>('1.1н'!P33+'1.2н'!P33+'1.3н'!P33)/3</f>
        <v>0</v>
      </c>
      <c r="Q33" s="40">
        <f>('1.1н'!Q33+'1.2н'!Q33+'1.3н'!Q33)/3</f>
        <v>0</v>
      </c>
      <c r="R33" s="40">
        <f>('1.1н'!B33+'1.2н'!B33+'1.3н'!B33)/3</f>
        <v>0.38934930489428937</v>
      </c>
    </row>
    <row r="34" spans="1:18" x14ac:dyDescent="0.25">
      <c r="A34" s="78">
        <v>33</v>
      </c>
      <c r="B34" s="51" t="s">
        <v>34</v>
      </c>
      <c r="C34" s="40" t="e">
        <f>('1.1н'!#REF!+'1.2н'!#REF!+'1.3н'!#REF!)/3</f>
        <v>#REF!</v>
      </c>
      <c r="D34" s="40" t="e">
        <f>('1.1н'!#REF!+'1.2н'!#REF!+'1.3н'!#REF!)/3</f>
        <v>#REF!</v>
      </c>
      <c r="E34" s="40">
        <f>('1.1н'!E34+'1.2н'!E34+'1.3н'!E34)/3</f>
        <v>0</v>
      </c>
      <c r="F34" s="40">
        <f>('1.1н'!F34+'1.2н'!F34+'1.3н'!F34)/3</f>
        <v>0</v>
      </c>
      <c r="G34" s="40">
        <f>('1.1н'!G34+'1.2н'!G34+'1.3н'!G34)/3</f>
        <v>0</v>
      </c>
      <c r="H34" s="40">
        <f>('1.1н'!H34+'1.2н'!H34+'1.3н'!H34)/3</f>
        <v>0</v>
      </c>
      <c r="I34" s="40">
        <f>('1.1н'!I34+'1.2н'!I34+'1.3н'!I34)/3</f>
        <v>0</v>
      </c>
      <c r="J34" s="40">
        <f>('1.1н'!J34+'1.2н'!J34+'1.3н'!J34)/3</f>
        <v>0</v>
      </c>
      <c r="K34" s="40">
        <f>('1.1н'!K34+'1.2н'!K34+'1.3н'!K34)/3</f>
        <v>0</v>
      </c>
      <c r="L34" s="40">
        <f>('1.1н'!L34+'1.2н'!L34+'1.3н'!L34)/3</f>
        <v>0</v>
      </c>
      <c r="M34" s="40">
        <f>('1.1н'!M34+'1.2н'!M34+'1.3н'!M34)/3</f>
        <v>0</v>
      </c>
      <c r="N34" s="40">
        <f>('1.1н'!N34+'1.2н'!N34+'1.3н'!N34)/3</f>
        <v>0</v>
      </c>
      <c r="O34" s="40">
        <f>('1.1н'!O34+'1.2н'!O34+'1.3н'!O34)/3</f>
        <v>0</v>
      </c>
      <c r="P34" s="40">
        <f>('1.1н'!P34+'1.2н'!P34+'1.3н'!P34)/3</f>
        <v>0</v>
      </c>
      <c r="Q34" s="40">
        <f>('1.1н'!Q34+'1.2н'!Q34+'1.3н'!Q34)/3</f>
        <v>0</v>
      </c>
      <c r="R34" s="40">
        <f>('1.1н'!B34+'1.2н'!B34+'1.3н'!B34)/3</f>
        <v>0.46206888462270657</v>
      </c>
    </row>
    <row r="35" spans="1:18" x14ac:dyDescent="0.25">
      <c r="A35" s="78">
        <v>34</v>
      </c>
      <c r="B35" s="51" t="s">
        <v>35</v>
      </c>
      <c r="C35" s="40" t="e">
        <f>('1.1н'!#REF!+'1.2н'!#REF!+'1.3н'!#REF!)/3</f>
        <v>#REF!</v>
      </c>
      <c r="D35" s="40" t="e">
        <f>('1.1н'!#REF!+'1.2н'!#REF!+'1.3н'!#REF!)/3</f>
        <v>#REF!</v>
      </c>
      <c r="E35" s="40">
        <f>('1.1н'!E35+'1.2н'!E35+'1.3н'!E35)/3</f>
        <v>0</v>
      </c>
      <c r="F35" s="40">
        <f>('1.1н'!F35+'1.2н'!F35+'1.3н'!F35)/3</f>
        <v>0</v>
      </c>
      <c r="G35" s="40">
        <f>('1.1н'!G35+'1.2н'!G35+'1.3н'!G35)/3</f>
        <v>0</v>
      </c>
      <c r="H35" s="40">
        <f>('1.1н'!H35+'1.2н'!H35+'1.3н'!H35)/3</f>
        <v>0</v>
      </c>
      <c r="I35" s="40">
        <f>('1.1н'!I35+'1.2н'!I35+'1.3н'!I35)/3</f>
        <v>0</v>
      </c>
      <c r="J35" s="40">
        <f>('1.1н'!J35+'1.2н'!J35+'1.3н'!J35)/3</f>
        <v>0</v>
      </c>
      <c r="K35" s="40">
        <f>('1.1н'!K35+'1.2н'!K35+'1.3н'!K35)/3</f>
        <v>0</v>
      </c>
      <c r="L35" s="40">
        <f>('1.1н'!L35+'1.2н'!L35+'1.3н'!L35)/3</f>
        <v>0</v>
      </c>
      <c r="M35" s="40">
        <f>('1.1н'!M35+'1.2н'!M35+'1.3н'!M35)/3</f>
        <v>0</v>
      </c>
      <c r="N35" s="40">
        <f>('1.1н'!N35+'1.2н'!N35+'1.3н'!N35)/3</f>
        <v>0</v>
      </c>
      <c r="O35" s="40">
        <f>('1.1н'!O35+'1.2н'!O35+'1.3н'!O35)/3</f>
        <v>0</v>
      </c>
      <c r="P35" s="40">
        <f>('1.1н'!P35+'1.2н'!P35+'1.3н'!P35)/3</f>
        <v>0</v>
      </c>
      <c r="Q35" s="40">
        <f>('1.1н'!Q35+'1.2н'!Q35+'1.3н'!Q35)/3</f>
        <v>0</v>
      </c>
      <c r="R35" s="40">
        <f>('1.1н'!B35+'1.2н'!B35+'1.3н'!B35)/3</f>
        <v>0.34776504590552859</v>
      </c>
    </row>
    <row r="36" spans="1:18" x14ac:dyDescent="0.25">
      <c r="A36" s="78">
        <v>35</v>
      </c>
      <c r="B36" s="51" t="s">
        <v>36</v>
      </c>
      <c r="C36" s="40" t="e">
        <f>('1.1н'!#REF!+'1.2н'!#REF!+'1.3н'!#REF!)/3</f>
        <v>#REF!</v>
      </c>
      <c r="D36" s="40" t="e">
        <f>('1.1н'!#REF!+'1.2н'!#REF!+'1.3н'!#REF!)/3</f>
        <v>#REF!</v>
      </c>
      <c r="E36" s="40">
        <f>('1.1н'!E36+'1.2н'!E36+'1.3н'!E36)/3</f>
        <v>0</v>
      </c>
      <c r="F36" s="40">
        <f>('1.1н'!F36+'1.2н'!F36+'1.3н'!F36)/3</f>
        <v>0</v>
      </c>
      <c r="G36" s="40">
        <f>('1.1н'!G36+'1.2н'!G36+'1.3н'!G36)/3</f>
        <v>0</v>
      </c>
      <c r="H36" s="40">
        <f>('1.1н'!H36+'1.2н'!H36+'1.3н'!H36)/3</f>
        <v>0</v>
      </c>
      <c r="I36" s="40">
        <f>('1.1н'!I36+'1.2н'!I36+'1.3н'!I36)/3</f>
        <v>0</v>
      </c>
      <c r="J36" s="40">
        <f>('1.1н'!J36+'1.2н'!J36+'1.3н'!J36)/3</f>
        <v>0</v>
      </c>
      <c r="K36" s="40">
        <f>('1.1н'!K36+'1.2н'!K36+'1.3н'!K36)/3</f>
        <v>0</v>
      </c>
      <c r="L36" s="40">
        <f>('1.1н'!L36+'1.2н'!L36+'1.3н'!L36)/3</f>
        <v>0</v>
      </c>
      <c r="M36" s="40">
        <f>('1.1н'!M36+'1.2н'!M36+'1.3н'!M36)/3</f>
        <v>0</v>
      </c>
      <c r="N36" s="40">
        <f>('1.1н'!N36+'1.2н'!N36+'1.3н'!N36)/3</f>
        <v>0</v>
      </c>
      <c r="O36" s="40">
        <f>('1.1н'!O36+'1.2н'!O36+'1.3н'!O36)/3</f>
        <v>0</v>
      </c>
      <c r="P36" s="40">
        <f>('1.1н'!P36+'1.2н'!P36+'1.3н'!P36)/3</f>
        <v>0</v>
      </c>
      <c r="Q36" s="40">
        <f>('1.1н'!Q36+'1.2н'!Q36+'1.3н'!Q36)/3</f>
        <v>0</v>
      </c>
      <c r="R36" s="40">
        <f>('1.1н'!B36+'1.2н'!B36+'1.3н'!B36)/3</f>
        <v>0.51931992163545415</v>
      </c>
    </row>
    <row r="37" spans="1:18" x14ac:dyDescent="0.25">
      <c r="A37" s="78">
        <v>36</v>
      </c>
      <c r="B37" s="51" t="s">
        <v>37</v>
      </c>
      <c r="C37" s="178"/>
      <c r="D37" s="178"/>
      <c r="E37" s="178"/>
      <c r="F37" s="178"/>
      <c r="G37" s="178"/>
      <c r="H37" s="178"/>
      <c r="I37" s="178"/>
      <c r="J37" s="178"/>
      <c r="K37" s="178"/>
      <c r="L37" s="40">
        <f>('1.1н'!L37+'1.2н'!L37+'1.3н'!L37)/3</f>
        <v>0</v>
      </c>
      <c r="M37" s="40">
        <f>('1.1н'!M37+'1.2н'!M37+'1.3н'!M37)/3</f>
        <v>0</v>
      </c>
      <c r="N37" s="40">
        <f>('1.1н'!N37+'1.2н'!N37+'1.3н'!N37)/3</f>
        <v>0</v>
      </c>
      <c r="O37" s="40">
        <f>('1.1н'!O37+'1.2н'!O37+'1.3н'!O37)/3</f>
        <v>0</v>
      </c>
      <c r="P37" s="40">
        <f>('1.1н'!P37+'1.2н'!P37+'1.3н'!P37)/3</f>
        <v>0</v>
      </c>
      <c r="Q37" s="40">
        <f>('1.1н'!Q37+'1.2н'!Q37+'1.3н'!Q37)/3</f>
        <v>0</v>
      </c>
      <c r="R37" s="40">
        <f>('1.1н'!B37+'1.2н'!B37+'1.3н'!B37)/3</f>
        <v>0.16246518267599783</v>
      </c>
    </row>
    <row r="38" spans="1:18" x14ac:dyDescent="0.25">
      <c r="A38" s="78">
        <v>37</v>
      </c>
      <c r="B38" s="51" t="s">
        <v>38</v>
      </c>
      <c r="C38" s="40" t="e">
        <f>('1.1н'!#REF!+'1.2н'!#REF!+'1.3н'!#REF!)/3</f>
        <v>#REF!</v>
      </c>
      <c r="D38" s="40" t="e">
        <f>('1.1н'!#REF!+'1.2н'!#REF!+'1.3н'!#REF!)/3</f>
        <v>#REF!</v>
      </c>
      <c r="E38" s="40">
        <f>('1.1н'!E38+'1.2н'!E38+'1.3н'!E38)/3</f>
        <v>0</v>
      </c>
      <c r="F38" s="40">
        <f>('1.1н'!F38+'1.2н'!F38+'1.3н'!F38)/3</f>
        <v>0</v>
      </c>
      <c r="G38" s="40">
        <f>('1.1н'!G38+'1.2н'!G38+'1.3н'!G38)/3</f>
        <v>0</v>
      </c>
      <c r="H38" s="40">
        <f>('1.1н'!H38+'1.2н'!H38+'1.3н'!H38)/3</f>
        <v>0</v>
      </c>
      <c r="I38" s="40">
        <f>('1.1н'!I38+'1.2н'!I38+'1.3н'!I38)/3</f>
        <v>0</v>
      </c>
      <c r="J38" s="40">
        <f>('1.1н'!J38+'1.2н'!J38+'1.3н'!J38)/3</f>
        <v>0</v>
      </c>
      <c r="K38" s="40">
        <f>('1.1н'!K38+'1.2н'!K38+'1.3н'!K38)/3</f>
        <v>0</v>
      </c>
      <c r="L38" s="40">
        <f>('1.1н'!L38+'1.2н'!L38+'1.3н'!L38)/3</f>
        <v>0</v>
      </c>
      <c r="M38" s="40">
        <f>('1.1н'!M38+'1.2н'!M38+'1.3н'!M38)/3</f>
        <v>0</v>
      </c>
      <c r="N38" s="40">
        <f>('1.1н'!N38+'1.2н'!N38+'1.3н'!N38)/3</f>
        <v>0</v>
      </c>
      <c r="O38" s="40">
        <f>('1.1н'!O38+'1.2н'!O38+'1.3н'!O38)/3</f>
        <v>0</v>
      </c>
      <c r="P38" s="40">
        <f>('1.1н'!P38+'1.2н'!P38+'1.3н'!P38)/3</f>
        <v>0</v>
      </c>
      <c r="Q38" s="40">
        <f>('1.1н'!Q38+'1.2н'!Q38+'1.3н'!Q38)/3</f>
        <v>0</v>
      </c>
      <c r="R38" s="40">
        <f>('1.1н'!B38+'1.2н'!B38+'1.3н'!B38)/3</f>
        <v>0.35910422198122971</v>
      </c>
    </row>
    <row r="39" spans="1:18" x14ac:dyDescent="0.25">
      <c r="A39" s="78">
        <v>38</v>
      </c>
      <c r="B39" s="51" t="s">
        <v>39</v>
      </c>
      <c r="C39" s="40" t="e">
        <f>('1.1н'!#REF!+'1.2н'!#REF!+'1.3н'!#REF!)/3</f>
        <v>#REF!</v>
      </c>
      <c r="D39" s="40" t="e">
        <f>('1.1н'!#REF!+'1.2н'!#REF!+'1.3н'!#REF!)/3</f>
        <v>#REF!</v>
      </c>
      <c r="E39" s="40">
        <f>('1.1н'!E39+'1.2н'!E39+'1.3н'!E39)/3</f>
        <v>0</v>
      </c>
      <c r="F39" s="40">
        <f>('1.1н'!F39+'1.2н'!F39+'1.3н'!F39)/3</f>
        <v>0</v>
      </c>
      <c r="G39" s="40">
        <f>('1.1н'!G39+'1.2н'!G39+'1.3н'!G39)/3</f>
        <v>0</v>
      </c>
      <c r="H39" s="40">
        <f>('1.1н'!H39+'1.2н'!H39+'1.3н'!H39)/3</f>
        <v>0</v>
      </c>
      <c r="I39" s="40">
        <f>('1.1н'!I39+'1.2н'!I39+'1.3н'!I39)/3</f>
        <v>0</v>
      </c>
      <c r="J39" s="40">
        <f>('1.1н'!J39+'1.2н'!J39+'1.3н'!J39)/3</f>
        <v>0</v>
      </c>
      <c r="K39" s="40">
        <f>('1.1н'!K39+'1.2н'!K39+'1.3н'!K39)/3</f>
        <v>0</v>
      </c>
      <c r="L39" s="40">
        <f>('1.1н'!L39+'1.2н'!L39+'1.3н'!L39)/3</f>
        <v>0</v>
      </c>
      <c r="M39" s="40">
        <f>('1.1н'!M39+'1.2н'!M39+'1.3н'!M39)/3</f>
        <v>0</v>
      </c>
      <c r="N39" s="40">
        <f>('1.1н'!N39+'1.2н'!N39+'1.3н'!N39)/3</f>
        <v>0</v>
      </c>
      <c r="O39" s="40">
        <f>('1.1н'!O39+'1.2н'!O39+'1.3н'!O39)/3</f>
        <v>0</v>
      </c>
      <c r="P39" s="40">
        <f>('1.1н'!P39+'1.2н'!P39+'1.3н'!P39)/3</f>
        <v>0</v>
      </c>
      <c r="Q39" s="40">
        <f>('1.1н'!Q39+'1.2н'!Q39+'1.3н'!Q39)/3</f>
        <v>0</v>
      </c>
      <c r="R39" s="40">
        <f>('1.1н'!B39+'1.2н'!B39+'1.3н'!B39)/3</f>
        <v>0.2105295847218295</v>
      </c>
    </row>
    <row r="40" spans="1:18" x14ac:dyDescent="0.25">
      <c r="A40" s="78">
        <v>39</v>
      </c>
      <c r="B40" s="51" t="s">
        <v>40</v>
      </c>
      <c r="C40" s="40" t="e">
        <f>('1.1н'!#REF!+'1.2н'!#REF!+'1.3н'!#REF!)/3</f>
        <v>#REF!</v>
      </c>
      <c r="D40" s="40" t="e">
        <f>('1.1н'!#REF!+'1.2н'!#REF!+'1.3н'!#REF!)/3</f>
        <v>#REF!</v>
      </c>
      <c r="E40" s="40">
        <f>('1.1н'!E40+'1.2н'!E40+'1.3н'!E40)/3</f>
        <v>0</v>
      </c>
      <c r="F40" s="40">
        <f>('1.1н'!F40+'1.2н'!F40+'1.3н'!F40)/3</f>
        <v>0</v>
      </c>
      <c r="G40" s="40">
        <f>('1.1н'!G40+'1.2н'!G40+'1.3н'!G40)/3</f>
        <v>0</v>
      </c>
      <c r="H40" s="40">
        <f>('1.1н'!H40+'1.2н'!H40+'1.3н'!H40)/3</f>
        <v>0</v>
      </c>
      <c r="I40" s="40">
        <f>('1.1н'!I40+'1.2н'!I40+'1.3н'!I40)/3</f>
        <v>0</v>
      </c>
      <c r="J40" s="40">
        <f>('1.1н'!J40+'1.2н'!J40+'1.3н'!J40)/3</f>
        <v>0</v>
      </c>
      <c r="K40" s="40">
        <f>('1.1н'!K40+'1.2н'!K40+'1.3н'!K40)/3</f>
        <v>0</v>
      </c>
      <c r="L40" s="40">
        <f>('1.1н'!L40+'1.2н'!L40+'1.3н'!L40)/3</f>
        <v>0</v>
      </c>
      <c r="M40" s="40">
        <f>('1.1н'!M40+'1.2н'!M40+'1.3н'!M40)/3</f>
        <v>0</v>
      </c>
      <c r="N40" s="40">
        <f>('1.1н'!N40+'1.2н'!N40+'1.3н'!N40)/3</f>
        <v>0</v>
      </c>
      <c r="O40" s="40">
        <f>('1.1н'!O40+'1.2н'!O40+'1.3н'!O40)/3</f>
        <v>0</v>
      </c>
      <c r="P40" s="40">
        <f>('1.1н'!P40+'1.2н'!P40+'1.3н'!P40)/3</f>
        <v>0</v>
      </c>
      <c r="Q40" s="40">
        <f>('1.1н'!Q40+'1.2н'!Q40+'1.3н'!Q40)/3</f>
        <v>0</v>
      </c>
      <c r="R40" s="40">
        <f>('1.1н'!B40+'1.2н'!B40+'1.3н'!B40)/3</f>
        <v>0.32680101077732177</v>
      </c>
    </row>
    <row r="41" spans="1:18" x14ac:dyDescent="0.25">
      <c r="A41" s="78">
        <v>40</v>
      </c>
      <c r="B41" s="51" t="s">
        <v>41</v>
      </c>
      <c r="C41" s="40" t="e">
        <f>('1.1н'!#REF!+'1.2н'!#REF!+'1.3н'!#REF!)/3</f>
        <v>#REF!</v>
      </c>
      <c r="D41" s="40" t="e">
        <f>('1.1н'!#REF!+'1.2н'!#REF!+'1.3н'!#REF!)/3</f>
        <v>#REF!</v>
      </c>
      <c r="E41" s="40">
        <f>('1.1н'!E41+'1.2н'!E41+'1.3н'!E41)/3</f>
        <v>0</v>
      </c>
      <c r="F41" s="40">
        <f>('1.1н'!F41+'1.2н'!F41+'1.3н'!F41)/3</f>
        <v>0</v>
      </c>
      <c r="G41" s="40">
        <f>('1.1н'!G41+'1.2н'!G41+'1.3н'!G41)/3</f>
        <v>0</v>
      </c>
      <c r="H41" s="40">
        <f>('1.1н'!H41+'1.2н'!H41+'1.3н'!H41)/3</f>
        <v>0</v>
      </c>
      <c r="I41" s="40">
        <f>('1.1н'!I41+'1.2н'!I41+'1.3н'!I41)/3</f>
        <v>0</v>
      </c>
      <c r="J41" s="40">
        <f>('1.1н'!J41+'1.2н'!J41+'1.3н'!J41)/3</f>
        <v>0</v>
      </c>
      <c r="K41" s="40">
        <f>('1.1н'!K41+'1.2н'!K41+'1.3н'!K41)/3</f>
        <v>0</v>
      </c>
      <c r="L41" s="40">
        <f>('1.1н'!L41+'1.2н'!L41+'1.3н'!L41)/3</f>
        <v>0</v>
      </c>
      <c r="M41" s="40">
        <f>('1.1н'!M41+'1.2н'!M41+'1.3н'!M41)/3</f>
        <v>0</v>
      </c>
      <c r="N41" s="40">
        <f>('1.1н'!N41+'1.2н'!N41+'1.3н'!N41)/3</f>
        <v>0</v>
      </c>
      <c r="O41" s="40">
        <f>('1.1н'!O41+'1.2н'!O41+'1.3н'!O41)/3</f>
        <v>0</v>
      </c>
      <c r="P41" s="40">
        <f>('1.1н'!P41+'1.2н'!P41+'1.3н'!P41)/3</f>
        <v>0</v>
      </c>
      <c r="Q41" s="40">
        <f>('1.1н'!Q41+'1.2н'!Q41+'1.3н'!Q41)/3</f>
        <v>0</v>
      </c>
      <c r="R41" s="40">
        <f>('1.1н'!B41+'1.2н'!B41+'1.3н'!B41)/3</f>
        <v>0.30432886584923058</v>
      </c>
    </row>
    <row r="42" spans="1:18" x14ac:dyDescent="0.25">
      <c r="A42" s="78">
        <v>41</v>
      </c>
      <c r="B42" s="51" t="s">
        <v>61</v>
      </c>
      <c r="C42" s="40" t="e">
        <f>('1.1н'!#REF!+'1.2н'!#REF!+'1.3н'!#REF!)/3</f>
        <v>#REF!</v>
      </c>
      <c r="D42" s="40" t="e">
        <f>('1.1н'!#REF!+'1.2н'!#REF!+'1.3н'!#REF!)/3</f>
        <v>#REF!</v>
      </c>
      <c r="E42" s="40">
        <f>('1.1н'!E42+'1.2н'!E42+'1.3н'!E42)/3</f>
        <v>0</v>
      </c>
      <c r="F42" s="40">
        <f>('1.1н'!F42+'1.2н'!F42+'1.3н'!F42)/3</f>
        <v>0</v>
      </c>
      <c r="G42" s="40">
        <f>('1.1н'!G42+'1.2н'!G42+'1.3н'!G42)/3</f>
        <v>0</v>
      </c>
      <c r="H42" s="40">
        <f>('1.1н'!H42+'1.2н'!H42+'1.3н'!H42)/3</f>
        <v>0</v>
      </c>
      <c r="I42" s="40">
        <f>('1.1н'!I42+'1.2н'!I42+'1.3н'!I42)/3</f>
        <v>0</v>
      </c>
      <c r="J42" s="40">
        <f>('1.1н'!J42+'1.2н'!J42+'1.3н'!J42)/3</f>
        <v>0</v>
      </c>
      <c r="K42" s="40">
        <f>('1.1н'!K42+'1.2н'!K42+'1.3н'!K42)/3</f>
        <v>0</v>
      </c>
      <c r="L42" s="40">
        <f>('1.1н'!L42+'1.2н'!L42+'1.3н'!L42)/3</f>
        <v>0</v>
      </c>
      <c r="M42" s="40">
        <f>('1.1н'!M42+'1.2н'!M42+'1.3н'!M42)/3</f>
        <v>0</v>
      </c>
      <c r="N42" s="40">
        <f>('1.1н'!N42+'1.2н'!N42+'1.3н'!N42)/3</f>
        <v>0</v>
      </c>
      <c r="O42" s="40">
        <f>('1.1н'!O42+'1.2н'!O42+'1.3н'!O42)/3</f>
        <v>0</v>
      </c>
      <c r="P42" s="40">
        <f>('1.1н'!P42+'1.2н'!P42+'1.3н'!P42)/3</f>
        <v>0</v>
      </c>
      <c r="Q42" s="40">
        <f>('1.1н'!Q42+'1.2н'!Q42+'1.3н'!Q42)/3</f>
        <v>0</v>
      </c>
      <c r="R42" s="40">
        <f>('1.1н'!B42+'1.2н'!B42+'1.3н'!B42)/3</f>
        <v>0.26714324308078591</v>
      </c>
    </row>
    <row r="43" spans="1:18" x14ac:dyDescent="0.25">
      <c r="A43" s="78">
        <v>42</v>
      </c>
      <c r="B43" s="51" t="s">
        <v>42</v>
      </c>
      <c r="C43" s="40" t="e">
        <f>('1.1н'!#REF!+'1.2н'!#REF!+'1.3н'!#REF!)/3</f>
        <v>#REF!</v>
      </c>
      <c r="D43" s="40" t="e">
        <f>('1.1н'!#REF!+'1.2н'!#REF!+'1.3н'!#REF!)/3</f>
        <v>#REF!</v>
      </c>
      <c r="E43" s="40">
        <f>('1.1н'!E43+'1.2н'!E43+'1.3н'!E43)/3</f>
        <v>0</v>
      </c>
      <c r="F43" s="40">
        <f>('1.1н'!F43+'1.2н'!F43+'1.3н'!F43)/3</f>
        <v>0</v>
      </c>
      <c r="G43" s="40">
        <f>('1.1н'!G43+'1.2н'!G43+'1.3н'!G43)/3</f>
        <v>0</v>
      </c>
      <c r="H43" s="40">
        <f>('1.1н'!H43+'1.2н'!H43+'1.3н'!H43)/3</f>
        <v>0</v>
      </c>
      <c r="I43" s="40">
        <f>('1.1н'!I43+'1.2н'!I43+'1.3н'!I43)/3</f>
        <v>0</v>
      </c>
      <c r="J43" s="40">
        <f>('1.1н'!J43+'1.2н'!J43+'1.3н'!J43)/3</f>
        <v>0</v>
      </c>
      <c r="K43" s="40">
        <f>('1.1н'!K43+'1.2н'!K43+'1.3н'!K43)/3</f>
        <v>0</v>
      </c>
      <c r="L43" s="40">
        <f>('1.1н'!L43+'1.2н'!L43+'1.3н'!L43)/3</f>
        <v>0</v>
      </c>
      <c r="M43" s="40">
        <f>('1.1н'!M43+'1.2н'!M43+'1.3н'!M43)/3</f>
        <v>0</v>
      </c>
      <c r="N43" s="40">
        <f>('1.1н'!N43+'1.2н'!N43+'1.3н'!N43)/3</f>
        <v>0</v>
      </c>
      <c r="O43" s="40">
        <f>('1.1н'!O43+'1.2н'!O43+'1.3н'!O43)/3</f>
        <v>0</v>
      </c>
      <c r="P43" s="40">
        <f>('1.1н'!P43+'1.2н'!P43+'1.3н'!P43)/3</f>
        <v>0</v>
      </c>
      <c r="Q43" s="40">
        <f>('1.1н'!Q43+'1.2н'!Q43+'1.3н'!Q43)/3</f>
        <v>0</v>
      </c>
      <c r="R43" s="40">
        <f>('1.1н'!B43+'1.2н'!B43+'1.3н'!B43)/3</f>
        <v>0.21024493889485674</v>
      </c>
    </row>
    <row r="44" spans="1:18" x14ac:dyDescent="0.25">
      <c r="A44" s="78">
        <v>43</v>
      </c>
      <c r="B44" s="51" t="s">
        <v>43</v>
      </c>
      <c r="C44" s="40" t="e">
        <f>('1.1н'!#REF!+'1.2н'!#REF!+'1.3н'!#REF!)/3</f>
        <v>#REF!</v>
      </c>
      <c r="D44" s="40" t="e">
        <f>('1.1н'!#REF!+'1.2н'!#REF!+'1.3н'!#REF!)/3</f>
        <v>#REF!</v>
      </c>
      <c r="E44" s="40">
        <f>('1.1н'!E44+'1.2н'!E44+'1.3н'!E44)/3</f>
        <v>0</v>
      </c>
      <c r="F44" s="40">
        <f>('1.1н'!F44+'1.2н'!F44+'1.3н'!F44)/3</f>
        <v>0</v>
      </c>
      <c r="G44" s="40">
        <f>('1.1н'!G44+'1.2н'!G44+'1.3н'!G44)/3</f>
        <v>0</v>
      </c>
      <c r="H44" s="40">
        <f>('1.1н'!H44+'1.2н'!H44+'1.3н'!H44)/3</f>
        <v>0</v>
      </c>
      <c r="I44" s="40">
        <f>('1.1н'!I44+'1.2н'!I44+'1.3н'!I44)/3</f>
        <v>0</v>
      </c>
      <c r="J44" s="40">
        <f>('1.1н'!J44+'1.2н'!J44+'1.3н'!J44)/3</f>
        <v>0</v>
      </c>
      <c r="K44" s="40">
        <f>('1.1н'!K44+'1.2н'!K44+'1.3н'!K44)/3</f>
        <v>0</v>
      </c>
      <c r="L44" s="40">
        <f>('1.1н'!L44+'1.2н'!L44+'1.3н'!L44)/3</f>
        <v>0</v>
      </c>
      <c r="M44" s="40">
        <f>('1.1н'!M44+'1.2н'!M44+'1.3н'!M44)/3</f>
        <v>0</v>
      </c>
      <c r="N44" s="40">
        <f>('1.1н'!N44+'1.2н'!N44+'1.3н'!N44)/3</f>
        <v>0</v>
      </c>
      <c r="O44" s="40">
        <f>('1.1н'!O44+'1.2н'!O44+'1.3н'!O44)/3</f>
        <v>0</v>
      </c>
      <c r="P44" s="40">
        <f>('1.1н'!P44+'1.2н'!P44+'1.3н'!P44)/3</f>
        <v>0</v>
      </c>
      <c r="Q44" s="40">
        <f>('1.1н'!Q44+'1.2н'!Q44+'1.3н'!Q44)/3</f>
        <v>0</v>
      </c>
      <c r="R44" s="40">
        <f>('1.1н'!B44+'1.2н'!B44+'1.3н'!B44)/3</f>
        <v>0.37263714012732874</v>
      </c>
    </row>
    <row r="45" spans="1:18" x14ac:dyDescent="0.25">
      <c r="A45" s="78">
        <v>44</v>
      </c>
      <c r="B45" s="51" t="s">
        <v>44</v>
      </c>
      <c r="C45" s="40" t="e">
        <f>('1.1н'!#REF!+'1.2н'!#REF!+'1.3н'!#REF!)/3</f>
        <v>#REF!</v>
      </c>
      <c r="D45" s="40" t="e">
        <f>('1.1н'!#REF!+'1.2н'!#REF!+'1.3н'!#REF!)/3</f>
        <v>#REF!</v>
      </c>
      <c r="E45" s="40">
        <f>('1.1н'!E45+'1.2н'!E45+'1.3н'!E45)/3</f>
        <v>0</v>
      </c>
      <c r="F45" s="40">
        <f>('1.1н'!F45+'1.2н'!F45+'1.3н'!F45)/3</f>
        <v>0</v>
      </c>
      <c r="G45" s="40">
        <f>('1.1н'!G45+'1.2н'!G45+'1.3н'!G45)/3</f>
        <v>0</v>
      </c>
      <c r="H45" s="40">
        <f>('1.1н'!H45+'1.2н'!H45+'1.3н'!H45)/3</f>
        <v>0</v>
      </c>
      <c r="I45" s="40">
        <f>('1.1н'!I45+'1.2н'!I45+'1.3н'!I45)/3</f>
        <v>0</v>
      </c>
      <c r="J45" s="40">
        <f>('1.1н'!J45+'1.2н'!J45+'1.3н'!J45)/3</f>
        <v>0</v>
      </c>
      <c r="K45" s="40">
        <f>('1.1н'!K45+'1.2н'!K45+'1.3н'!K45)/3</f>
        <v>0</v>
      </c>
      <c r="L45" s="40">
        <f>('1.1н'!L45+'1.2н'!L45+'1.3н'!L45)/3</f>
        <v>0</v>
      </c>
      <c r="M45" s="40">
        <f>('1.1н'!M45+'1.2н'!M45+'1.3н'!M45)/3</f>
        <v>0</v>
      </c>
      <c r="N45" s="40">
        <f>('1.1н'!N45+'1.2н'!N45+'1.3н'!N45)/3</f>
        <v>0</v>
      </c>
      <c r="O45" s="40">
        <f>('1.1н'!O45+'1.2н'!O45+'1.3н'!O45)/3</f>
        <v>0</v>
      </c>
      <c r="P45" s="40">
        <f>('1.1н'!P45+'1.2н'!P45+'1.3н'!P45)/3</f>
        <v>0</v>
      </c>
      <c r="Q45" s="40">
        <f>('1.1н'!Q45+'1.2н'!Q45+'1.3н'!Q45)/3</f>
        <v>0</v>
      </c>
      <c r="R45" s="40">
        <f>('1.1н'!B45+'1.2н'!B45+'1.3н'!B45)/3</f>
        <v>0.39467679820099</v>
      </c>
    </row>
    <row r="46" spans="1:18" x14ac:dyDescent="0.25">
      <c r="A46" s="78">
        <v>45</v>
      </c>
      <c r="B46" s="51" t="s">
        <v>45</v>
      </c>
      <c r="C46" s="40" t="e">
        <f>('1.1н'!#REF!+'1.2н'!#REF!+'1.3н'!#REF!)/3</f>
        <v>#REF!</v>
      </c>
      <c r="D46" s="40" t="e">
        <f>('1.1н'!#REF!+'1.2н'!#REF!+'1.3н'!#REF!)/3</f>
        <v>#REF!</v>
      </c>
      <c r="E46" s="40">
        <f>('1.1н'!E46+'1.2н'!E46+'1.3н'!E46)/3</f>
        <v>0</v>
      </c>
      <c r="F46" s="40">
        <f>('1.1н'!F46+'1.2н'!F46+'1.3н'!F46)/3</f>
        <v>0</v>
      </c>
      <c r="G46" s="40">
        <f>('1.1н'!G46+'1.2н'!G46+'1.3н'!G46)/3</f>
        <v>0</v>
      </c>
      <c r="H46" s="40">
        <f>('1.1н'!H46+'1.2н'!H46+'1.3н'!H46)/3</f>
        <v>0</v>
      </c>
      <c r="I46" s="40">
        <f>('1.1н'!I46+'1.2н'!I46+'1.3н'!I46)/3</f>
        <v>0</v>
      </c>
      <c r="J46" s="40">
        <f>('1.1н'!J46+'1.2н'!J46+'1.3н'!J46)/3</f>
        <v>0</v>
      </c>
      <c r="K46" s="40">
        <f>('1.1н'!K46+'1.2н'!K46+'1.3н'!K46)/3</f>
        <v>0</v>
      </c>
      <c r="L46" s="40">
        <f>('1.1н'!L46+'1.2н'!L46+'1.3н'!L46)/3</f>
        <v>0</v>
      </c>
      <c r="M46" s="40">
        <f>('1.1н'!M46+'1.2н'!M46+'1.3н'!M46)/3</f>
        <v>0</v>
      </c>
      <c r="N46" s="40">
        <f>('1.1н'!N46+'1.2н'!N46+'1.3н'!N46)/3</f>
        <v>0</v>
      </c>
      <c r="O46" s="40">
        <f>('1.1н'!O46+'1.2н'!O46+'1.3н'!O46)/3</f>
        <v>0</v>
      </c>
      <c r="P46" s="40">
        <f>('1.1н'!P46+'1.2н'!P46+'1.3н'!P46)/3</f>
        <v>0</v>
      </c>
      <c r="Q46" s="40">
        <f>('1.1н'!Q46+'1.2н'!Q46+'1.3н'!Q46)/3</f>
        <v>0</v>
      </c>
      <c r="R46" s="40">
        <f>('1.1н'!B46+'1.2н'!B46+'1.3н'!B46)/3</f>
        <v>0.49353374659066068</v>
      </c>
    </row>
    <row r="47" spans="1:18" x14ac:dyDescent="0.25">
      <c r="A47" s="78">
        <v>46</v>
      </c>
      <c r="B47" s="51" t="s">
        <v>46</v>
      </c>
      <c r="C47" s="40" t="e">
        <f>('1.1н'!#REF!+'1.2н'!#REF!+'1.3н'!#REF!)/3</f>
        <v>#REF!</v>
      </c>
      <c r="D47" s="40" t="e">
        <f>('1.1н'!#REF!+'1.2н'!#REF!+'1.3н'!#REF!)/3</f>
        <v>#REF!</v>
      </c>
      <c r="E47" s="40">
        <f>('1.1н'!E47+'1.2н'!E47+'1.3н'!E47)/3</f>
        <v>0</v>
      </c>
      <c r="F47" s="40">
        <f>('1.1н'!F47+'1.2н'!F47+'1.3н'!F47)/3</f>
        <v>0</v>
      </c>
      <c r="G47" s="40">
        <f>('1.1н'!G47+'1.2н'!G47+'1.3н'!G47)/3</f>
        <v>0</v>
      </c>
      <c r="H47" s="40">
        <f>('1.1н'!H47+'1.2н'!H47+'1.3н'!H47)/3</f>
        <v>0</v>
      </c>
      <c r="I47" s="40">
        <f>('1.1н'!I47+'1.2н'!I47+'1.3н'!I47)/3</f>
        <v>0</v>
      </c>
      <c r="J47" s="40">
        <f>('1.1н'!J47+'1.2н'!J47+'1.3н'!J47)/3</f>
        <v>0</v>
      </c>
      <c r="K47" s="40">
        <f>('1.1н'!K47+'1.2н'!K47+'1.3н'!K47)/3</f>
        <v>0</v>
      </c>
      <c r="L47" s="40">
        <f>('1.1н'!L47+'1.2н'!L47+'1.3н'!L47)/3</f>
        <v>0</v>
      </c>
      <c r="M47" s="40">
        <f>('1.1н'!M47+'1.2н'!M47+'1.3н'!M47)/3</f>
        <v>0</v>
      </c>
      <c r="N47" s="40">
        <f>('1.1н'!N47+'1.2н'!N47+'1.3н'!N47)/3</f>
        <v>0</v>
      </c>
      <c r="O47" s="40">
        <f>('1.1н'!O47+'1.2н'!O47+'1.3н'!O47)/3</f>
        <v>0</v>
      </c>
      <c r="P47" s="40">
        <f>('1.1н'!P47+'1.2н'!P47+'1.3н'!P47)/3</f>
        <v>0</v>
      </c>
      <c r="Q47" s="40">
        <f>('1.1н'!Q47+'1.2н'!Q47+'1.3н'!Q47)/3</f>
        <v>0</v>
      </c>
      <c r="R47" s="40">
        <f>('1.1н'!B47+'1.2н'!B47+'1.3н'!B47)/3</f>
        <v>0.51654565527634277</v>
      </c>
    </row>
    <row r="48" spans="1:18" x14ac:dyDescent="0.25">
      <c r="A48" s="78">
        <v>47</v>
      </c>
      <c r="B48" s="51" t="s">
        <v>47</v>
      </c>
      <c r="C48" s="40" t="e">
        <f>('1.1н'!#REF!+'1.2н'!#REF!+'1.3н'!#REF!)/3</f>
        <v>#REF!</v>
      </c>
      <c r="D48" s="40" t="e">
        <f>('1.1н'!#REF!+'1.2н'!#REF!+'1.3н'!#REF!)/3</f>
        <v>#REF!</v>
      </c>
      <c r="E48" s="40">
        <f>('1.1н'!E48+'1.2н'!E48+'1.3н'!E48)/3</f>
        <v>0</v>
      </c>
      <c r="F48" s="40">
        <f>('1.1н'!F48+'1.2н'!F48+'1.3н'!F48)/3</f>
        <v>0</v>
      </c>
      <c r="G48" s="40">
        <f>('1.1н'!G48+'1.2н'!G48+'1.3н'!G48)/3</f>
        <v>0</v>
      </c>
      <c r="H48" s="40">
        <f>('1.1н'!H48+'1.2н'!H48+'1.3н'!H48)/3</f>
        <v>0</v>
      </c>
      <c r="I48" s="40">
        <f>('1.1н'!I48+'1.2н'!I48+'1.3н'!I48)/3</f>
        <v>0</v>
      </c>
      <c r="J48" s="40">
        <f>('1.1н'!J48+'1.2н'!J48+'1.3н'!J48)/3</f>
        <v>0</v>
      </c>
      <c r="K48" s="40">
        <f>('1.1н'!K48+'1.2н'!K48+'1.3н'!K48)/3</f>
        <v>0</v>
      </c>
      <c r="L48" s="40">
        <f>('1.1н'!L48+'1.2н'!L48+'1.3н'!L48)/3</f>
        <v>0</v>
      </c>
      <c r="M48" s="40">
        <f>('1.1н'!M48+'1.2н'!M48+'1.3н'!M48)/3</f>
        <v>0</v>
      </c>
      <c r="N48" s="40">
        <f>('1.1н'!N48+'1.2н'!N48+'1.3н'!N48)/3</f>
        <v>0</v>
      </c>
      <c r="O48" s="40">
        <f>('1.1н'!O48+'1.2н'!O48+'1.3н'!O48)/3</f>
        <v>0</v>
      </c>
      <c r="P48" s="40">
        <f>('1.1н'!P48+'1.2н'!P48+'1.3н'!P48)/3</f>
        <v>0</v>
      </c>
      <c r="Q48" s="40">
        <f>('1.1н'!Q48+'1.2н'!Q48+'1.3н'!Q48)/3</f>
        <v>0</v>
      </c>
      <c r="R48" s="40">
        <f>('1.1н'!B48+'1.2н'!B48+'1.3н'!B48)/3</f>
        <v>0.61684831345676405</v>
      </c>
    </row>
    <row r="49" spans="1:18" x14ac:dyDescent="0.25">
      <c r="A49" s="78">
        <v>48</v>
      </c>
      <c r="B49" s="51" t="s">
        <v>48</v>
      </c>
      <c r="C49" s="40" t="e">
        <f>('1.1н'!#REF!+'1.2н'!#REF!+'1.3н'!#REF!)/3</f>
        <v>#REF!</v>
      </c>
      <c r="D49" s="40" t="e">
        <f>('1.1н'!#REF!+'1.2н'!#REF!+'1.3н'!#REF!)/3</f>
        <v>#REF!</v>
      </c>
      <c r="E49" s="40">
        <f>('1.1н'!E49+'1.2н'!E49+'1.3н'!E49)/3</f>
        <v>0</v>
      </c>
      <c r="F49" s="40">
        <f>('1.1н'!F49+'1.2н'!F49+'1.3н'!F49)/3</f>
        <v>0</v>
      </c>
      <c r="G49" s="40">
        <f>('1.1н'!G49+'1.2н'!G49+'1.3н'!G49)/3</f>
        <v>0</v>
      </c>
      <c r="H49" s="40">
        <f>('1.1н'!H49+'1.2н'!H49+'1.3н'!H49)/3</f>
        <v>0</v>
      </c>
      <c r="I49" s="40">
        <f>('1.1н'!I49+'1.2н'!I49+'1.3н'!I49)/3</f>
        <v>0</v>
      </c>
      <c r="J49" s="40">
        <f>('1.1н'!J49+'1.2н'!J49+'1.3н'!J49)/3</f>
        <v>0</v>
      </c>
      <c r="K49" s="40">
        <f>('1.1н'!K49+'1.2н'!K49+'1.3н'!K49)/3</f>
        <v>0</v>
      </c>
      <c r="L49" s="40">
        <f>('1.1н'!L49+'1.2н'!L49+'1.3н'!L49)/3</f>
        <v>0</v>
      </c>
      <c r="M49" s="40">
        <f>('1.1н'!M49+'1.2н'!M49+'1.3н'!M49)/3</f>
        <v>0</v>
      </c>
      <c r="N49" s="40">
        <f>('1.1н'!N49+'1.2н'!N49+'1.3н'!N49)/3</f>
        <v>0</v>
      </c>
      <c r="O49" s="40">
        <f>('1.1н'!O49+'1.2н'!O49+'1.3н'!O49)/3</f>
        <v>0</v>
      </c>
      <c r="P49" s="40">
        <f>('1.1н'!P49+'1.2н'!P49+'1.3н'!P49)/3</f>
        <v>0</v>
      </c>
      <c r="Q49" s="40">
        <f>('1.1н'!Q49+'1.2н'!Q49+'1.3н'!Q49)/3</f>
        <v>0</v>
      </c>
      <c r="R49" s="40">
        <f>('1.1н'!B49+'1.2н'!B49+'1.3н'!B49)/3</f>
        <v>0.52676775939728981</v>
      </c>
    </row>
    <row r="50" spans="1:18" x14ac:dyDescent="0.25">
      <c r="A50" s="78">
        <v>49</v>
      </c>
      <c r="B50" s="51" t="s">
        <v>49</v>
      </c>
      <c r="C50" s="40" t="e">
        <f>('1.1н'!#REF!+'1.2н'!#REF!+'1.3н'!#REF!)/3</f>
        <v>#REF!</v>
      </c>
      <c r="D50" s="40" t="e">
        <f>('1.1н'!#REF!+'1.2н'!#REF!+'1.3н'!#REF!)/3</f>
        <v>#REF!</v>
      </c>
      <c r="E50" s="40">
        <f>('1.1н'!E50+'1.2н'!E50+'1.3н'!E50)/3</f>
        <v>0</v>
      </c>
      <c r="F50" s="40">
        <f>('1.1н'!F50+'1.2н'!F50+'1.3н'!F50)/3</f>
        <v>0</v>
      </c>
      <c r="G50" s="40">
        <f>('1.1н'!G50+'1.2н'!G50+'1.3н'!G50)/3</f>
        <v>0</v>
      </c>
      <c r="H50" s="40">
        <f>('1.1н'!H50+'1.2н'!H50+'1.3н'!H50)/3</f>
        <v>0</v>
      </c>
      <c r="I50" s="40">
        <f>('1.1н'!I50+'1.2н'!I50+'1.3н'!I50)/3</f>
        <v>0</v>
      </c>
      <c r="J50" s="40">
        <f>('1.1н'!J50+'1.2н'!J50+'1.3н'!J50)/3</f>
        <v>0</v>
      </c>
      <c r="K50" s="40">
        <f>('1.1н'!K50+'1.2н'!K50+'1.3н'!K50)/3</f>
        <v>0</v>
      </c>
      <c r="L50" s="40">
        <f>('1.1н'!L50+'1.2н'!L50+'1.3н'!L50)/3</f>
        <v>0</v>
      </c>
      <c r="M50" s="40">
        <f>('1.1н'!M50+'1.2н'!M50+'1.3н'!M50)/3</f>
        <v>0</v>
      </c>
      <c r="N50" s="40">
        <f>('1.1н'!N50+'1.2н'!N50+'1.3н'!N50)/3</f>
        <v>0</v>
      </c>
      <c r="O50" s="40">
        <f>('1.1н'!O50+'1.2н'!O50+'1.3н'!O50)/3</f>
        <v>0</v>
      </c>
      <c r="P50" s="40">
        <f>('1.1н'!P50+'1.2н'!P50+'1.3н'!P50)/3</f>
        <v>0</v>
      </c>
      <c r="Q50" s="40">
        <f>('1.1н'!Q50+'1.2н'!Q50+'1.3н'!Q50)/3</f>
        <v>0</v>
      </c>
      <c r="R50" s="40">
        <f>('1.1н'!B50+'1.2н'!B50+'1.3н'!B50)/3</f>
        <v>0.39838366509911344</v>
      </c>
    </row>
    <row r="51" spans="1:18" x14ac:dyDescent="0.25">
      <c r="A51" s="78">
        <v>50</v>
      </c>
      <c r="B51" s="51" t="s">
        <v>50</v>
      </c>
      <c r="C51" s="40" t="e">
        <f>('1.1н'!#REF!+'1.2н'!#REF!+'1.3н'!#REF!)/3</f>
        <v>#REF!</v>
      </c>
      <c r="D51" s="40" t="e">
        <f>('1.1н'!#REF!+'1.2н'!#REF!+'1.3н'!#REF!)/3</f>
        <v>#REF!</v>
      </c>
      <c r="E51" s="40">
        <f>('1.1н'!E51+'1.2н'!E51+'1.3н'!E51)/3</f>
        <v>0</v>
      </c>
      <c r="F51" s="40">
        <f>('1.1н'!F51+'1.2н'!F51+'1.3н'!F51)/3</f>
        <v>0</v>
      </c>
      <c r="G51" s="40">
        <f>('1.1н'!G51+'1.2н'!G51+'1.3н'!G51)/3</f>
        <v>0</v>
      </c>
      <c r="H51" s="40">
        <f>('1.1н'!H51+'1.2н'!H51+'1.3н'!H51)/3</f>
        <v>0</v>
      </c>
      <c r="I51" s="40">
        <f>('1.1н'!I51+'1.2н'!I51+'1.3н'!I51)/3</f>
        <v>0</v>
      </c>
      <c r="J51" s="40">
        <f>('1.1н'!J51+'1.2н'!J51+'1.3н'!J51)/3</f>
        <v>0</v>
      </c>
      <c r="K51" s="40">
        <f>('1.1н'!K51+'1.2н'!K51+'1.3н'!K51)/3</f>
        <v>0</v>
      </c>
      <c r="L51" s="40">
        <f>('1.1н'!L51+'1.2н'!L51+'1.3н'!L51)/3</f>
        <v>0</v>
      </c>
      <c r="M51" s="40">
        <f>('1.1н'!M51+'1.2н'!M51+'1.3н'!M51)/3</f>
        <v>0</v>
      </c>
      <c r="N51" s="40">
        <f>('1.1н'!N51+'1.2н'!N51+'1.3н'!N51)/3</f>
        <v>0</v>
      </c>
      <c r="O51" s="40">
        <f>('1.1н'!O51+'1.2н'!O51+'1.3н'!O51)/3</f>
        <v>0</v>
      </c>
      <c r="P51" s="40">
        <f>('1.1н'!P51+'1.2н'!P51+'1.3н'!P51)/3</f>
        <v>0</v>
      </c>
      <c r="Q51" s="40">
        <f>('1.1н'!Q51+'1.2н'!Q51+'1.3н'!Q51)/3</f>
        <v>0</v>
      </c>
      <c r="R51" s="40">
        <f>('1.1н'!B51+'1.2н'!B51+'1.3н'!B51)/3</f>
        <v>0.36578529466941373</v>
      </c>
    </row>
    <row r="52" spans="1:18" x14ac:dyDescent="0.25">
      <c r="A52" s="78">
        <v>51</v>
      </c>
      <c r="B52" s="51" t="s">
        <v>51</v>
      </c>
      <c r="C52" s="40" t="e">
        <f>('1.1н'!#REF!+'1.2н'!#REF!+'1.3н'!#REF!)/3</f>
        <v>#REF!</v>
      </c>
      <c r="D52" s="40" t="e">
        <f>('1.1н'!#REF!+'1.2н'!#REF!+'1.3н'!#REF!)/3</f>
        <v>#REF!</v>
      </c>
      <c r="E52" s="40">
        <f>('1.1н'!E52+'1.2н'!E52+'1.3н'!E52)/3</f>
        <v>0</v>
      </c>
      <c r="F52" s="40">
        <f>('1.1н'!F52+'1.2н'!F52+'1.3н'!F52)/3</f>
        <v>0</v>
      </c>
      <c r="G52" s="40">
        <f>('1.1н'!G52+'1.2н'!G52+'1.3н'!G52)/3</f>
        <v>0</v>
      </c>
      <c r="H52" s="40">
        <f>('1.1н'!H52+'1.2н'!H52+'1.3н'!H52)/3</f>
        <v>0</v>
      </c>
      <c r="I52" s="40">
        <f>('1.1н'!I52+'1.2н'!I52+'1.3н'!I52)/3</f>
        <v>0</v>
      </c>
      <c r="J52" s="40">
        <f>('1.1н'!J52+'1.2н'!J52+'1.3н'!J52)/3</f>
        <v>0</v>
      </c>
      <c r="K52" s="40">
        <f>('1.1н'!K52+'1.2н'!K52+'1.3н'!K52)/3</f>
        <v>0</v>
      </c>
      <c r="L52" s="40">
        <f>('1.1н'!L52+'1.2н'!L52+'1.3н'!L52)/3</f>
        <v>0</v>
      </c>
      <c r="M52" s="40">
        <f>('1.1н'!M52+'1.2н'!M52+'1.3н'!M52)/3</f>
        <v>0</v>
      </c>
      <c r="N52" s="40">
        <f>('1.1н'!N52+'1.2н'!N52+'1.3н'!N52)/3</f>
        <v>0</v>
      </c>
      <c r="O52" s="40">
        <f>('1.1н'!O52+'1.2н'!O52+'1.3н'!O52)/3</f>
        <v>0</v>
      </c>
      <c r="P52" s="40">
        <f>('1.1н'!P52+'1.2н'!P52+'1.3н'!P52)/3</f>
        <v>0</v>
      </c>
      <c r="Q52" s="40">
        <f>('1.1н'!Q52+'1.2н'!Q52+'1.3н'!Q52)/3</f>
        <v>0</v>
      </c>
      <c r="R52" s="40">
        <f>('1.1н'!B52+'1.2н'!B52+'1.3н'!B52)/3</f>
        <v>0.43813983372692283</v>
      </c>
    </row>
    <row r="53" spans="1:18" x14ac:dyDescent="0.25">
      <c r="A53" s="78">
        <v>52</v>
      </c>
      <c r="B53" s="51" t="s">
        <v>52</v>
      </c>
      <c r="C53" s="40" t="e">
        <f>('1.1н'!#REF!+'1.2н'!#REF!+'1.3н'!#REF!)/3</f>
        <v>#REF!</v>
      </c>
      <c r="D53" s="40" t="e">
        <f>('1.1н'!#REF!+'1.2н'!#REF!+'1.3н'!#REF!)/3</f>
        <v>#REF!</v>
      </c>
      <c r="E53" s="40">
        <f>('1.1н'!E53+'1.2н'!E53+'1.3н'!E53)/3</f>
        <v>0</v>
      </c>
      <c r="F53" s="40">
        <f>('1.1н'!F53+'1.2н'!F53+'1.3н'!F53)/3</f>
        <v>0</v>
      </c>
      <c r="G53" s="40">
        <f>('1.1н'!G53+'1.2н'!G53+'1.3н'!G53)/3</f>
        <v>0</v>
      </c>
      <c r="H53" s="40">
        <f>('1.1н'!H53+'1.2н'!H53+'1.3н'!H53)/3</f>
        <v>0</v>
      </c>
      <c r="I53" s="40">
        <f>('1.1н'!I53+'1.2н'!I53+'1.3н'!I53)/3</f>
        <v>0</v>
      </c>
      <c r="J53" s="40">
        <f>('1.1н'!J53+'1.2н'!J53+'1.3н'!J53)/3</f>
        <v>0</v>
      </c>
      <c r="K53" s="40">
        <f>('1.1н'!K53+'1.2н'!K53+'1.3н'!K53)/3</f>
        <v>0</v>
      </c>
      <c r="L53" s="40">
        <f>('1.1н'!L53+'1.2н'!L53+'1.3н'!L53)/3</f>
        <v>0</v>
      </c>
      <c r="M53" s="40">
        <f>('1.1н'!M53+'1.2н'!M53+'1.3н'!M53)/3</f>
        <v>0</v>
      </c>
      <c r="N53" s="40">
        <f>('1.1н'!N53+'1.2н'!N53+'1.3н'!N53)/3</f>
        <v>0</v>
      </c>
      <c r="O53" s="40">
        <f>('1.1н'!O53+'1.2н'!O53+'1.3н'!O53)/3</f>
        <v>0</v>
      </c>
      <c r="P53" s="40">
        <f>('1.1н'!P53+'1.2н'!P53+'1.3н'!P53)/3</f>
        <v>0</v>
      </c>
      <c r="Q53" s="40">
        <f>('1.1н'!Q53+'1.2н'!Q53+'1.3н'!Q53)/3</f>
        <v>0</v>
      </c>
      <c r="R53" s="40">
        <f>('1.1н'!B53+'1.2н'!B53+'1.3н'!B53)/3</f>
        <v>0.42465119172336802</v>
      </c>
    </row>
    <row r="54" spans="1:18" x14ac:dyDescent="0.25">
      <c r="A54" s="78">
        <v>53</v>
      </c>
      <c r="B54" s="51" t="s">
        <v>53</v>
      </c>
      <c r="C54" s="40" t="e">
        <f>('1.1н'!#REF!+'1.2н'!#REF!+'1.3н'!#REF!)/3</f>
        <v>#REF!</v>
      </c>
      <c r="D54" s="40" t="e">
        <f>('1.1н'!#REF!+'1.2н'!#REF!+'1.3н'!#REF!)/3</f>
        <v>#REF!</v>
      </c>
      <c r="E54" s="40">
        <f>('1.1н'!E54+'1.2н'!E54+'1.3н'!E54)/3</f>
        <v>0</v>
      </c>
      <c r="F54" s="40">
        <f>('1.1н'!F54+'1.2н'!F54+'1.3н'!F54)/3</f>
        <v>0</v>
      </c>
      <c r="G54" s="40">
        <f>('1.1н'!G54+'1.2н'!G54+'1.3н'!G54)/3</f>
        <v>0</v>
      </c>
      <c r="H54" s="40">
        <f>('1.1н'!H54+'1.2н'!H54+'1.3н'!H54)/3</f>
        <v>0</v>
      </c>
      <c r="I54" s="40">
        <f>('1.1н'!I54+'1.2н'!I54+'1.3н'!I54)/3</f>
        <v>0</v>
      </c>
      <c r="J54" s="40">
        <f>('1.1н'!J54+'1.2н'!J54+'1.3н'!J54)/3</f>
        <v>0</v>
      </c>
      <c r="K54" s="40">
        <f>('1.1н'!K54+'1.2н'!K54+'1.3н'!K54)/3</f>
        <v>0</v>
      </c>
      <c r="L54" s="40">
        <f>('1.1н'!L54+'1.2н'!L54+'1.3н'!L54)/3</f>
        <v>0</v>
      </c>
      <c r="M54" s="40">
        <f>('1.1н'!M54+'1.2н'!M54+'1.3н'!M54)/3</f>
        <v>0</v>
      </c>
      <c r="N54" s="40">
        <f>('1.1н'!N54+'1.2н'!N54+'1.3н'!N54)/3</f>
        <v>0</v>
      </c>
      <c r="O54" s="40">
        <f>('1.1н'!O54+'1.2н'!O54+'1.3н'!O54)/3</f>
        <v>0</v>
      </c>
      <c r="P54" s="40">
        <f>('1.1н'!P54+'1.2н'!P54+'1.3н'!P54)/3</f>
        <v>0</v>
      </c>
      <c r="Q54" s="40">
        <f>('1.1н'!Q54+'1.2н'!Q54+'1.3н'!Q54)/3</f>
        <v>0</v>
      </c>
      <c r="R54" s="40">
        <f>('1.1н'!B54+'1.2н'!B54+'1.3н'!B54)/3</f>
        <v>0.58109193069872589</v>
      </c>
    </row>
    <row r="55" spans="1:18" x14ac:dyDescent="0.25">
      <c r="A55" s="78">
        <v>54</v>
      </c>
      <c r="B55" s="51" t="s">
        <v>54</v>
      </c>
      <c r="C55" s="40" t="e">
        <f>('1.1н'!#REF!+'1.2н'!#REF!+'1.3н'!#REF!)/3</f>
        <v>#REF!</v>
      </c>
      <c r="D55" s="40" t="e">
        <f>('1.1н'!#REF!+'1.2н'!#REF!+'1.3н'!#REF!)/3</f>
        <v>#REF!</v>
      </c>
      <c r="E55" s="40">
        <f>('1.1н'!E55+'1.2н'!E55+'1.3н'!E55)/3</f>
        <v>0</v>
      </c>
      <c r="F55" s="40">
        <f>('1.1н'!F55+'1.2н'!F55+'1.3н'!F55)/3</f>
        <v>0</v>
      </c>
      <c r="G55" s="40">
        <f>('1.1н'!G55+'1.2н'!G55+'1.3н'!G55)/3</f>
        <v>0</v>
      </c>
      <c r="H55" s="40">
        <f>('1.1н'!H55+'1.2н'!H55+'1.3н'!H55)/3</f>
        <v>0</v>
      </c>
      <c r="I55" s="40">
        <f>('1.1н'!I55+'1.2н'!I55+'1.3н'!I55)/3</f>
        <v>0</v>
      </c>
      <c r="J55" s="40">
        <f>('1.1н'!J55+'1.2н'!J55+'1.3н'!J55)/3</f>
        <v>0</v>
      </c>
      <c r="K55" s="40">
        <f>('1.1н'!K55+'1.2н'!K55+'1.3н'!K55)/3</f>
        <v>0</v>
      </c>
      <c r="L55" s="40">
        <f>('1.1н'!L55+'1.2н'!L55+'1.3н'!L55)/3</f>
        <v>0</v>
      </c>
      <c r="M55" s="40">
        <f>('1.1н'!M55+'1.2н'!M55+'1.3н'!M55)/3</f>
        <v>0</v>
      </c>
      <c r="N55" s="40">
        <f>('1.1н'!N55+'1.2н'!N55+'1.3н'!N55)/3</f>
        <v>0</v>
      </c>
      <c r="O55" s="40">
        <f>('1.1н'!O55+'1.2н'!O55+'1.3н'!O55)/3</f>
        <v>0</v>
      </c>
      <c r="P55" s="40">
        <f>('1.1н'!P55+'1.2н'!P55+'1.3н'!P55)/3</f>
        <v>0</v>
      </c>
      <c r="Q55" s="40">
        <f>('1.1н'!Q55+'1.2н'!Q55+'1.3н'!Q55)/3</f>
        <v>0</v>
      </c>
      <c r="R55" s="40">
        <f>('1.1н'!B55+'1.2н'!B55+'1.3н'!B55)/3</f>
        <v>0.43723387717787671</v>
      </c>
    </row>
    <row r="56" spans="1:18" x14ac:dyDescent="0.25">
      <c r="A56" s="78">
        <v>55</v>
      </c>
      <c r="B56" s="51" t="s">
        <v>55</v>
      </c>
      <c r="C56" s="40" t="e">
        <f>('1.1н'!#REF!+'1.2н'!#REF!+'1.3н'!#REF!)/3</f>
        <v>#REF!</v>
      </c>
      <c r="D56" s="40" t="e">
        <f>('1.1н'!#REF!+'1.2н'!#REF!+'1.3н'!#REF!)/3</f>
        <v>#REF!</v>
      </c>
      <c r="E56" s="40">
        <f>('1.1н'!E56+'1.2н'!E56+'1.3н'!E56)/3</f>
        <v>0</v>
      </c>
      <c r="F56" s="40">
        <f>('1.1н'!F56+'1.2н'!F56+'1.3н'!F56)/3</f>
        <v>0</v>
      </c>
      <c r="G56" s="40">
        <f>('1.1н'!G56+'1.2н'!G56+'1.3н'!G56)/3</f>
        <v>0</v>
      </c>
      <c r="H56" s="40">
        <f>('1.1н'!H56+'1.2н'!H56+'1.3н'!H56)/3</f>
        <v>0</v>
      </c>
      <c r="I56" s="40">
        <f>('1.1н'!I56+'1.2н'!I56+'1.3н'!I56)/3</f>
        <v>0</v>
      </c>
      <c r="J56" s="40">
        <f>('1.1н'!J56+'1.2н'!J56+'1.3н'!J56)/3</f>
        <v>0</v>
      </c>
      <c r="K56" s="40">
        <f>('1.1н'!K56+'1.2н'!K56+'1.3н'!K56)/3</f>
        <v>0</v>
      </c>
      <c r="L56" s="40">
        <f>('1.1н'!L56+'1.2н'!L56+'1.3н'!L56)/3</f>
        <v>0</v>
      </c>
      <c r="M56" s="40">
        <f>('1.1н'!M56+'1.2н'!M56+'1.3н'!M56)/3</f>
        <v>0</v>
      </c>
      <c r="N56" s="40">
        <f>('1.1н'!N56+'1.2н'!N56+'1.3н'!N56)/3</f>
        <v>0</v>
      </c>
      <c r="O56" s="40">
        <f>('1.1н'!O56+'1.2н'!O56+'1.3н'!O56)/3</f>
        <v>0</v>
      </c>
      <c r="P56" s="40">
        <f>('1.1н'!P56+'1.2н'!P56+'1.3н'!P56)/3</f>
        <v>0</v>
      </c>
      <c r="Q56" s="40">
        <f>('1.1н'!Q56+'1.2н'!Q56+'1.3н'!Q56)/3</f>
        <v>0</v>
      </c>
      <c r="R56" s="40">
        <f>('1.1н'!B56+'1.2н'!B56+'1.3н'!B56)/3</f>
        <v>0.44960112112646811</v>
      </c>
    </row>
    <row r="57" spans="1:18" x14ac:dyDescent="0.25">
      <c r="A57" s="78">
        <v>56</v>
      </c>
      <c r="B57" s="51" t="s">
        <v>56</v>
      </c>
      <c r="C57" s="40" t="e">
        <f>('1.1н'!#REF!+'1.2н'!#REF!+'1.3н'!#REF!)/3</f>
        <v>#REF!</v>
      </c>
      <c r="D57" s="40" t="e">
        <f>('1.1н'!#REF!+'1.2н'!#REF!+'1.3н'!#REF!)/3</f>
        <v>#REF!</v>
      </c>
      <c r="E57" s="40">
        <f>('1.1н'!E57+'1.2н'!E57+'1.3н'!E57)/3</f>
        <v>0</v>
      </c>
      <c r="F57" s="40">
        <f>('1.1н'!F57+'1.2н'!F57+'1.3н'!F57)/3</f>
        <v>0</v>
      </c>
      <c r="G57" s="40">
        <f>('1.1н'!G57+'1.2н'!G57+'1.3н'!G57)/3</f>
        <v>0</v>
      </c>
      <c r="H57" s="40">
        <f>('1.1н'!H57+'1.2н'!H57+'1.3н'!H57)/3</f>
        <v>0</v>
      </c>
      <c r="I57" s="40">
        <f>('1.1н'!I57+'1.2н'!I57+'1.3н'!I57)/3</f>
        <v>0</v>
      </c>
      <c r="J57" s="40">
        <f>('1.1н'!J57+'1.2н'!J57+'1.3н'!J57)/3</f>
        <v>0</v>
      </c>
      <c r="K57" s="40">
        <f>('1.1н'!K57+'1.2н'!K57+'1.3н'!K57)/3</f>
        <v>0</v>
      </c>
      <c r="L57" s="40">
        <f>('1.1н'!L57+'1.2н'!L57+'1.3н'!L57)/3</f>
        <v>0</v>
      </c>
      <c r="M57" s="40">
        <f>('1.1н'!M57+'1.2н'!M57+'1.3н'!M57)/3</f>
        <v>0</v>
      </c>
      <c r="N57" s="40">
        <f>('1.1н'!N57+'1.2н'!N57+'1.3н'!N57)/3</f>
        <v>0</v>
      </c>
      <c r="O57" s="40">
        <f>('1.1н'!O57+'1.2н'!O57+'1.3н'!O57)/3</f>
        <v>0</v>
      </c>
      <c r="P57" s="40">
        <f>('1.1н'!P57+'1.2н'!P57+'1.3н'!P57)/3</f>
        <v>0</v>
      </c>
      <c r="Q57" s="40">
        <f>('1.1н'!Q57+'1.2н'!Q57+'1.3н'!Q57)/3</f>
        <v>0</v>
      </c>
      <c r="R57" s="40">
        <f>('1.1н'!B57+'1.2н'!B57+'1.3н'!B57)/3</f>
        <v>0.51453264347027372</v>
      </c>
    </row>
    <row r="58" spans="1:18" x14ac:dyDescent="0.25">
      <c r="A58" s="78">
        <v>57</v>
      </c>
      <c r="B58" s="51" t="s">
        <v>57</v>
      </c>
      <c r="C58" s="40" t="e">
        <f>('1.1н'!#REF!+'1.2н'!#REF!+'1.3н'!#REF!)/3</f>
        <v>#REF!</v>
      </c>
      <c r="D58" s="40" t="e">
        <f>('1.1н'!#REF!+'1.2н'!#REF!+'1.3н'!#REF!)/3</f>
        <v>#REF!</v>
      </c>
      <c r="E58" s="40">
        <f>('1.1н'!E58+'1.2н'!E58+'1.3н'!E58)/3</f>
        <v>0</v>
      </c>
      <c r="F58" s="40">
        <f>('1.1н'!F58+'1.2н'!F58+'1.3н'!F58)/3</f>
        <v>0</v>
      </c>
      <c r="G58" s="40">
        <f>('1.1н'!G58+'1.2н'!G58+'1.3н'!G58)/3</f>
        <v>0</v>
      </c>
      <c r="H58" s="40">
        <f>('1.1н'!H58+'1.2н'!H58+'1.3н'!H58)/3</f>
        <v>0</v>
      </c>
      <c r="I58" s="40">
        <f>('1.1н'!I58+'1.2н'!I58+'1.3н'!I58)/3</f>
        <v>0</v>
      </c>
      <c r="J58" s="40">
        <f>('1.1н'!J58+'1.2н'!J58+'1.3н'!J58)/3</f>
        <v>0</v>
      </c>
      <c r="K58" s="40">
        <f>('1.1н'!K58+'1.2н'!K58+'1.3н'!K58)/3</f>
        <v>0</v>
      </c>
      <c r="L58" s="40">
        <f>('1.1н'!L58+'1.2н'!L58+'1.3н'!L58)/3</f>
        <v>0</v>
      </c>
      <c r="M58" s="40">
        <f>('1.1н'!M58+'1.2н'!M58+'1.3н'!M58)/3</f>
        <v>0</v>
      </c>
      <c r="N58" s="40">
        <f>('1.1н'!N58+'1.2н'!N58+'1.3н'!N58)/3</f>
        <v>0</v>
      </c>
      <c r="O58" s="40">
        <f>('1.1н'!O58+'1.2н'!O58+'1.3н'!O58)/3</f>
        <v>0</v>
      </c>
      <c r="P58" s="40">
        <f>('1.1н'!P58+'1.2н'!P58+'1.3н'!P58)/3</f>
        <v>0</v>
      </c>
      <c r="Q58" s="40">
        <f>('1.1н'!Q58+'1.2н'!Q58+'1.3н'!Q58)/3</f>
        <v>0</v>
      </c>
      <c r="R58" s="40">
        <f>('1.1н'!B58+'1.2н'!B58+'1.3н'!B58)/3</f>
        <v>0.38527097045212327</v>
      </c>
    </row>
    <row r="59" spans="1:18" x14ac:dyDescent="0.25">
      <c r="A59" s="78">
        <v>58</v>
      </c>
      <c r="B59" s="51" t="s">
        <v>58</v>
      </c>
      <c r="C59" s="40" t="e">
        <f>('1.1н'!#REF!+'1.2н'!#REF!+'1.3н'!#REF!)/3</f>
        <v>#REF!</v>
      </c>
      <c r="D59" s="40" t="e">
        <f>('1.1н'!#REF!+'1.2н'!#REF!+'1.3н'!#REF!)/3</f>
        <v>#REF!</v>
      </c>
      <c r="E59" s="40">
        <f>('1.1н'!E59+'1.2н'!E59+'1.3н'!E59)/3</f>
        <v>0</v>
      </c>
      <c r="F59" s="40">
        <f>('1.1н'!F59+'1.2н'!F59+'1.3н'!F59)/3</f>
        <v>0</v>
      </c>
      <c r="G59" s="40">
        <f>('1.1н'!G59+'1.2н'!G59+'1.3н'!G59)/3</f>
        <v>0</v>
      </c>
      <c r="H59" s="40">
        <f>('1.1н'!H59+'1.2н'!H59+'1.3н'!H59)/3</f>
        <v>0</v>
      </c>
      <c r="I59" s="40">
        <f>('1.1н'!I59+'1.2н'!I59+'1.3н'!I59)/3</f>
        <v>0</v>
      </c>
      <c r="J59" s="40">
        <f>('1.1н'!J59+'1.2н'!J59+'1.3н'!J59)/3</f>
        <v>0</v>
      </c>
      <c r="K59" s="40">
        <f>('1.1н'!K59+'1.2н'!K59+'1.3н'!K59)/3</f>
        <v>0</v>
      </c>
      <c r="L59" s="40">
        <f>('1.1н'!L59+'1.2н'!L59+'1.3н'!L59)/3</f>
        <v>0</v>
      </c>
      <c r="M59" s="40">
        <f>('1.1н'!M59+'1.2н'!M59+'1.3н'!M59)/3</f>
        <v>0</v>
      </c>
      <c r="N59" s="40">
        <f>('1.1н'!N59+'1.2н'!N59+'1.3н'!N59)/3</f>
        <v>0</v>
      </c>
      <c r="O59" s="40">
        <f>('1.1н'!O59+'1.2н'!O59+'1.3н'!O59)/3</f>
        <v>0</v>
      </c>
      <c r="P59" s="40">
        <f>('1.1н'!P59+'1.2н'!P59+'1.3н'!P59)/3</f>
        <v>0</v>
      </c>
      <c r="Q59" s="40">
        <f>('1.1н'!Q59+'1.2н'!Q59+'1.3н'!Q59)/3</f>
        <v>0</v>
      </c>
      <c r="R59" s="40">
        <f>('1.1н'!B59+'1.2н'!B59+'1.3н'!B59)/3</f>
        <v>0.42887561599443741</v>
      </c>
    </row>
    <row r="60" spans="1:18" x14ac:dyDescent="0.25">
      <c r="A60" s="78">
        <v>59</v>
      </c>
      <c r="B60" s="51" t="s">
        <v>59</v>
      </c>
      <c r="C60" s="40" t="e">
        <f>('1.1н'!#REF!+'1.2н'!#REF!+'1.3н'!#REF!)/3</f>
        <v>#REF!</v>
      </c>
      <c r="D60" s="40" t="e">
        <f>('1.1н'!#REF!+'1.2н'!#REF!+'1.3н'!#REF!)/3</f>
        <v>#REF!</v>
      </c>
      <c r="E60" s="40">
        <f>('1.1н'!E60+'1.2н'!E60+'1.3н'!E60)/3</f>
        <v>0</v>
      </c>
      <c r="F60" s="40">
        <f>('1.1н'!F60+'1.2н'!F60+'1.3н'!F60)/3</f>
        <v>0</v>
      </c>
      <c r="G60" s="40">
        <f>('1.1н'!G60+'1.2н'!G60+'1.3н'!G60)/3</f>
        <v>0</v>
      </c>
      <c r="H60" s="40">
        <f>('1.1н'!H60+'1.2н'!H60+'1.3н'!H60)/3</f>
        <v>0</v>
      </c>
      <c r="I60" s="40">
        <f>('1.1н'!I60+'1.2н'!I60+'1.3н'!I60)/3</f>
        <v>0</v>
      </c>
      <c r="J60" s="40">
        <f>('1.1н'!J60+'1.2н'!J60+'1.3н'!J60)/3</f>
        <v>0</v>
      </c>
      <c r="K60" s="40">
        <f>('1.1н'!K60+'1.2н'!K60+'1.3н'!K60)/3</f>
        <v>0</v>
      </c>
      <c r="L60" s="40">
        <f>('1.1н'!L60+'1.2н'!L60+'1.3н'!L60)/3</f>
        <v>0</v>
      </c>
      <c r="M60" s="40">
        <f>('1.1н'!M60+'1.2н'!M60+'1.3н'!M60)/3</f>
        <v>0</v>
      </c>
      <c r="N60" s="40">
        <f>('1.1н'!N60+'1.2н'!N60+'1.3н'!N60)/3</f>
        <v>0</v>
      </c>
      <c r="O60" s="40">
        <f>('1.1н'!O60+'1.2н'!O60+'1.3н'!O60)/3</f>
        <v>0</v>
      </c>
      <c r="P60" s="40">
        <f>('1.1н'!P60+'1.2н'!P60+'1.3н'!P60)/3</f>
        <v>0</v>
      </c>
      <c r="Q60" s="40">
        <f>('1.1н'!Q60+'1.2н'!Q60+'1.3н'!Q60)/3</f>
        <v>0</v>
      </c>
      <c r="R60" s="40">
        <f>('1.1н'!B60+'1.2н'!B60+'1.3н'!B60)/3</f>
        <v>0.33545410879053611</v>
      </c>
    </row>
    <row r="61" spans="1:18" x14ac:dyDescent="0.25">
      <c r="A61" s="78">
        <v>60</v>
      </c>
      <c r="B61" s="51" t="s">
        <v>60</v>
      </c>
      <c r="C61" s="40" t="e">
        <f>('1.1н'!#REF!+'1.2н'!#REF!+'1.3н'!#REF!)/3</f>
        <v>#REF!</v>
      </c>
      <c r="D61" s="40" t="e">
        <f>('1.1н'!#REF!+'1.2н'!#REF!+'1.3н'!#REF!)/3</f>
        <v>#REF!</v>
      </c>
      <c r="E61" s="40">
        <f>('1.1н'!E61+'1.2н'!E61+'1.3н'!E61)/3</f>
        <v>0</v>
      </c>
      <c r="F61" s="40">
        <f>('1.1н'!F61+'1.2н'!F61+'1.3н'!F61)/3</f>
        <v>0</v>
      </c>
      <c r="G61" s="40">
        <f>('1.1н'!G61+'1.2н'!G61+'1.3н'!G61)/3</f>
        <v>0</v>
      </c>
      <c r="H61" s="40">
        <f>('1.1н'!H61+'1.2н'!H61+'1.3н'!H61)/3</f>
        <v>0</v>
      </c>
      <c r="I61" s="40">
        <f>('1.1н'!I61+'1.2н'!I61+'1.3н'!I61)/3</f>
        <v>0</v>
      </c>
      <c r="J61" s="40">
        <f>('1.1н'!J61+'1.2н'!J61+'1.3н'!J61)/3</f>
        <v>0</v>
      </c>
      <c r="K61" s="40">
        <f>('1.1н'!K61+'1.2н'!K61+'1.3н'!K61)/3</f>
        <v>0</v>
      </c>
      <c r="L61" s="40">
        <f>('1.1н'!L61+'1.2н'!L61+'1.3н'!L61)/3</f>
        <v>0</v>
      </c>
      <c r="M61" s="40">
        <f>('1.1н'!M61+'1.2н'!M61+'1.3н'!M61)/3</f>
        <v>0</v>
      </c>
      <c r="N61" s="40">
        <f>('1.1н'!N61+'1.2н'!N61+'1.3н'!N61)/3</f>
        <v>0</v>
      </c>
      <c r="O61" s="40">
        <f>('1.1н'!O61+'1.2н'!O61+'1.3н'!O61)/3</f>
        <v>0</v>
      </c>
      <c r="P61" s="40">
        <f>('1.1н'!P61+'1.2н'!P61+'1.3н'!P61)/3</f>
        <v>0</v>
      </c>
      <c r="Q61" s="40">
        <f>('1.1н'!Q61+'1.2н'!Q61+'1.3н'!Q61)/3</f>
        <v>0</v>
      </c>
      <c r="R61" s="40">
        <f>('1.1н'!B61+'1.2н'!B61+'1.3н'!B61)/3</f>
        <v>0.62562031115929606</v>
      </c>
    </row>
    <row r="62" spans="1:18" x14ac:dyDescent="0.25">
      <c r="A62" s="78">
        <v>61</v>
      </c>
      <c r="B62" s="52" t="s">
        <v>62</v>
      </c>
      <c r="C62" s="40" t="e">
        <f>('1.1н'!#REF!+'1.2н'!#REF!+'1.3н'!#REF!)/3</f>
        <v>#REF!</v>
      </c>
      <c r="D62" s="40" t="e">
        <f>('1.1н'!#REF!+'1.2н'!#REF!+'1.3н'!#REF!)/3</f>
        <v>#REF!</v>
      </c>
      <c r="E62" s="40">
        <f>('1.1н'!E62+'1.2н'!E62+'1.3н'!E62)/3</f>
        <v>0</v>
      </c>
      <c r="F62" s="40">
        <f>('1.1н'!F62+'1.2н'!F62+'1.3н'!F62)/3</f>
        <v>0</v>
      </c>
      <c r="G62" s="40">
        <f>('1.1н'!G62+'1.2н'!G62+'1.3н'!G62)/3</f>
        <v>0</v>
      </c>
      <c r="H62" s="40">
        <f>('1.1н'!H62+'1.2н'!H62+'1.3н'!H62)/3</f>
        <v>0</v>
      </c>
      <c r="I62" s="40">
        <f>('1.1н'!I62+'1.2н'!I62+'1.3н'!I62)/3</f>
        <v>0</v>
      </c>
      <c r="J62" s="40">
        <f>('1.1н'!J62+'1.2н'!J62+'1.3н'!J62)/3</f>
        <v>0</v>
      </c>
      <c r="K62" s="40">
        <f>('1.1н'!K62+'1.2н'!K62+'1.3н'!K62)/3</f>
        <v>0</v>
      </c>
      <c r="L62" s="40">
        <f>('1.1н'!L62+'1.2н'!L62+'1.3н'!L62)/3</f>
        <v>0</v>
      </c>
      <c r="M62" s="40">
        <f>('1.1н'!M62+'1.2н'!M62+'1.3н'!M62)/3</f>
        <v>0</v>
      </c>
      <c r="N62" s="40">
        <f>('1.1н'!N62+'1.2н'!N62+'1.3н'!N62)/3</f>
        <v>0</v>
      </c>
      <c r="O62" s="40">
        <f>('1.1н'!O62+'1.2н'!O62+'1.3н'!O62)/3</f>
        <v>0</v>
      </c>
      <c r="P62" s="40">
        <f>('1.1н'!P62+'1.2н'!P62+'1.3н'!P62)/3</f>
        <v>0</v>
      </c>
      <c r="Q62" s="40">
        <f>('1.1н'!Q62+'1.2н'!Q62+'1.3н'!Q62)/3</f>
        <v>0</v>
      </c>
      <c r="R62" s="40">
        <f>('1.1н'!B62+'1.2н'!B62+'1.3н'!B62)/3</f>
        <v>0.43971670214333519</v>
      </c>
    </row>
    <row r="63" spans="1:18" x14ac:dyDescent="0.25">
      <c r="A63" s="78">
        <v>62</v>
      </c>
      <c r="B63" s="51" t="s">
        <v>63</v>
      </c>
      <c r="C63" s="40" t="e">
        <f>('1.1н'!#REF!+'1.2н'!#REF!+'1.3н'!#REF!)/3</f>
        <v>#REF!</v>
      </c>
      <c r="D63" s="40" t="e">
        <f>('1.1н'!#REF!+'1.2н'!#REF!+'1.3н'!#REF!)/3</f>
        <v>#REF!</v>
      </c>
      <c r="E63" s="40">
        <f>('1.1н'!E63+'1.2н'!E63+'1.3н'!E63)/3</f>
        <v>0</v>
      </c>
      <c r="F63" s="40">
        <f>('1.1н'!F63+'1.2н'!F63+'1.3н'!F63)/3</f>
        <v>0</v>
      </c>
      <c r="G63" s="40">
        <f>('1.1н'!G63+'1.2н'!G63+'1.3н'!G63)/3</f>
        <v>0</v>
      </c>
      <c r="H63" s="40">
        <f>('1.1н'!H63+'1.2н'!H63+'1.3н'!H63)/3</f>
        <v>0</v>
      </c>
      <c r="I63" s="40">
        <f>('1.1н'!I63+'1.2н'!I63+'1.3н'!I63)/3</f>
        <v>0</v>
      </c>
      <c r="J63" s="40">
        <f>('1.1н'!J63+'1.2н'!J63+'1.3н'!J63)/3</f>
        <v>0</v>
      </c>
      <c r="K63" s="40">
        <f>('1.1н'!K63+'1.2н'!K63+'1.3н'!K63)/3</f>
        <v>0</v>
      </c>
      <c r="L63" s="40">
        <f>('1.1н'!L63+'1.2н'!L63+'1.3н'!L63)/3</f>
        <v>0</v>
      </c>
      <c r="M63" s="40">
        <f>('1.1н'!M63+'1.2н'!M63+'1.3н'!M63)/3</f>
        <v>0</v>
      </c>
      <c r="N63" s="40">
        <f>('1.1н'!N63+'1.2н'!N63+'1.3н'!N63)/3</f>
        <v>0</v>
      </c>
      <c r="O63" s="40">
        <f>('1.1н'!O63+'1.2н'!O63+'1.3н'!O63)/3</f>
        <v>0</v>
      </c>
      <c r="P63" s="40">
        <f>('1.1н'!P63+'1.2н'!P63+'1.3н'!P63)/3</f>
        <v>0</v>
      </c>
      <c r="Q63" s="40">
        <f>('1.1н'!Q63+'1.2н'!Q63+'1.3н'!Q63)/3</f>
        <v>0</v>
      </c>
      <c r="R63" s="40">
        <f>('1.1н'!B63+'1.2н'!B63+'1.3н'!B63)/3</f>
        <v>0.53013125391605309</v>
      </c>
    </row>
    <row r="64" spans="1:18" x14ac:dyDescent="0.25">
      <c r="A64" s="78">
        <v>63</v>
      </c>
      <c r="B64" s="51" t="s">
        <v>73</v>
      </c>
      <c r="C64" s="40" t="e">
        <f>('1.1н'!#REF!+'1.2н'!#REF!+'1.3н'!#REF!)/3</f>
        <v>#REF!</v>
      </c>
      <c r="D64" s="40" t="e">
        <f>('1.1н'!#REF!+'1.2н'!#REF!+'1.3н'!#REF!)/3</f>
        <v>#REF!</v>
      </c>
      <c r="E64" s="40">
        <f>('1.1н'!E64+'1.2н'!E64+'1.3н'!E64)/3</f>
        <v>0</v>
      </c>
      <c r="F64" s="40">
        <f>('1.1н'!F64+'1.2н'!F64+'1.3н'!F64)/3</f>
        <v>0</v>
      </c>
      <c r="G64" s="40">
        <f>('1.1н'!G64+'1.2н'!G64+'1.3н'!G64)/3</f>
        <v>0</v>
      </c>
      <c r="H64" s="40">
        <f>('1.1н'!H64+'1.2н'!H64+'1.3н'!H64)/3</f>
        <v>0</v>
      </c>
      <c r="I64" s="40">
        <f>('1.1н'!I64+'1.2н'!I64+'1.3н'!I64)/3</f>
        <v>0</v>
      </c>
      <c r="J64" s="40">
        <f>('1.1н'!J64+'1.2н'!J64+'1.3н'!J64)/3</f>
        <v>0</v>
      </c>
      <c r="K64" s="40">
        <f>('1.1н'!K64+'1.2н'!K64+'1.3н'!K64)/3</f>
        <v>0</v>
      </c>
      <c r="L64" s="40">
        <f>('1.1н'!L64+'1.2н'!L64+'1.3н'!L64)/3</f>
        <v>0</v>
      </c>
      <c r="M64" s="40">
        <f>('1.1н'!M64+'1.2н'!M64+'1.3н'!M64)/3</f>
        <v>0</v>
      </c>
      <c r="N64" s="40">
        <f>('1.1н'!N64+'1.2н'!N64+'1.3н'!N64)/3</f>
        <v>0</v>
      </c>
      <c r="O64" s="40">
        <f>('1.1н'!O64+'1.2н'!O64+'1.3н'!O64)/3</f>
        <v>0</v>
      </c>
      <c r="P64" s="40">
        <f>('1.1н'!P64+'1.2н'!P64+'1.3н'!P64)/3</f>
        <v>0</v>
      </c>
      <c r="Q64" s="40">
        <f>('1.1н'!Q64+'1.2н'!Q64+'1.3н'!Q64)/3</f>
        <v>0</v>
      </c>
      <c r="R64" s="40">
        <f>('1.1н'!B64+'1.2н'!B64+'1.3н'!B64)/3</f>
        <v>0.16036291196821828</v>
      </c>
    </row>
    <row r="65" spans="1:18" x14ac:dyDescent="0.25">
      <c r="A65" s="78">
        <v>64</v>
      </c>
      <c r="B65" s="51" t="s">
        <v>64</v>
      </c>
      <c r="C65" s="40" t="e">
        <f>('1.1н'!#REF!+'1.2н'!#REF!+'1.3н'!#REF!)/3</f>
        <v>#REF!</v>
      </c>
      <c r="D65" s="40" t="e">
        <f>('1.1н'!#REF!+'1.2н'!#REF!+'1.3н'!#REF!)/3</f>
        <v>#REF!</v>
      </c>
      <c r="E65" s="40">
        <f>('1.1н'!E65+'1.2н'!E65+'1.3н'!E65)/3</f>
        <v>0</v>
      </c>
      <c r="F65" s="40">
        <f>('1.1н'!F65+'1.2н'!F65+'1.3н'!F65)/3</f>
        <v>0</v>
      </c>
      <c r="G65" s="40">
        <f>('1.1н'!G65+'1.2н'!G65+'1.3н'!G65)/3</f>
        <v>0</v>
      </c>
      <c r="H65" s="40">
        <f>('1.1н'!H65+'1.2н'!H65+'1.3н'!H65)/3</f>
        <v>0</v>
      </c>
      <c r="I65" s="40">
        <f>('1.1н'!I65+'1.2н'!I65+'1.3н'!I65)/3</f>
        <v>0</v>
      </c>
      <c r="J65" s="40">
        <f>('1.1н'!J65+'1.2н'!J65+'1.3н'!J65)/3</f>
        <v>0</v>
      </c>
      <c r="K65" s="40">
        <f>('1.1н'!K65+'1.2н'!K65+'1.3н'!K65)/3</f>
        <v>0</v>
      </c>
      <c r="L65" s="40">
        <f>('1.1н'!L65+'1.2н'!L65+'1.3н'!L65)/3</f>
        <v>0</v>
      </c>
      <c r="M65" s="40">
        <f>('1.1н'!M65+'1.2н'!M65+'1.3н'!M65)/3</f>
        <v>0</v>
      </c>
      <c r="N65" s="40">
        <f>('1.1н'!N65+'1.2н'!N65+'1.3н'!N65)/3</f>
        <v>0</v>
      </c>
      <c r="O65" s="40">
        <f>('1.1н'!O65+'1.2н'!O65+'1.3н'!O65)/3</f>
        <v>0</v>
      </c>
      <c r="P65" s="40">
        <f>('1.1н'!P65+'1.2н'!P65+'1.3н'!P65)/3</f>
        <v>0</v>
      </c>
      <c r="Q65" s="40">
        <f>('1.1н'!Q65+'1.2н'!Q65+'1.3н'!Q65)/3</f>
        <v>0</v>
      </c>
      <c r="R65" s="40">
        <f>('1.1н'!B65+'1.2н'!B65+'1.3н'!B65)/3</f>
        <v>0.27121677088331048</v>
      </c>
    </row>
    <row r="66" spans="1:18" x14ac:dyDescent="0.25">
      <c r="A66" s="78">
        <v>65</v>
      </c>
      <c r="B66" s="51" t="s">
        <v>65</v>
      </c>
      <c r="C66" s="40" t="e">
        <f>('1.1н'!#REF!+'1.2н'!#REF!+'1.3н'!#REF!)/3</f>
        <v>#REF!</v>
      </c>
      <c r="D66" s="40" t="e">
        <f>('1.1н'!#REF!+'1.2н'!#REF!+'1.3н'!#REF!)/3</f>
        <v>#REF!</v>
      </c>
      <c r="E66" s="40">
        <f>('1.1н'!E66+'1.2н'!E66+'1.3н'!E66)/3</f>
        <v>0</v>
      </c>
      <c r="F66" s="40">
        <f>('1.1н'!F66+'1.2н'!F66+'1.3н'!F66)/3</f>
        <v>0</v>
      </c>
      <c r="G66" s="40">
        <f>('1.1н'!G66+'1.2н'!G66+'1.3н'!G66)/3</f>
        <v>0</v>
      </c>
      <c r="H66" s="40">
        <f>('1.1н'!H66+'1.2н'!H66+'1.3н'!H66)/3</f>
        <v>0</v>
      </c>
      <c r="I66" s="40">
        <f>('1.1н'!I66+'1.2н'!I66+'1.3н'!I66)/3</f>
        <v>0</v>
      </c>
      <c r="J66" s="40">
        <f>('1.1н'!J66+'1.2н'!J66+'1.3н'!J66)/3</f>
        <v>0</v>
      </c>
      <c r="K66" s="40">
        <f>('1.1н'!K66+'1.2н'!K66+'1.3н'!K66)/3</f>
        <v>0</v>
      </c>
      <c r="L66" s="40">
        <f>('1.1н'!L66+'1.2н'!L66+'1.3н'!L66)/3</f>
        <v>0</v>
      </c>
      <c r="M66" s="40">
        <f>('1.1н'!M66+'1.2н'!M66+'1.3н'!M66)/3</f>
        <v>0</v>
      </c>
      <c r="N66" s="40">
        <f>('1.1н'!N66+'1.2н'!N66+'1.3н'!N66)/3</f>
        <v>0</v>
      </c>
      <c r="O66" s="40">
        <f>('1.1н'!O66+'1.2н'!O66+'1.3н'!O66)/3</f>
        <v>0</v>
      </c>
      <c r="P66" s="40">
        <f>('1.1н'!P66+'1.2н'!P66+'1.3н'!P66)/3</f>
        <v>0</v>
      </c>
      <c r="Q66" s="40">
        <f>('1.1н'!Q66+'1.2н'!Q66+'1.3н'!Q66)/3</f>
        <v>0</v>
      </c>
      <c r="R66" s="40">
        <f>('1.1н'!B66+'1.2н'!B66+'1.3н'!B66)/3</f>
        <v>0.22563823860600626</v>
      </c>
    </row>
    <row r="67" spans="1:18" x14ac:dyDescent="0.25">
      <c r="A67" s="78">
        <v>66</v>
      </c>
      <c r="B67" s="51" t="s">
        <v>66</v>
      </c>
      <c r="C67" s="40" t="e">
        <f>('1.1н'!#REF!+'1.2н'!#REF!+'1.3н'!#REF!)/3</f>
        <v>#REF!</v>
      </c>
      <c r="D67" s="40" t="e">
        <f>('1.1н'!#REF!+'1.2н'!#REF!+'1.3н'!#REF!)/3</f>
        <v>#REF!</v>
      </c>
      <c r="E67" s="40">
        <f>('1.1н'!E67+'1.2н'!E67+'1.3н'!E67)/3</f>
        <v>0</v>
      </c>
      <c r="F67" s="40">
        <f>('1.1н'!F67+'1.2н'!F67+'1.3н'!F67)/3</f>
        <v>0</v>
      </c>
      <c r="G67" s="40">
        <f>('1.1н'!G67+'1.2н'!G67+'1.3н'!G67)/3</f>
        <v>0</v>
      </c>
      <c r="H67" s="40">
        <f>('1.1н'!H67+'1.2н'!H67+'1.3н'!H67)/3</f>
        <v>0</v>
      </c>
      <c r="I67" s="40">
        <f>('1.1н'!I67+'1.2н'!I67+'1.3н'!I67)/3</f>
        <v>0</v>
      </c>
      <c r="J67" s="40">
        <f>('1.1н'!J67+'1.2н'!J67+'1.3н'!J67)/3</f>
        <v>0</v>
      </c>
      <c r="K67" s="40">
        <f>('1.1н'!K67+'1.2н'!K67+'1.3н'!K67)/3</f>
        <v>0</v>
      </c>
      <c r="L67" s="40">
        <f>('1.1н'!L67+'1.2н'!L67+'1.3н'!L67)/3</f>
        <v>0</v>
      </c>
      <c r="M67" s="40">
        <f>('1.1н'!M67+'1.2н'!M67+'1.3н'!M67)/3</f>
        <v>0</v>
      </c>
      <c r="N67" s="40">
        <f>('1.1н'!N67+'1.2н'!N67+'1.3н'!N67)/3</f>
        <v>0</v>
      </c>
      <c r="O67" s="40">
        <f>('1.1н'!O67+'1.2н'!O67+'1.3н'!O67)/3</f>
        <v>0</v>
      </c>
      <c r="P67" s="40">
        <f>('1.1н'!P67+'1.2н'!P67+'1.3н'!P67)/3</f>
        <v>0</v>
      </c>
      <c r="Q67" s="40">
        <f>('1.1н'!Q67+'1.2н'!Q67+'1.3н'!Q67)/3</f>
        <v>0</v>
      </c>
      <c r="R67" s="40">
        <f>('1.1н'!B67+'1.2н'!B67+'1.3н'!B67)/3</f>
        <v>0.43838232389369369</v>
      </c>
    </row>
    <row r="68" spans="1:18" x14ac:dyDescent="0.25">
      <c r="A68" s="78">
        <v>67</v>
      </c>
      <c r="B68" s="51" t="s">
        <v>74</v>
      </c>
      <c r="C68" s="40" t="e">
        <f>('1.1н'!#REF!+'1.2н'!#REF!+'1.3н'!#REF!)/3</f>
        <v>#REF!</v>
      </c>
      <c r="D68" s="40" t="e">
        <f>('1.1н'!#REF!+'1.2н'!#REF!+'1.3н'!#REF!)/3</f>
        <v>#REF!</v>
      </c>
      <c r="E68" s="40">
        <f>('1.1н'!E68+'1.2н'!E68+'1.3н'!E68)/3</f>
        <v>0</v>
      </c>
      <c r="F68" s="40">
        <f>('1.1н'!F68+'1.2н'!F68+'1.3н'!F68)/3</f>
        <v>0</v>
      </c>
      <c r="G68" s="40">
        <f>('1.1н'!G68+'1.2н'!G68+'1.3н'!G68)/3</f>
        <v>0</v>
      </c>
      <c r="H68" s="40">
        <f>('1.1н'!H68+'1.2н'!H68+'1.3н'!H68)/3</f>
        <v>0</v>
      </c>
      <c r="I68" s="40">
        <f>('1.1н'!I68+'1.2н'!I68+'1.3н'!I68)/3</f>
        <v>0</v>
      </c>
      <c r="J68" s="40">
        <f>('1.1н'!J68+'1.2н'!J68+'1.3н'!J68)/3</f>
        <v>0</v>
      </c>
      <c r="K68" s="40">
        <f>('1.1н'!K68+'1.2н'!K68+'1.3н'!K68)/3</f>
        <v>0</v>
      </c>
      <c r="L68" s="40">
        <f>('1.1н'!L68+'1.2н'!L68+'1.3н'!L68)/3</f>
        <v>0</v>
      </c>
      <c r="M68" s="40">
        <f>('1.1н'!M68+'1.2н'!M68+'1.3н'!M68)/3</f>
        <v>0</v>
      </c>
      <c r="N68" s="40">
        <f>('1.1н'!N68+'1.2н'!N68+'1.3н'!N68)/3</f>
        <v>0</v>
      </c>
      <c r="O68" s="40">
        <f>('1.1н'!O68+'1.2н'!O68+'1.3н'!O68)/3</f>
        <v>0</v>
      </c>
      <c r="P68" s="40">
        <f>('1.1н'!P68+'1.2н'!P68+'1.3н'!P68)/3</f>
        <v>0</v>
      </c>
      <c r="Q68" s="40">
        <f>('1.1н'!Q68+'1.2н'!Q68+'1.3н'!Q68)/3</f>
        <v>0</v>
      </c>
      <c r="R68" s="40">
        <f>('1.1н'!B68+'1.2н'!B68+'1.3н'!B68)/3</f>
        <v>0.33514108555488337</v>
      </c>
    </row>
    <row r="69" spans="1:18" x14ac:dyDescent="0.25">
      <c r="A69" s="78">
        <v>68</v>
      </c>
      <c r="B69" s="51" t="s">
        <v>67</v>
      </c>
      <c r="C69" s="40" t="e">
        <f>('1.1н'!#REF!+'1.2н'!#REF!+'1.3н'!#REF!)/3</f>
        <v>#REF!</v>
      </c>
      <c r="D69" s="40" t="e">
        <f>('1.1н'!#REF!+'1.2н'!#REF!+'1.3н'!#REF!)/3</f>
        <v>#REF!</v>
      </c>
      <c r="E69" s="40">
        <f>('1.1н'!E69+'1.2н'!E69+'1.3н'!E69)/3</f>
        <v>0</v>
      </c>
      <c r="F69" s="40">
        <f>('1.1н'!F69+'1.2н'!F69+'1.3н'!F69)/3</f>
        <v>0</v>
      </c>
      <c r="G69" s="40">
        <f>('1.1н'!G69+'1.2н'!G69+'1.3н'!G69)/3</f>
        <v>0</v>
      </c>
      <c r="H69" s="40">
        <f>('1.1н'!H69+'1.2н'!H69+'1.3н'!H69)/3</f>
        <v>0</v>
      </c>
      <c r="I69" s="40">
        <f>('1.1н'!I69+'1.2н'!I69+'1.3н'!I69)/3</f>
        <v>0</v>
      </c>
      <c r="J69" s="40">
        <f>('1.1н'!J69+'1.2н'!J69+'1.3н'!J69)/3</f>
        <v>0</v>
      </c>
      <c r="K69" s="40">
        <f>('1.1н'!K69+'1.2н'!K69+'1.3н'!K69)/3</f>
        <v>0</v>
      </c>
      <c r="L69" s="40">
        <f>('1.1н'!L69+'1.2н'!L69+'1.3н'!L69)/3</f>
        <v>0</v>
      </c>
      <c r="M69" s="40">
        <f>('1.1н'!M69+'1.2н'!M69+'1.3н'!M69)/3</f>
        <v>0</v>
      </c>
      <c r="N69" s="40">
        <f>('1.1н'!N69+'1.2н'!N69+'1.3н'!N69)/3</f>
        <v>0</v>
      </c>
      <c r="O69" s="40">
        <f>('1.1н'!O69+'1.2н'!O69+'1.3н'!O69)/3</f>
        <v>0</v>
      </c>
      <c r="P69" s="40">
        <f>('1.1н'!P69+'1.2н'!P69+'1.3н'!P69)/3</f>
        <v>0</v>
      </c>
      <c r="Q69" s="40">
        <f>('1.1н'!Q69+'1.2н'!Q69+'1.3н'!Q69)/3</f>
        <v>0</v>
      </c>
      <c r="R69" s="40">
        <f>('1.1н'!B69+'1.2н'!B69+'1.3н'!B69)/3</f>
        <v>0.33027103442126643</v>
      </c>
    </row>
    <row r="70" spans="1:18" x14ac:dyDescent="0.25">
      <c r="A70" s="78">
        <v>69</v>
      </c>
      <c r="B70" s="51" t="s">
        <v>68</v>
      </c>
      <c r="C70" s="40" t="e">
        <f>('1.1н'!#REF!+'1.2н'!#REF!+'1.3н'!#REF!)/3</f>
        <v>#REF!</v>
      </c>
      <c r="D70" s="40" t="e">
        <f>('1.1н'!#REF!+'1.2н'!#REF!+'1.3н'!#REF!)/3</f>
        <v>#REF!</v>
      </c>
      <c r="E70" s="40">
        <f>('1.1н'!E70+'1.2н'!E70+'1.3н'!E70)/3</f>
        <v>0</v>
      </c>
      <c r="F70" s="40">
        <f>('1.1н'!F70+'1.2н'!F70+'1.3н'!F70)/3</f>
        <v>0</v>
      </c>
      <c r="G70" s="40">
        <f>('1.1н'!G70+'1.2н'!G70+'1.3н'!G70)/3</f>
        <v>0</v>
      </c>
      <c r="H70" s="40">
        <f>('1.1н'!H70+'1.2н'!H70+'1.3н'!H70)/3</f>
        <v>0</v>
      </c>
      <c r="I70" s="40">
        <f>('1.1н'!I70+'1.2н'!I70+'1.3н'!I70)/3</f>
        <v>0</v>
      </c>
      <c r="J70" s="40">
        <f>('1.1н'!J70+'1.2н'!J70+'1.3н'!J70)/3</f>
        <v>0</v>
      </c>
      <c r="K70" s="40">
        <f>('1.1н'!K70+'1.2н'!K70+'1.3н'!K70)/3</f>
        <v>0</v>
      </c>
      <c r="L70" s="40">
        <f>('1.1н'!L70+'1.2н'!L70+'1.3н'!L70)/3</f>
        <v>0</v>
      </c>
      <c r="M70" s="40">
        <f>('1.1н'!M70+'1.2н'!M70+'1.3н'!M70)/3</f>
        <v>0</v>
      </c>
      <c r="N70" s="40">
        <f>('1.1н'!N70+'1.2н'!N70+'1.3н'!N70)/3</f>
        <v>0</v>
      </c>
      <c r="O70" s="40">
        <f>('1.1н'!O70+'1.2н'!O70+'1.3н'!O70)/3</f>
        <v>0</v>
      </c>
      <c r="P70" s="40">
        <f>('1.1н'!P70+'1.2н'!P70+'1.3н'!P70)/3</f>
        <v>0</v>
      </c>
      <c r="Q70" s="40">
        <f>('1.1н'!Q70+'1.2н'!Q70+'1.3н'!Q70)/3</f>
        <v>0</v>
      </c>
      <c r="R70" s="40">
        <f>('1.1н'!B70+'1.2н'!B70+'1.3н'!B70)/3</f>
        <v>0.53651835040298135</v>
      </c>
    </row>
    <row r="71" spans="1:18" x14ac:dyDescent="0.25">
      <c r="A71" s="78">
        <v>70</v>
      </c>
      <c r="B71" s="51" t="s">
        <v>69</v>
      </c>
      <c r="C71" s="40" t="e">
        <f>('1.1н'!#REF!+'1.2н'!#REF!+'1.3н'!#REF!)/3</f>
        <v>#REF!</v>
      </c>
      <c r="D71" s="40" t="e">
        <f>('1.1н'!#REF!+'1.2н'!#REF!+'1.3н'!#REF!)/3</f>
        <v>#REF!</v>
      </c>
      <c r="E71" s="40">
        <f>('1.1н'!E71+'1.2н'!E71+'1.3н'!E71)/3</f>
        <v>0</v>
      </c>
      <c r="F71" s="40">
        <f>('1.1н'!F71+'1.2н'!F71+'1.3н'!F71)/3</f>
        <v>0</v>
      </c>
      <c r="G71" s="40">
        <f>('1.1н'!G71+'1.2н'!G71+'1.3н'!G71)/3</f>
        <v>0</v>
      </c>
      <c r="H71" s="40">
        <f>('1.1н'!H71+'1.2н'!H71+'1.3н'!H71)/3</f>
        <v>0</v>
      </c>
      <c r="I71" s="40">
        <f>('1.1н'!I71+'1.2н'!I71+'1.3н'!I71)/3</f>
        <v>0</v>
      </c>
      <c r="J71" s="40">
        <f>('1.1н'!J71+'1.2н'!J71+'1.3н'!J71)/3</f>
        <v>0</v>
      </c>
      <c r="K71" s="40">
        <f>('1.1н'!K71+'1.2н'!K71+'1.3н'!K71)/3</f>
        <v>0</v>
      </c>
      <c r="L71" s="40">
        <f>('1.1н'!L71+'1.2н'!L71+'1.3н'!L71)/3</f>
        <v>0</v>
      </c>
      <c r="M71" s="40">
        <f>('1.1н'!M71+'1.2н'!M71+'1.3н'!M71)/3</f>
        <v>0</v>
      </c>
      <c r="N71" s="40">
        <f>('1.1н'!N71+'1.2н'!N71+'1.3н'!N71)/3</f>
        <v>0</v>
      </c>
      <c r="O71" s="40">
        <f>('1.1н'!O71+'1.2н'!O71+'1.3н'!O71)/3</f>
        <v>0</v>
      </c>
      <c r="P71" s="40">
        <f>('1.1н'!P71+'1.2н'!P71+'1.3н'!P71)/3</f>
        <v>0</v>
      </c>
      <c r="Q71" s="40">
        <f>('1.1н'!Q71+'1.2н'!Q71+'1.3н'!Q71)/3</f>
        <v>0</v>
      </c>
      <c r="R71" s="40">
        <f>('1.1н'!B71+'1.2н'!B71+'1.3н'!B71)/3</f>
        <v>0.392485191785932</v>
      </c>
    </row>
    <row r="72" spans="1:18" x14ac:dyDescent="0.25">
      <c r="A72" s="78">
        <v>71</v>
      </c>
      <c r="B72" s="51" t="s">
        <v>70</v>
      </c>
      <c r="C72" s="40" t="e">
        <f>('1.1н'!#REF!+'1.2н'!#REF!+'1.3н'!#REF!)/3</f>
        <v>#REF!</v>
      </c>
      <c r="D72" s="40" t="e">
        <f>('1.1н'!#REF!+'1.2н'!#REF!+'1.3н'!#REF!)/3</f>
        <v>#REF!</v>
      </c>
      <c r="E72" s="40">
        <f>('1.1н'!E72+'1.2н'!E72+'1.3н'!E72)/3</f>
        <v>0</v>
      </c>
      <c r="F72" s="40">
        <f>('1.1н'!F72+'1.2н'!F72+'1.3н'!F72)/3</f>
        <v>0</v>
      </c>
      <c r="G72" s="40">
        <f>('1.1н'!G72+'1.2н'!G72+'1.3н'!G72)/3</f>
        <v>0</v>
      </c>
      <c r="H72" s="40">
        <f>('1.1н'!H72+'1.2н'!H72+'1.3н'!H72)/3</f>
        <v>0</v>
      </c>
      <c r="I72" s="40">
        <f>('1.1н'!I72+'1.2н'!I72+'1.3н'!I72)/3</f>
        <v>0</v>
      </c>
      <c r="J72" s="40">
        <f>('1.1н'!J72+'1.2н'!J72+'1.3н'!J72)/3</f>
        <v>0</v>
      </c>
      <c r="K72" s="40">
        <f>('1.1н'!K72+'1.2н'!K72+'1.3н'!K72)/3</f>
        <v>0</v>
      </c>
      <c r="L72" s="40">
        <f>('1.1н'!L72+'1.2н'!L72+'1.3н'!L72)/3</f>
        <v>0</v>
      </c>
      <c r="M72" s="40">
        <f>('1.1н'!M72+'1.2н'!M72+'1.3н'!M72)/3</f>
        <v>0</v>
      </c>
      <c r="N72" s="40">
        <f>('1.1н'!N72+'1.2н'!N72+'1.3н'!N72)/3</f>
        <v>0</v>
      </c>
      <c r="O72" s="40">
        <f>('1.1н'!O72+'1.2н'!O72+'1.3н'!O72)/3</f>
        <v>0</v>
      </c>
      <c r="P72" s="40">
        <f>('1.1н'!P72+'1.2н'!P72+'1.3н'!P72)/3</f>
        <v>0</v>
      </c>
      <c r="Q72" s="40">
        <f>('1.1н'!Q72+'1.2н'!Q72+'1.3н'!Q72)/3</f>
        <v>0</v>
      </c>
      <c r="R72" s="40">
        <f>('1.1н'!B72+'1.2н'!B72+'1.3н'!B72)/3</f>
        <v>0.42801521075730647</v>
      </c>
    </row>
    <row r="73" spans="1:18" x14ac:dyDescent="0.25">
      <c r="A73" s="78">
        <v>72</v>
      </c>
      <c r="B73" s="51" t="s">
        <v>71</v>
      </c>
      <c r="C73" s="40" t="e">
        <f>('1.1н'!#REF!+'1.2н'!#REF!+'1.3н'!#REF!)/3</f>
        <v>#REF!</v>
      </c>
      <c r="D73" s="40" t="e">
        <f>('1.1н'!#REF!+'1.2н'!#REF!+'1.3н'!#REF!)/3</f>
        <v>#REF!</v>
      </c>
      <c r="E73" s="40">
        <f>('1.1н'!E73+'1.2н'!E73+'1.3н'!E73)/3</f>
        <v>0</v>
      </c>
      <c r="F73" s="40">
        <f>('1.1н'!F73+'1.2н'!F73+'1.3н'!F73)/3</f>
        <v>0</v>
      </c>
      <c r="G73" s="40">
        <f>('1.1н'!G73+'1.2н'!G73+'1.3н'!G73)/3</f>
        <v>0</v>
      </c>
      <c r="H73" s="40">
        <f>('1.1н'!H73+'1.2н'!H73+'1.3н'!H73)/3</f>
        <v>0</v>
      </c>
      <c r="I73" s="40">
        <f>('1.1н'!I73+'1.2н'!I73+'1.3н'!I73)/3</f>
        <v>0</v>
      </c>
      <c r="J73" s="40">
        <f>('1.1н'!J73+'1.2н'!J73+'1.3н'!J73)/3</f>
        <v>0</v>
      </c>
      <c r="K73" s="40">
        <f>('1.1н'!K73+'1.2н'!K73+'1.3н'!K73)/3</f>
        <v>0</v>
      </c>
      <c r="L73" s="40">
        <f>('1.1н'!L73+'1.2н'!L73+'1.3н'!L73)/3</f>
        <v>0</v>
      </c>
      <c r="M73" s="40">
        <f>('1.1н'!M73+'1.2н'!M73+'1.3н'!M73)/3</f>
        <v>0</v>
      </c>
      <c r="N73" s="40">
        <f>('1.1н'!N73+'1.2н'!N73+'1.3н'!N73)/3</f>
        <v>0</v>
      </c>
      <c r="O73" s="40">
        <f>('1.1н'!O73+'1.2н'!O73+'1.3н'!O73)/3</f>
        <v>0</v>
      </c>
      <c r="P73" s="40">
        <f>('1.1н'!P73+'1.2н'!P73+'1.3н'!P73)/3</f>
        <v>0</v>
      </c>
      <c r="Q73" s="40">
        <f>('1.1н'!Q73+'1.2н'!Q73+'1.3н'!Q73)/3</f>
        <v>0</v>
      </c>
      <c r="R73" s="40">
        <f>('1.1н'!B73+'1.2н'!B73+'1.3н'!B73)/3</f>
        <v>0.48279713676687946</v>
      </c>
    </row>
    <row r="74" spans="1:18" x14ac:dyDescent="0.25">
      <c r="A74" s="78">
        <v>73</v>
      </c>
      <c r="B74" s="51" t="s">
        <v>72</v>
      </c>
      <c r="C74" s="40" t="e">
        <f>('1.1н'!#REF!+'1.2н'!#REF!+'1.3н'!#REF!)/3</f>
        <v>#REF!</v>
      </c>
      <c r="D74" s="40" t="e">
        <f>('1.1н'!#REF!+'1.2н'!#REF!+'1.3н'!#REF!)/3</f>
        <v>#REF!</v>
      </c>
      <c r="E74" s="40">
        <f>('1.1н'!E74+'1.2н'!E74+'1.3н'!E74)/3</f>
        <v>0</v>
      </c>
      <c r="F74" s="40">
        <f>('1.1н'!F74+'1.2н'!F74+'1.3н'!F74)/3</f>
        <v>0</v>
      </c>
      <c r="G74" s="40">
        <f>('1.1н'!G74+'1.2н'!G74+'1.3н'!G74)/3</f>
        <v>0</v>
      </c>
      <c r="H74" s="40">
        <f>('1.1н'!H74+'1.2н'!H74+'1.3н'!H74)/3</f>
        <v>0</v>
      </c>
      <c r="I74" s="40">
        <f>('1.1н'!I74+'1.2н'!I74+'1.3н'!I74)/3</f>
        <v>0</v>
      </c>
      <c r="J74" s="40">
        <f>('1.1н'!J74+'1.2н'!J74+'1.3н'!J74)/3</f>
        <v>0</v>
      </c>
      <c r="K74" s="40">
        <f>('1.1н'!K74+'1.2н'!K74+'1.3н'!K74)/3</f>
        <v>0</v>
      </c>
      <c r="L74" s="40">
        <f>('1.1н'!L74+'1.2н'!L74+'1.3н'!L74)/3</f>
        <v>0</v>
      </c>
      <c r="M74" s="40">
        <f>('1.1н'!M74+'1.2н'!M74+'1.3н'!M74)/3</f>
        <v>0</v>
      </c>
      <c r="N74" s="40">
        <f>('1.1н'!N74+'1.2н'!N74+'1.3н'!N74)/3</f>
        <v>0</v>
      </c>
      <c r="O74" s="40">
        <f>('1.1н'!O74+'1.2н'!O74+'1.3н'!O74)/3</f>
        <v>0</v>
      </c>
      <c r="P74" s="40">
        <f>('1.1н'!P74+'1.2н'!P74+'1.3н'!P74)/3</f>
        <v>0</v>
      </c>
      <c r="Q74" s="40">
        <f>('1.1н'!Q74+'1.2н'!Q74+'1.3н'!Q74)/3</f>
        <v>0</v>
      </c>
      <c r="R74" s="40">
        <f>('1.1н'!B74+'1.2н'!B74+'1.3н'!B74)/3</f>
        <v>0.53991008843795962</v>
      </c>
    </row>
    <row r="75" spans="1:18" x14ac:dyDescent="0.25">
      <c r="A75" s="78">
        <v>74</v>
      </c>
      <c r="B75" s="51" t="s">
        <v>75</v>
      </c>
      <c r="C75" s="40" t="e">
        <f>('1.1н'!#REF!+'1.2н'!#REF!+'1.3н'!#REF!)/3</f>
        <v>#REF!</v>
      </c>
      <c r="D75" s="40" t="e">
        <f>('1.1н'!#REF!+'1.2н'!#REF!+'1.3н'!#REF!)/3</f>
        <v>#REF!</v>
      </c>
      <c r="E75" s="40">
        <f>('1.1н'!E75+'1.2н'!E75+'1.3н'!E75)/3</f>
        <v>0</v>
      </c>
      <c r="F75" s="40">
        <f>('1.1н'!F75+'1.2н'!F75+'1.3н'!F75)/3</f>
        <v>0</v>
      </c>
      <c r="G75" s="40">
        <f>('1.1н'!G75+'1.2н'!G75+'1.3н'!G75)/3</f>
        <v>0</v>
      </c>
      <c r="H75" s="40">
        <f>('1.1н'!H75+'1.2н'!H75+'1.3н'!H75)/3</f>
        <v>0</v>
      </c>
      <c r="I75" s="40">
        <f>('1.1н'!I75+'1.2н'!I75+'1.3н'!I75)/3</f>
        <v>0</v>
      </c>
      <c r="J75" s="40">
        <f>('1.1н'!J75+'1.2н'!J75+'1.3н'!J75)/3</f>
        <v>0</v>
      </c>
      <c r="K75" s="40">
        <f>('1.1н'!K75+'1.2н'!K75+'1.3н'!K75)/3</f>
        <v>0</v>
      </c>
      <c r="L75" s="40">
        <f>('1.1н'!L75+'1.2н'!L75+'1.3н'!L75)/3</f>
        <v>0</v>
      </c>
      <c r="M75" s="40">
        <f>('1.1н'!M75+'1.2н'!M75+'1.3н'!M75)/3</f>
        <v>0</v>
      </c>
      <c r="N75" s="40">
        <f>('1.1н'!N75+'1.2н'!N75+'1.3н'!N75)/3</f>
        <v>0</v>
      </c>
      <c r="O75" s="40">
        <f>('1.1н'!O75+'1.2н'!O75+'1.3н'!O75)/3</f>
        <v>0</v>
      </c>
      <c r="P75" s="40">
        <f>('1.1н'!P75+'1.2н'!P75+'1.3н'!P75)/3</f>
        <v>0</v>
      </c>
      <c r="Q75" s="40">
        <f>('1.1н'!Q75+'1.2н'!Q75+'1.3н'!Q75)/3</f>
        <v>0</v>
      </c>
      <c r="R75" s="40">
        <f>('1.1н'!B75+'1.2н'!B75+'1.3н'!B75)/3</f>
        <v>0.47100755235458874</v>
      </c>
    </row>
    <row r="76" spans="1:18" x14ac:dyDescent="0.25">
      <c r="A76" s="78">
        <v>75</v>
      </c>
      <c r="B76" s="51" t="s">
        <v>76</v>
      </c>
      <c r="C76" s="40" t="e">
        <f>('1.1н'!#REF!+'1.2н'!#REF!+'1.3н'!#REF!)/3</f>
        <v>#REF!</v>
      </c>
      <c r="D76" s="40" t="e">
        <f>('1.1н'!#REF!+'1.2н'!#REF!+'1.3н'!#REF!)/3</f>
        <v>#REF!</v>
      </c>
      <c r="E76" s="40">
        <f>('1.1н'!E76+'1.2н'!E76+'1.3н'!E76)/3</f>
        <v>0</v>
      </c>
      <c r="F76" s="40">
        <f>('1.1н'!F76+'1.2н'!F76+'1.3н'!F76)/3</f>
        <v>0</v>
      </c>
      <c r="G76" s="40">
        <f>('1.1н'!G76+'1.2н'!G76+'1.3н'!G76)/3</f>
        <v>0</v>
      </c>
      <c r="H76" s="40">
        <f>('1.1н'!H76+'1.2н'!H76+'1.3н'!H76)/3</f>
        <v>0</v>
      </c>
      <c r="I76" s="40">
        <f>('1.1н'!I76+'1.2н'!I76+'1.3н'!I76)/3</f>
        <v>0</v>
      </c>
      <c r="J76" s="40">
        <f>('1.1н'!J76+'1.2н'!J76+'1.3н'!J76)/3</f>
        <v>0</v>
      </c>
      <c r="K76" s="40">
        <f>('1.1н'!K76+'1.2н'!K76+'1.3н'!K76)/3</f>
        <v>0</v>
      </c>
      <c r="L76" s="40">
        <f>('1.1н'!L76+'1.2н'!L76+'1.3н'!L76)/3</f>
        <v>0</v>
      </c>
      <c r="M76" s="40">
        <f>('1.1н'!M76+'1.2н'!M76+'1.3н'!M76)/3</f>
        <v>0</v>
      </c>
      <c r="N76" s="40">
        <f>('1.1н'!N76+'1.2н'!N76+'1.3н'!N76)/3</f>
        <v>0</v>
      </c>
      <c r="O76" s="40">
        <f>('1.1н'!O76+'1.2н'!O76+'1.3н'!O76)/3</f>
        <v>0</v>
      </c>
      <c r="P76" s="40">
        <f>('1.1н'!P76+'1.2н'!P76+'1.3н'!P76)/3</f>
        <v>0</v>
      </c>
      <c r="Q76" s="40">
        <f>('1.1н'!Q76+'1.2н'!Q76+'1.3н'!Q76)/3</f>
        <v>0</v>
      </c>
      <c r="R76" s="40">
        <f>('1.1н'!B76+'1.2н'!B76+'1.3н'!B76)/3</f>
        <v>0.3253097030981052</v>
      </c>
    </row>
    <row r="77" spans="1:18" x14ac:dyDescent="0.25">
      <c r="A77" s="78">
        <v>76</v>
      </c>
      <c r="B77" s="51" t="s">
        <v>77</v>
      </c>
      <c r="C77" s="40" t="e">
        <f>('1.1н'!#REF!+'1.2н'!#REF!+'1.3н'!#REF!)/3</f>
        <v>#REF!</v>
      </c>
      <c r="D77" s="40" t="e">
        <f>('1.1н'!#REF!+'1.2н'!#REF!+'1.3н'!#REF!)/3</f>
        <v>#REF!</v>
      </c>
      <c r="E77" s="40">
        <f>('1.1н'!E77+'1.2н'!E77+'1.3н'!E77)/3</f>
        <v>0</v>
      </c>
      <c r="F77" s="40">
        <f>('1.1н'!F77+'1.2н'!F77+'1.3н'!F77)/3</f>
        <v>0</v>
      </c>
      <c r="G77" s="40">
        <f>('1.1н'!G77+'1.2н'!G77+'1.3н'!G77)/3</f>
        <v>0</v>
      </c>
      <c r="H77" s="40">
        <f>('1.1н'!H77+'1.2н'!H77+'1.3н'!H77)/3</f>
        <v>0</v>
      </c>
      <c r="I77" s="40">
        <f>('1.1н'!I77+'1.2н'!I77+'1.3н'!I77)/3</f>
        <v>0</v>
      </c>
      <c r="J77" s="40">
        <f>('1.1н'!J77+'1.2н'!J77+'1.3н'!J77)/3</f>
        <v>0</v>
      </c>
      <c r="K77" s="40">
        <f>('1.1н'!K77+'1.2н'!K77+'1.3н'!K77)/3</f>
        <v>0</v>
      </c>
      <c r="L77" s="40">
        <f>('1.1н'!L77+'1.2н'!L77+'1.3н'!L77)/3</f>
        <v>0</v>
      </c>
      <c r="M77" s="40">
        <f>('1.1н'!M77+'1.2н'!M77+'1.3н'!M77)/3</f>
        <v>0</v>
      </c>
      <c r="N77" s="40">
        <f>('1.1н'!N77+'1.2н'!N77+'1.3н'!N77)/3</f>
        <v>0</v>
      </c>
      <c r="O77" s="40">
        <f>('1.1н'!O77+'1.2н'!O77+'1.3н'!O77)/3</f>
        <v>0</v>
      </c>
      <c r="P77" s="40">
        <f>('1.1н'!P77+'1.2н'!P77+'1.3н'!P77)/3</f>
        <v>0</v>
      </c>
      <c r="Q77" s="40">
        <f>('1.1н'!Q77+'1.2н'!Q77+'1.3н'!Q77)/3</f>
        <v>0</v>
      </c>
      <c r="R77" s="40">
        <f>('1.1н'!B77+'1.2н'!B77+'1.3н'!B77)/3</f>
        <v>0.48214812168065957</v>
      </c>
    </row>
    <row r="78" spans="1:18" x14ac:dyDescent="0.25">
      <c r="A78" s="78">
        <v>77</v>
      </c>
      <c r="B78" s="51" t="s">
        <v>78</v>
      </c>
      <c r="C78" s="40" t="e">
        <f>('1.1н'!#REF!+'1.2н'!#REF!+'1.3н'!#REF!)/3</f>
        <v>#REF!</v>
      </c>
      <c r="D78" s="40" t="e">
        <f>('1.1н'!#REF!+'1.2н'!#REF!+'1.3н'!#REF!)/3</f>
        <v>#REF!</v>
      </c>
      <c r="E78" s="40">
        <f>('1.1н'!E78+'1.2н'!E78+'1.3н'!E78)/3</f>
        <v>0</v>
      </c>
      <c r="F78" s="40">
        <f>('1.1н'!F78+'1.2н'!F78+'1.3н'!F78)/3</f>
        <v>0</v>
      </c>
      <c r="G78" s="40">
        <f>('1.1н'!G78+'1.2н'!G78+'1.3н'!G78)/3</f>
        <v>0</v>
      </c>
      <c r="H78" s="40">
        <f>('1.1н'!H78+'1.2н'!H78+'1.3н'!H78)/3</f>
        <v>0</v>
      </c>
      <c r="I78" s="40">
        <f>('1.1н'!I78+'1.2н'!I78+'1.3н'!I78)/3</f>
        <v>0</v>
      </c>
      <c r="J78" s="40">
        <f>('1.1н'!J78+'1.2н'!J78+'1.3н'!J78)/3</f>
        <v>0</v>
      </c>
      <c r="K78" s="40">
        <f>('1.1н'!K78+'1.2н'!K78+'1.3н'!K78)/3</f>
        <v>0</v>
      </c>
      <c r="L78" s="40">
        <f>('1.1н'!L78+'1.2н'!L78+'1.3н'!L78)/3</f>
        <v>0</v>
      </c>
      <c r="M78" s="40">
        <f>('1.1н'!M78+'1.2н'!M78+'1.3н'!M78)/3</f>
        <v>0</v>
      </c>
      <c r="N78" s="40">
        <f>('1.1н'!N78+'1.2н'!N78+'1.3н'!N78)/3</f>
        <v>0</v>
      </c>
      <c r="O78" s="40">
        <f>('1.1н'!O78+'1.2н'!O78+'1.3н'!O78)/3</f>
        <v>0</v>
      </c>
      <c r="P78" s="40">
        <f>('1.1н'!P78+'1.2н'!P78+'1.3н'!P78)/3</f>
        <v>0</v>
      </c>
      <c r="Q78" s="40">
        <f>('1.1н'!Q78+'1.2н'!Q78+'1.3н'!Q78)/3</f>
        <v>0</v>
      </c>
      <c r="R78" s="40">
        <f>('1.1н'!B78+'1.2н'!B78+'1.3н'!B78)/3</f>
        <v>0.3073561801338151</v>
      </c>
    </row>
    <row r="79" spans="1:18" x14ac:dyDescent="0.25">
      <c r="A79" s="78">
        <v>78</v>
      </c>
      <c r="B79" s="51" t="s">
        <v>79</v>
      </c>
      <c r="C79" s="40" t="e">
        <f>('1.1н'!#REF!+'1.2н'!#REF!+'1.3н'!#REF!)/3</f>
        <v>#REF!</v>
      </c>
      <c r="D79" s="40" t="e">
        <f>('1.1н'!#REF!+'1.2н'!#REF!+'1.3н'!#REF!)/3</f>
        <v>#REF!</v>
      </c>
      <c r="E79" s="40">
        <f>('1.1н'!E79+'1.2н'!E79+'1.3н'!E79)/3</f>
        <v>0</v>
      </c>
      <c r="F79" s="40">
        <f>('1.1н'!F79+'1.2н'!F79+'1.3н'!F79)/3</f>
        <v>0</v>
      </c>
      <c r="G79" s="40">
        <f>('1.1н'!G79+'1.2н'!G79+'1.3н'!G79)/3</f>
        <v>0</v>
      </c>
      <c r="H79" s="40">
        <f>('1.1н'!H79+'1.2н'!H79+'1.3н'!H79)/3</f>
        <v>0</v>
      </c>
      <c r="I79" s="40">
        <f>('1.1н'!I79+'1.2н'!I79+'1.3н'!I79)/3</f>
        <v>0</v>
      </c>
      <c r="J79" s="40">
        <f>('1.1н'!J79+'1.2н'!J79+'1.3н'!J79)/3</f>
        <v>0</v>
      </c>
      <c r="K79" s="40">
        <f>('1.1н'!K79+'1.2н'!K79+'1.3н'!K79)/3</f>
        <v>0</v>
      </c>
      <c r="L79" s="40">
        <f>('1.1н'!L79+'1.2н'!L79+'1.3н'!L79)/3</f>
        <v>0</v>
      </c>
      <c r="M79" s="40">
        <f>('1.1н'!M79+'1.2н'!M79+'1.3н'!M79)/3</f>
        <v>0</v>
      </c>
      <c r="N79" s="40">
        <f>('1.1н'!N79+'1.2н'!N79+'1.3н'!N79)/3</f>
        <v>0</v>
      </c>
      <c r="O79" s="40">
        <f>('1.1н'!O79+'1.2н'!O79+'1.3н'!O79)/3</f>
        <v>0</v>
      </c>
      <c r="P79" s="40">
        <f>('1.1н'!P79+'1.2н'!P79+'1.3н'!P79)/3</f>
        <v>0</v>
      </c>
      <c r="Q79" s="40">
        <f>('1.1н'!Q79+'1.2н'!Q79+'1.3н'!Q79)/3</f>
        <v>0</v>
      </c>
      <c r="R79" s="40">
        <f>('1.1н'!B79+'1.2н'!B79+'1.3н'!B79)/3</f>
        <v>0.71023220140864762</v>
      </c>
    </row>
    <row r="80" spans="1:18" x14ac:dyDescent="0.25">
      <c r="A80" s="78">
        <v>79</v>
      </c>
      <c r="B80" s="51" t="s">
        <v>80</v>
      </c>
      <c r="C80" s="40" t="e">
        <f>('1.1н'!#REF!+'1.2н'!#REF!+'1.3н'!#REF!)/3</f>
        <v>#REF!</v>
      </c>
      <c r="D80" s="40" t="e">
        <f>('1.1н'!#REF!+'1.2н'!#REF!+'1.3н'!#REF!)/3</f>
        <v>#REF!</v>
      </c>
      <c r="E80" s="40">
        <f>('1.1н'!E80+'1.2н'!E80+'1.3н'!E80)/3</f>
        <v>0</v>
      </c>
      <c r="F80" s="40">
        <f>('1.1н'!F80+'1.2н'!F80+'1.3н'!F80)/3</f>
        <v>0</v>
      </c>
      <c r="G80" s="40">
        <f>('1.1н'!G80+'1.2н'!G80+'1.3н'!G80)/3</f>
        <v>0</v>
      </c>
      <c r="H80" s="40">
        <f>('1.1н'!H80+'1.2н'!H80+'1.3н'!H80)/3</f>
        <v>0</v>
      </c>
      <c r="I80" s="40">
        <f>('1.1н'!I80+'1.2н'!I80+'1.3н'!I80)/3</f>
        <v>0</v>
      </c>
      <c r="J80" s="40">
        <f>('1.1н'!J80+'1.2н'!J80+'1.3н'!J80)/3</f>
        <v>0</v>
      </c>
      <c r="K80" s="40">
        <f>('1.1н'!K80+'1.2н'!K80+'1.3н'!K80)/3</f>
        <v>0</v>
      </c>
      <c r="L80" s="40">
        <f>('1.1н'!L80+'1.2н'!L80+'1.3н'!L80)/3</f>
        <v>0</v>
      </c>
      <c r="M80" s="40">
        <f>('1.1н'!M80+'1.2н'!M80+'1.3н'!M80)/3</f>
        <v>0</v>
      </c>
      <c r="N80" s="40">
        <f>('1.1н'!N80+'1.2н'!N80+'1.3н'!N80)/3</f>
        <v>0</v>
      </c>
      <c r="O80" s="40">
        <f>('1.1н'!O80+'1.2н'!O80+'1.3н'!O80)/3</f>
        <v>0</v>
      </c>
      <c r="P80" s="40">
        <f>('1.1н'!P80+'1.2н'!P80+'1.3н'!P80)/3</f>
        <v>0</v>
      </c>
      <c r="Q80" s="40">
        <f>('1.1н'!Q80+'1.2н'!Q80+'1.3н'!Q80)/3</f>
        <v>0</v>
      </c>
      <c r="R80" s="40">
        <f>('1.1н'!B80+'1.2н'!B80+'1.3н'!B80)/3</f>
        <v>0.37161733119932522</v>
      </c>
    </row>
    <row r="81" spans="1:18" x14ac:dyDescent="0.25">
      <c r="A81" s="78">
        <v>80</v>
      </c>
      <c r="B81" s="51" t="s">
        <v>81</v>
      </c>
      <c r="C81" s="40" t="e">
        <f>('1.1н'!#REF!+'1.2н'!#REF!+'1.3н'!#REF!)/3</f>
        <v>#REF!</v>
      </c>
      <c r="D81" s="40" t="e">
        <f>('1.1н'!#REF!+'1.2н'!#REF!+'1.3н'!#REF!)/3</f>
        <v>#REF!</v>
      </c>
      <c r="E81" s="40">
        <f>('1.1н'!E81+'1.2н'!E81+'1.3н'!E81)/3</f>
        <v>0</v>
      </c>
      <c r="F81" s="40">
        <f>('1.1н'!F81+'1.2н'!F81+'1.3н'!F81)/3</f>
        <v>0</v>
      </c>
      <c r="G81" s="40">
        <f>('1.1н'!G81+'1.2н'!G81+'1.3н'!G81)/3</f>
        <v>0</v>
      </c>
      <c r="H81" s="40">
        <f>('1.1н'!H81+'1.2н'!H81+'1.3н'!H81)/3</f>
        <v>0</v>
      </c>
      <c r="I81" s="40">
        <f>('1.1н'!I81+'1.2н'!I81+'1.3н'!I81)/3</f>
        <v>0</v>
      </c>
      <c r="J81" s="40">
        <f>('1.1н'!J81+'1.2н'!J81+'1.3н'!J81)/3</f>
        <v>0</v>
      </c>
      <c r="K81" s="40">
        <f>('1.1н'!K81+'1.2н'!K81+'1.3н'!K81)/3</f>
        <v>0</v>
      </c>
      <c r="L81" s="40">
        <f>('1.1н'!L81+'1.2н'!L81+'1.3н'!L81)/3</f>
        <v>0</v>
      </c>
      <c r="M81" s="40">
        <f>('1.1н'!M81+'1.2н'!M81+'1.3н'!M81)/3</f>
        <v>0</v>
      </c>
      <c r="N81" s="40">
        <f>('1.1н'!N81+'1.2н'!N81+'1.3н'!N81)/3</f>
        <v>0</v>
      </c>
      <c r="O81" s="40">
        <f>('1.1н'!O81+'1.2н'!O81+'1.3н'!O81)/3</f>
        <v>0</v>
      </c>
      <c r="P81" s="40">
        <f>('1.1н'!P81+'1.2н'!P81+'1.3н'!P81)/3</f>
        <v>0</v>
      </c>
      <c r="Q81" s="40">
        <f>('1.1н'!Q81+'1.2н'!Q81+'1.3н'!Q81)/3</f>
        <v>0</v>
      </c>
      <c r="R81" s="40">
        <f>('1.1н'!B81+'1.2н'!B81+'1.3н'!B81)/3</f>
        <v>0.67983111166735188</v>
      </c>
    </row>
    <row r="82" spans="1:18" x14ac:dyDescent="0.25">
      <c r="A82" s="78">
        <v>81</v>
      </c>
      <c r="B82" s="51" t="s">
        <v>82</v>
      </c>
      <c r="C82" s="40" t="e">
        <f>('1.1н'!#REF!+'1.2н'!#REF!+'1.3н'!#REF!)/3</f>
        <v>#REF!</v>
      </c>
      <c r="D82" s="40" t="e">
        <f>('1.1н'!#REF!+'1.2н'!#REF!+'1.3н'!#REF!)/3</f>
        <v>#REF!</v>
      </c>
      <c r="E82" s="40">
        <f>('1.1н'!E82+'1.2н'!E82+'1.3н'!E82)/3</f>
        <v>0</v>
      </c>
      <c r="F82" s="40">
        <f>('1.1н'!F82+'1.2н'!F82+'1.3н'!F82)/3</f>
        <v>0</v>
      </c>
      <c r="G82" s="40">
        <f>('1.1н'!G82+'1.2н'!G82+'1.3н'!G82)/3</f>
        <v>0</v>
      </c>
      <c r="H82" s="40">
        <f>('1.1н'!H82+'1.2н'!H82+'1.3н'!H82)/3</f>
        <v>0</v>
      </c>
      <c r="I82" s="40">
        <f>('1.1н'!I82+'1.2н'!I82+'1.3н'!I82)/3</f>
        <v>0</v>
      </c>
      <c r="J82" s="40">
        <f>('1.1н'!J82+'1.2н'!J82+'1.3н'!J82)/3</f>
        <v>0</v>
      </c>
      <c r="K82" s="40">
        <f>('1.1н'!K82+'1.2н'!K82+'1.3н'!K82)/3</f>
        <v>0</v>
      </c>
      <c r="L82" s="40">
        <f>('1.1н'!L82+'1.2н'!L82+'1.3н'!L82)/3</f>
        <v>0</v>
      </c>
      <c r="M82" s="40">
        <f>('1.1н'!M82+'1.2н'!M82+'1.3н'!M82)/3</f>
        <v>0</v>
      </c>
      <c r="N82" s="40">
        <f>('1.1н'!N82+'1.2н'!N82+'1.3н'!N82)/3</f>
        <v>0</v>
      </c>
      <c r="O82" s="40">
        <f>('1.1н'!O82+'1.2н'!O82+'1.3н'!O82)/3</f>
        <v>0</v>
      </c>
      <c r="P82" s="40">
        <f>('1.1н'!P82+'1.2н'!P82+'1.3н'!P82)/3</f>
        <v>0</v>
      </c>
      <c r="Q82" s="40">
        <f>('1.1н'!Q82+'1.2н'!Q82+'1.3н'!Q82)/3</f>
        <v>0</v>
      </c>
      <c r="R82" s="40">
        <f>('1.1н'!B82+'1.2н'!B82+'1.3н'!B82)/3</f>
        <v>0.40794757460363185</v>
      </c>
    </row>
    <row r="83" spans="1:18" x14ac:dyDescent="0.25">
      <c r="A83" s="78">
        <v>82</v>
      </c>
      <c r="B83" s="51" t="s">
        <v>83</v>
      </c>
      <c r="C83" s="40" t="e">
        <f>('1.1н'!#REF!+'1.2н'!#REF!+'1.3н'!#REF!)/3</f>
        <v>#REF!</v>
      </c>
      <c r="D83" s="40" t="e">
        <f>('1.1н'!#REF!+'1.2н'!#REF!+'1.3н'!#REF!)/3</f>
        <v>#REF!</v>
      </c>
      <c r="E83" s="40">
        <f>('1.1н'!E83+'1.2н'!E83+'1.3н'!E83)/3</f>
        <v>0</v>
      </c>
      <c r="F83" s="40">
        <f>('1.1н'!F83+'1.2н'!F83+'1.3н'!F83)/3</f>
        <v>0</v>
      </c>
      <c r="G83" s="40">
        <f>('1.1н'!G83+'1.2н'!G83+'1.3н'!G83)/3</f>
        <v>0</v>
      </c>
      <c r="H83" s="40">
        <f>('1.1н'!H83+'1.2н'!H83+'1.3н'!H83)/3</f>
        <v>0</v>
      </c>
      <c r="I83" s="40">
        <f>('1.1н'!I83+'1.2н'!I83+'1.3н'!I83)/3</f>
        <v>0</v>
      </c>
      <c r="J83" s="40">
        <f>('1.1н'!J83+'1.2н'!J83+'1.3н'!J83)/3</f>
        <v>0</v>
      </c>
      <c r="K83" s="40">
        <f>('1.1н'!K83+'1.2н'!K83+'1.3н'!K83)/3</f>
        <v>0</v>
      </c>
      <c r="L83" s="40">
        <f>('1.1н'!L83+'1.2н'!L83+'1.3н'!L83)/3</f>
        <v>0</v>
      </c>
      <c r="M83" s="40">
        <f>('1.1н'!M83+'1.2н'!M83+'1.3н'!M83)/3</f>
        <v>0</v>
      </c>
      <c r="N83" s="40">
        <f>('1.1н'!N83+'1.2н'!N83+'1.3н'!N83)/3</f>
        <v>0</v>
      </c>
      <c r="O83" s="40">
        <f>('1.1н'!O83+'1.2н'!O83+'1.3н'!O83)/3</f>
        <v>0</v>
      </c>
      <c r="P83" s="40">
        <f>('1.1н'!P83+'1.2н'!P83+'1.3н'!P83)/3</f>
        <v>0</v>
      </c>
      <c r="Q83" s="40">
        <f>('1.1н'!Q83+'1.2н'!Q83+'1.3н'!Q83)/3</f>
        <v>0</v>
      </c>
      <c r="R83" s="40">
        <f>('1.1н'!B83+'1.2н'!B83+'1.3н'!B83)/3</f>
        <v>0.40738480463897037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5" tint="0.59999389629810485"/>
  </sheetPr>
  <dimension ref="A1:R83"/>
  <sheetViews>
    <sheetView topLeftCell="A46" workbookViewId="0">
      <selection activeCell="A19" sqref="A19:XFD19"/>
    </sheetView>
  </sheetViews>
  <sheetFormatPr defaultRowHeight="15" x14ac:dyDescent="0.25"/>
  <cols>
    <col min="1" max="1" width="7.140625" style="142" customWidth="1"/>
    <col min="2" max="2" width="30.7109375" style="141" customWidth="1"/>
    <col min="3" max="18" width="8.7109375" customWidth="1"/>
  </cols>
  <sheetData>
    <row r="1" spans="1:18" ht="15.75" x14ac:dyDescent="0.25">
      <c r="A1" s="148" t="s">
        <v>0</v>
      </c>
      <c r="B1" s="149" t="s">
        <v>1</v>
      </c>
      <c r="C1" s="150">
        <v>2005</v>
      </c>
      <c r="D1" s="150">
        <v>2006</v>
      </c>
      <c r="E1" s="150">
        <v>2007</v>
      </c>
      <c r="F1" s="150">
        <v>2008</v>
      </c>
      <c r="G1" s="150">
        <v>2009</v>
      </c>
      <c r="H1" s="150">
        <v>2010</v>
      </c>
      <c r="I1" s="150">
        <v>2011</v>
      </c>
      <c r="J1" s="150">
        <v>2012</v>
      </c>
      <c r="K1" s="150">
        <v>2013</v>
      </c>
      <c r="L1" s="150">
        <v>2014</v>
      </c>
      <c r="M1" s="150">
        <v>2015</v>
      </c>
      <c r="N1" s="150">
        <v>2016</v>
      </c>
      <c r="O1" s="150">
        <v>2017</v>
      </c>
      <c r="P1" s="150">
        <v>2018</v>
      </c>
      <c r="Q1" s="150">
        <v>2019</v>
      </c>
      <c r="R1" s="150">
        <v>2020</v>
      </c>
    </row>
    <row r="2" spans="1:18" ht="15.75" x14ac:dyDescent="0.25">
      <c r="A2" s="143">
        <v>1</v>
      </c>
      <c r="B2" s="144" t="s">
        <v>2</v>
      </c>
      <c r="C2" s="145" t="e">
        <f>('2.1н'!#REF!+'2.2н'!#REF!+'2.3н'!#REF!)/3</f>
        <v>#REF!</v>
      </c>
      <c r="D2" s="145" t="e">
        <f>('2.1н'!#REF!+'2.2н'!#REF!+'2.3н'!#REF!)/3</f>
        <v>#REF!</v>
      </c>
      <c r="E2" s="145">
        <f>('2.1н'!E2+'2.2н'!E2+'2.3н'!E2)/3</f>
        <v>0</v>
      </c>
      <c r="F2" s="145">
        <f>('2.1н'!F2+'2.2н'!F2+'2.3н'!F2)/3</f>
        <v>0</v>
      </c>
      <c r="G2" s="145">
        <f>('2.1н'!G2+'2.2н'!G2+'2.3н'!G2)/3</f>
        <v>0</v>
      </c>
      <c r="H2" s="145">
        <f>('2.1н'!H2+'2.2н'!H2+'2.3н'!H2)/3</f>
        <v>0</v>
      </c>
      <c r="I2" s="145">
        <f>('2.1н'!I2+'2.2н'!I2+'2.3н'!I2)/3</f>
        <v>0</v>
      </c>
      <c r="J2" s="145">
        <f>('2.1н'!J2+'2.2н'!J2+'2.3н'!J2)/3</f>
        <v>0</v>
      </c>
      <c r="K2" s="145">
        <f>('2.1н'!K2+'2.2н'!K2+'2.3н'!K2)/3</f>
        <v>0</v>
      </c>
      <c r="L2" s="145">
        <f>('2.1н'!L2+'2.2н'!L2+'2.3н'!L2)/3</f>
        <v>0</v>
      </c>
      <c r="M2" s="145">
        <f>('2.1н'!M2+'2.2н'!M2+'2.3н'!M2)/3</f>
        <v>0</v>
      </c>
      <c r="N2" s="145">
        <f>('2.1н'!N2+'2.2н'!N2+'2.3н'!N2)/3</f>
        <v>0</v>
      </c>
      <c r="O2" s="145">
        <f>('2.1н'!O2+'2.2н'!O2+'2.3н'!O2)/3</f>
        <v>0</v>
      </c>
      <c r="P2" s="145">
        <f>('2.1н'!P2+'2.2н'!P2+'2.3н'!P2)/3</f>
        <v>0</v>
      </c>
      <c r="Q2" s="145">
        <f>('2.1н'!Q2+'2.2н'!Q2+'2.3н'!Q2)/3</f>
        <v>0</v>
      </c>
      <c r="R2" s="145">
        <f>('2.1н'!B2+'2.2н'!B2+'2.3н'!B2)/3</f>
        <v>0.46091938741850907</v>
      </c>
    </row>
    <row r="3" spans="1:18" ht="15.75" x14ac:dyDescent="0.25">
      <c r="A3" s="143">
        <v>2</v>
      </c>
      <c r="B3" s="144" t="s">
        <v>3</v>
      </c>
      <c r="C3" s="145" t="e">
        <f>('2.1н'!#REF!+'2.2н'!#REF!+'2.3н'!#REF!)/3</f>
        <v>#REF!</v>
      </c>
      <c r="D3" s="145" t="e">
        <f>('2.1н'!#REF!+'2.2н'!#REF!+'2.3н'!#REF!)/3</f>
        <v>#REF!</v>
      </c>
      <c r="E3" s="145">
        <f>('2.1н'!E3+'2.2н'!E3+'2.3н'!E3)/3</f>
        <v>0</v>
      </c>
      <c r="F3" s="145">
        <f>('2.1н'!F3+'2.2н'!F3+'2.3н'!F3)/3</f>
        <v>0</v>
      </c>
      <c r="G3" s="145">
        <f>('2.1н'!G3+'2.2н'!G3+'2.3н'!G3)/3</f>
        <v>0</v>
      </c>
      <c r="H3" s="145">
        <f>('2.1н'!H3+'2.2н'!H3+'2.3н'!H3)/3</f>
        <v>0</v>
      </c>
      <c r="I3" s="145">
        <f>('2.1н'!I3+'2.2н'!I3+'2.3н'!I3)/3</f>
        <v>0</v>
      </c>
      <c r="J3" s="145">
        <f>('2.1н'!J3+'2.2н'!J3+'2.3н'!J3)/3</f>
        <v>0</v>
      </c>
      <c r="K3" s="145">
        <f>('2.1н'!K3+'2.2н'!K3+'2.3н'!K3)/3</f>
        <v>0</v>
      </c>
      <c r="L3" s="145">
        <f>('2.1н'!L3+'2.2н'!L3+'2.3н'!L3)/3</f>
        <v>0</v>
      </c>
      <c r="M3" s="145">
        <f>('2.1н'!M3+'2.2н'!M3+'2.3н'!M3)/3</f>
        <v>0</v>
      </c>
      <c r="N3" s="145">
        <f>('2.1н'!N3+'2.2н'!N3+'2.3н'!N3)/3</f>
        <v>0</v>
      </c>
      <c r="O3" s="145">
        <f>('2.1н'!O3+'2.2н'!O3+'2.3н'!O3)/3</f>
        <v>0</v>
      </c>
      <c r="P3" s="145">
        <f>('2.1н'!P3+'2.2н'!P3+'2.3н'!P3)/3</f>
        <v>0</v>
      </c>
      <c r="Q3" s="145">
        <f>('2.1н'!Q3+'2.2н'!Q3+'2.3н'!Q3)/3</f>
        <v>0</v>
      </c>
      <c r="R3" s="145">
        <f>('2.1н'!B3+'2.2н'!B3+'2.3н'!B3)/3</f>
        <v>0.40657999227705471</v>
      </c>
    </row>
    <row r="4" spans="1:18" ht="15.75" x14ac:dyDescent="0.25">
      <c r="A4" s="143">
        <v>3</v>
      </c>
      <c r="B4" s="144" t="s">
        <v>4</v>
      </c>
      <c r="C4" s="145" t="e">
        <f>('2.1н'!#REF!+'2.2н'!#REF!+'2.3н'!#REF!)/3</f>
        <v>#REF!</v>
      </c>
      <c r="D4" s="145" t="e">
        <f>('2.1н'!#REF!+'2.2н'!#REF!+'2.3н'!#REF!)/3</f>
        <v>#REF!</v>
      </c>
      <c r="E4" s="145">
        <f>('2.1н'!E4+'2.2н'!E4+'2.3н'!E4)/3</f>
        <v>0</v>
      </c>
      <c r="F4" s="145">
        <f>('2.1н'!F4+'2.2н'!F4+'2.3н'!F4)/3</f>
        <v>0</v>
      </c>
      <c r="G4" s="145">
        <f>('2.1н'!G4+'2.2н'!G4+'2.3н'!G4)/3</f>
        <v>0</v>
      </c>
      <c r="H4" s="145">
        <f>('2.1н'!H4+'2.2н'!H4+'2.3н'!H4)/3</f>
        <v>0</v>
      </c>
      <c r="I4" s="145">
        <f>('2.1н'!I4+'2.2н'!I4+'2.3н'!I4)/3</f>
        <v>0</v>
      </c>
      <c r="J4" s="145">
        <f>('2.1н'!J4+'2.2н'!J4+'2.3н'!J4)/3</f>
        <v>0</v>
      </c>
      <c r="K4" s="145">
        <f>('2.1н'!K4+'2.2н'!K4+'2.3н'!K4)/3</f>
        <v>0</v>
      </c>
      <c r="L4" s="145">
        <f>('2.1н'!L4+'2.2н'!L4+'2.3н'!L4)/3</f>
        <v>0</v>
      </c>
      <c r="M4" s="145">
        <f>('2.1н'!M4+'2.2н'!M4+'2.3н'!M4)/3</f>
        <v>0</v>
      </c>
      <c r="N4" s="145">
        <f>('2.1н'!N4+'2.2н'!N4+'2.3н'!N4)/3</f>
        <v>0</v>
      </c>
      <c r="O4" s="145">
        <f>('2.1н'!O4+'2.2н'!O4+'2.3н'!O4)/3</f>
        <v>0</v>
      </c>
      <c r="P4" s="145">
        <f>('2.1н'!P4+'2.2н'!P4+'2.3н'!P4)/3</f>
        <v>0</v>
      </c>
      <c r="Q4" s="145">
        <f>('2.1н'!Q4+'2.2н'!Q4+'2.3н'!Q4)/3</f>
        <v>0</v>
      </c>
      <c r="R4" s="145">
        <f>('2.1н'!B4+'2.2н'!B4+'2.3н'!B4)/3</f>
        <v>0.41266984993614969</v>
      </c>
    </row>
    <row r="5" spans="1:18" ht="15.75" x14ac:dyDescent="0.25">
      <c r="A5" s="143">
        <v>4</v>
      </c>
      <c r="B5" s="144" t="s">
        <v>5</v>
      </c>
      <c r="C5" s="145" t="e">
        <f>('2.1н'!#REF!+'2.2н'!#REF!+'2.3н'!#REF!)/3</f>
        <v>#REF!</v>
      </c>
      <c r="D5" s="145" t="e">
        <f>('2.1н'!#REF!+'2.2н'!#REF!+'2.3н'!#REF!)/3</f>
        <v>#REF!</v>
      </c>
      <c r="E5" s="145">
        <f>('2.1н'!E5+'2.2н'!E5+'2.3н'!E5)/3</f>
        <v>0</v>
      </c>
      <c r="F5" s="145">
        <f>('2.1н'!F5+'2.2н'!F5+'2.3н'!F5)/3</f>
        <v>0</v>
      </c>
      <c r="G5" s="145">
        <f>('2.1н'!G5+'2.2н'!G5+'2.3н'!G5)/3</f>
        <v>0</v>
      </c>
      <c r="H5" s="145">
        <f>('2.1н'!H5+'2.2н'!H5+'2.3н'!H5)/3</f>
        <v>0</v>
      </c>
      <c r="I5" s="145">
        <f>('2.1н'!I5+'2.2н'!I5+'2.3н'!I5)/3</f>
        <v>0</v>
      </c>
      <c r="J5" s="145">
        <f>('2.1н'!J5+'2.2н'!J5+'2.3н'!J5)/3</f>
        <v>0</v>
      </c>
      <c r="K5" s="145">
        <f>('2.1н'!K5+'2.2н'!K5+'2.3н'!K5)/3</f>
        <v>0</v>
      </c>
      <c r="L5" s="145">
        <f>('2.1н'!L5+'2.2н'!L5+'2.3н'!L5)/3</f>
        <v>0</v>
      </c>
      <c r="M5" s="145">
        <f>('2.1н'!M5+'2.2н'!M5+'2.3н'!M5)/3</f>
        <v>0</v>
      </c>
      <c r="N5" s="145">
        <f>('2.1н'!N5+'2.2н'!N5+'2.3н'!N5)/3</f>
        <v>0</v>
      </c>
      <c r="O5" s="145">
        <f>('2.1н'!O5+'2.2н'!O5+'2.3н'!O5)/3</f>
        <v>0</v>
      </c>
      <c r="P5" s="145">
        <f>('2.1н'!P5+'2.2н'!P5+'2.3н'!P5)/3</f>
        <v>0</v>
      </c>
      <c r="Q5" s="145">
        <f>('2.1н'!Q5+'2.2н'!Q5+'2.3н'!Q5)/3</f>
        <v>0</v>
      </c>
      <c r="R5" s="145">
        <f>('2.1н'!B5+'2.2н'!B5+'2.3н'!B5)/3</f>
        <v>0.46388377864079433</v>
      </c>
    </row>
    <row r="6" spans="1:18" ht="15.75" x14ac:dyDescent="0.25">
      <c r="A6" s="143">
        <v>5</v>
      </c>
      <c r="B6" s="144" t="s">
        <v>6</v>
      </c>
      <c r="C6" s="145" t="e">
        <f>('2.1н'!#REF!+'2.2н'!#REF!+'2.3н'!#REF!)/3</f>
        <v>#REF!</v>
      </c>
      <c r="D6" s="145" t="e">
        <f>('2.1н'!#REF!+'2.2н'!#REF!+'2.3н'!#REF!)/3</f>
        <v>#REF!</v>
      </c>
      <c r="E6" s="145">
        <f>('2.1н'!E6+'2.2н'!E6+'2.3н'!E6)/3</f>
        <v>0</v>
      </c>
      <c r="F6" s="145">
        <f>('2.1н'!F6+'2.2н'!F6+'2.3н'!F6)/3</f>
        <v>0</v>
      </c>
      <c r="G6" s="145">
        <f>('2.1н'!G6+'2.2н'!G6+'2.3н'!G6)/3</f>
        <v>0</v>
      </c>
      <c r="H6" s="145">
        <f>('2.1н'!H6+'2.2н'!H6+'2.3н'!H6)/3</f>
        <v>0</v>
      </c>
      <c r="I6" s="145">
        <f>('2.1н'!I6+'2.2н'!I6+'2.3н'!I6)/3</f>
        <v>0</v>
      </c>
      <c r="J6" s="145">
        <f>('2.1н'!J6+'2.2н'!J6+'2.3н'!J6)/3</f>
        <v>0</v>
      </c>
      <c r="K6" s="145">
        <f>('2.1н'!K6+'2.2н'!K6+'2.3н'!K6)/3</f>
        <v>0</v>
      </c>
      <c r="L6" s="145">
        <f>('2.1н'!L6+'2.2н'!L6+'2.3н'!L6)/3</f>
        <v>0</v>
      </c>
      <c r="M6" s="145">
        <f>('2.1н'!M6+'2.2н'!M6+'2.3н'!M6)/3</f>
        <v>0</v>
      </c>
      <c r="N6" s="145">
        <f>('2.1н'!N6+'2.2н'!N6+'2.3н'!N6)/3</f>
        <v>0</v>
      </c>
      <c r="O6" s="145">
        <f>('2.1н'!O6+'2.2н'!O6+'2.3н'!O6)/3</f>
        <v>0</v>
      </c>
      <c r="P6" s="145">
        <f>('2.1н'!P6+'2.2н'!P6+'2.3н'!P6)/3</f>
        <v>0</v>
      </c>
      <c r="Q6" s="145">
        <f>('2.1н'!Q6+'2.2н'!Q6+'2.3н'!Q6)/3</f>
        <v>0</v>
      </c>
      <c r="R6" s="145">
        <f>('2.1н'!B6+'2.2н'!B6+'2.3н'!B6)/3</f>
        <v>0.43443622499154161</v>
      </c>
    </row>
    <row r="7" spans="1:18" ht="15.75" x14ac:dyDescent="0.25">
      <c r="A7" s="143">
        <v>6</v>
      </c>
      <c r="B7" s="144" t="s">
        <v>7</v>
      </c>
      <c r="C7" s="145" t="e">
        <f>('2.1н'!#REF!+'2.2н'!#REF!+'2.3н'!#REF!)/3</f>
        <v>#REF!</v>
      </c>
      <c r="D7" s="145" t="e">
        <f>('2.1н'!#REF!+'2.2н'!#REF!+'2.3н'!#REF!)/3</f>
        <v>#REF!</v>
      </c>
      <c r="E7" s="145">
        <f>('2.1н'!E7+'2.2н'!E7+'2.3н'!E7)/3</f>
        <v>0</v>
      </c>
      <c r="F7" s="145">
        <f>('2.1н'!F7+'2.2н'!F7+'2.3н'!F7)/3</f>
        <v>0</v>
      </c>
      <c r="G7" s="145">
        <f>('2.1н'!G7+'2.2н'!G7+'2.3н'!G7)/3</f>
        <v>0</v>
      </c>
      <c r="H7" s="145">
        <f>('2.1н'!H7+'2.2н'!H7+'2.3н'!H7)/3</f>
        <v>0</v>
      </c>
      <c r="I7" s="145">
        <f>('2.1н'!I7+'2.2н'!I7+'2.3н'!I7)/3</f>
        <v>0</v>
      </c>
      <c r="J7" s="145">
        <f>('2.1н'!J7+'2.2н'!J7+'2.3н'!J7)/3</f>
        <v>0</v>
      </c>
      <c r="K7" s="145">
        <f>('2.1н'!K7+'2.2н'!K7+'2.3н'!K7)/3</f>
        <v>0</v>
      </c>
      <c r="L7" s="145">
        <f>('2.1н'!L7+'2.2н'!L7+'2.3н'!L7)/3</f>
        <v>0</v>
      </c>
      <c r="M7" s="145">
        <f>('2.1н'!M7+'2.2н'!M7+'2.3н'!M7)/3</f>
        <v>0</v>
      </c>
      <c r="N7" s="145">
        <f>('2.1н'!N7+'2.2н'!N7+'2.3н'!N7)/3</f>
        <v>0</v>
      </c>
      <c r="O7" s="145">
        <f>('2.1н'!O7+'2.2н'!O7+'2.3н'!O7)/3</f>
        <v>0</v>
      </c>
      <c r="P7" s="145">
        <f>('2.1н'!P7+'2.2н'!P7+'2.3н'!P7)/3</f>
        <v>0</v>
      </c>
      <c r="Q7" s="145">
        <f>('2.1н'!Q7+'2.2н'!Q7+'2.3н'!Q7)/3</f>
        <v>0</v>
      </c>
      <c r="R7" s="145">
        <f>('2.1н'!B7+'2.2н'!B7+'2.3н'!B7)/3</f>
        <v>0.40122561862969214</v>
      </c>
    </row>
    <row r="8" spans="1:18" ht="15.75" x14ac:dyDescent="0.25">
      <c r="A8" s="143">
        <v>7</v>
      </c>
      <c r="B8" s="144" t="s">
        <v>8</v>
      </c>
      <c r="C8" s="145" t="e">
        <f>('2.1н'!#REF!+'2.2н'!#REF!+'2.3н'!#REF!)/3</f>
        <v>#REF!</v>
      </c>
      <c r="D8" s="145" t="e">
        <f>('2.1н'!#REF!+'2.2н'!#REF!+'2.3н'!#REF!)/3</f>
        <v>#REF!</v>
      </c>
      <c r="E8" s="145">
        <f>('2.1н'!E8+'2.2н'!E8+'2.3н'!E8)/3</f>
        <v>0</v>
      </c>
      <c r="F8" s="145">
        <f>('2.1н'!F8+'2.2н'!F8+'2.3н'!F8)/3</f>
        <v>0</v>
      </c>
      <c r="G8" s="145">
        <f>('2.1н'!G8+'2.2н'!G8+'2.3н'!G8)/3</f>
        <v>0</v>
      </c>
      <c r="H8" s="145">
        <f>('2.1н'!H8+'2.2н'!H8+'2.3н'!H8)/3</f>
        <v>0</v>
      </c>
      <c r="I8" s="145">
        <f>('2.1н'!I8+'2.2н'!I8+'2.3н'!I8)/3</f>
        <v>0</v>
      </c>
      <c r="J8" s="145">
        <f>('2.1н'!J8+'2.2н'!J8+'2.3н'!J8)/3</f>
        <v>0</v>
      </c>
      <c r="K8" s="145">
        <f>('2.1н'!K8+'2.2н'!K8+'2.3н'!K8)/3</f>
        <v>0</v>
      </c>
      <c r="L8" s="145">
        <f>('2.1н'!L8+'2.2н'!L8+'2.3н'!L8)/3</f>
        <v>0</v>
      </c>
      <c r="M8" s="145">
        <f>('2.1н'!M8+'2.2н'!M8+'2.3н'!M8)/3</f>
        <v>0</v>
      </c>
      <c r="N8" s="145">
        <f>('2.1н'!N8+'2.2н'!N8+'2.3н'!N8)/3</f>
        <v>0</v>
      </c>
      <c r="O8" s="145">
        <f>('2.1н'!O8+'2.2н'!O8+'2.3н'!O8)/3</f>
        <v>0</v>
      </c>
      <c r="P8" s="145">
        <f>('2.1н'!P8+'2.2н'!P8+'2.3н'!P8)/3</f>
        <v>0</v>
      </c>
      <c r="Q8" s="145">
        <f>('2.1н'!Q8+'2.2н'!Q8+'2.3н'!Q8)/3</f>
        <v>0</v>
      </c>
      <c r="R8" s="145">
        <f>('2.1н'!B8+'2.2н'!B8+'2.3н'!B8)/3</f>
        <v>0.40517073009985877</v>
      </c>
    </row>
    <row r="9" spans="1:18" ht="15.75" x14ac:dyDescent="0.25">
      <c r="A9" s="143">
        <v>8</v>
      </c>
      <c r="B9" s="144" t="s">
        <v>9</v>
      </c>
      <c r="C9" s="145" t="e">
        <f>('2.1н'!#REF!+'2.2н'!#REF!+'2.3н'!#REF!)/3</f>
        <v>#REF!</v>
      </c>
      <c r="D9" s="145" t="e">
        <f>('2.1н'!#REF!+'2.2н'!#REF!+'2.3н'!#REF!)/3</f>
        <v>#REF!</v>
      </c>
      <c r="E9" s="145">
        <f>('2.1н'!E9+'2.2н'!E9+'2.3н'!E9)/3</f>
        <v>0</v>
      </c>
      <c r="F9" s="145">
        <f>('2.1н'!F9+'2.2н'!F9+'2.3н'!F9)/3</f>
        <v>0</v>
      </c>
      <c r="G9" s="145">
        <f>('2.1н'!G9+'2.2н'!G9+'2.3н'!G9)/3</f>
        <v>0</v>
      </c>
      <c r="H9" s="145">
        <f>('2.1н'!H9+'2.2н'!H9+'2.3н'!H9)/3</f>
        <v>0</v>
      </c>
      <c r="I9" s="145">
        <f>('2.1н'!I9+'2.2н'!I9+'2.3н'!I9)/3</f>
        <v>0</v>
      </c>
      <c r="J9" s="145">
        <f>('2.1н'!J9+'2.2н'!J9+'2.3н'!J9)/3</f>
        <v>0</v>
      </c>
      <c r="K9" s="145">
        <f>('2.1н'!K9+'2.2н'!K9+'2.3н'!K9)/3</f>
        <v>0</v>
      </c>
      <c r="L9" s="145">
        <f>('2.1н'!L9+'2.2н'!L9+'2.3н'!L9)/3</f>
        <v>0</v>
      </c>
      <c r="M9" s="145">
        <f>('2.1н'!M9+'2.2н'!M9+'2.3н'!M9)/3</f>
        <v>0</v>
      </c>
      <c r="N9" s="145">
        <f>('2.1н'!N9+'2.2н'!N9+'2.3н'!N9)/3</f>
        <v>0</v>
      </c>
      <c r="O9" s="145">
        <f>('2.1н'!O9+'2.2н'!O9+'2.3н'!O9)/3</f>
        <v>0</v>
      </c>
      <c r="P9" s="145">
        <f>('2.1н'!P9+'2.2н'!P9+'2.3н'!P9)/3</f>
        <v>0</v>
      </c>
      <c r="Q9" s="145">
        <f>('2.1н'!Q9+'2.2н'!Q9+'2.3н'!Q9)/3</f>
        <v>0</v>
      </c>
      <c r="R9" s="145">
        <f>('2.1н'!B9+'2.2н'!B9+'2.3н'!B9)/3</f>
        <v>0.45912399049481384</v>
      </c>
    </row>
    <row r="10" spans="1:18" ht="15.75" x14ac:dyDescent="0.25">
      <c r="A10" s="143">
        <v>9</v>
      </c>
      <c r="B10" s="144" t="s">
        <v>10</v>
      </c>
      <c r="C10" s="145" t="e">
        <f>('2.1н'!#REF!+'2.2н'!#REF!+'2.3н'!#REF!)/3</f>
        <v>#REF!</v>
      </c>
      <c r="D10" s="145" t="e">
        <f>('2.1н'!#REF!+'2.2н'!#REF!+'2.3н'!#REF!)/3</f>
        <v>#REF!</v>
      </c>
      <c r="E10" s="145">
        <f>('2.1н'!E10+'2.2н'!E10+'2.3н'!E10)/3</f>
        <v>0</v>
      </c>
      <c r="F10" s="145">
        <f>('2.1н'!F10+'2.2н'!F10+'2.3н'!F10)/3</f>
        <v>0</v>
      </c>
      <c r="G10" s="145">
        <f>('2.1н'!G10+'2.2н'!G10+'2.3н'!G10)/3</f>
        <v>0</v>
      </c>
      <c r="H10" s="145">
        <f>('2.1н'!H10+'2.2н'!H10+'2.3н'!H10)/3</f>
        <v>0</v>
      </c>
      <c r="I10" s="145">
        <f>('2.1н'!I10+'2.2н'!I10+'2.3н'!I10)/3</f>
        <v>0</v>
      </c>
      <c r="J10" s="145">
        <f>('2.1н'!J10+'2.2н'!J10+'2.3н'!J10)/3</f>
        <v>0</v>
      </c>
      <c r="K10" s="145">
        <f>('2.1н'!K10+'2.2н'!K10+'2.3н'!K10)/3</f>
        <v>0</v>
      </c>
      <c r="L10" s="145">
        <f>('2.1н'!L10+'2.2н'!L10+'2.3н'!L10)/3</f>
        <v>0</v>
      </c>
      <c r="M10" s="145">
        <f>('2.1н'!M10+'2.2н'!M10+'2.3н'!M10)/3</f>
        <v>0</v>
      </c>
      <c r="N10" s="145">
        <f>('2.1н'!N10+'2.2н'!N10+'2.3н'!N10)/3</f>
        <v>0</v>
      </c>
      <c r="O10" s="145">
        <f>('2.1н'!O10+'2.2н'!O10+'2.3н'!O10)/3</f>
        <v>0</v>
      </c>
      <c r="P10" s="145">
        <f>('2.1н'!P10+'2.2н'!P10+'2.3н'!P10)/3</f>
        <v>0</v>
      </c>
      <c r="Q10" s="145">
        <f>('2.1н'!Q10+'2.2н'!Q10+'2.3н'!Q10)/3</f>
        <v>0</v>
      </c>
      <c r="R10" s="145">
        <f>('2.1н'!B10+'2.2н'!B10+'2.3н'!B10)/3</f>
        <v>0.38692651479071238</v>
      </c>
    </row>
    <row r="11" spans="1:18" ht="15.75" x14ac:dyDescent="0.25">
      <c r="A11" s="143">
        <v>10</v>
      </c>
      <c r="B11" s="144" t="s">
        <v>11</v>
      </c>
      <c r="C11" s="145" t="e">
        <f>('2.1н'!#REF!+'2.2н'!#REF!+'2.3н'!#REF!)/3</f>
        <v>#REF!</v>
      </c>
      <c r="D11" s="145" t="e">
        <f>('2.1н'!#REF!+'2.2н'!#REF!+'2.3н'!#REF!)/3</f>
        <v>#REF!</v>
      </c>
      <c r="E11" s="145">
        <f>('2.1н'!E11+'2.2н'!E11+'2.3н'!E11)/3</f>
        <v>0</v>
      </c>
      <c r="F11" s="145">
        <f>('2.1н'!F11+'2.2н'!F11+'2.3н'!F11)/3</f>
        <v>0</v>
      </c>
      <c r="G11" s="145">
        <f>('2.1н'!G11+'2.2н'!G11+'2.3н'!G11)/3</f>
        <v>0</v>
      </c>
      <c r="H11" s="145">
        <f>('2.1н'!H11+'2.2н'!H11+'2.3н'!H11)/3</f>
        <v>0</v>
      </c>
      <c r="I11" s="145">
        <f>('2.1н'!I11+'2.2н'!I11+'2.3н'!I11)/3</f>
        <v>0</v>
      </c>
      <c r="J11" s="145">
        <f>('2.1н'!J11+'2.2н'!J11+'2.3н'!J11)/3</f>
        <v>0</v>
      </c>
      <c r="K11" s="145">
        <f>('2.1н'!K11+'2.2н'!K11+'2.3н'!K11)/3</f>
        <v>0</v>
      </c>
      <c r="L11" s="145">
        <f>('2.1н'!L11+'2.2н'!L11+'2.3н'!L11)/3</f>
        <v>0</v>
      </c>
      <c r="M11" s="145">
        <f>('2.1н'!M11+'2.2н'!M11+'2.3н'!M11)/3</f>
        <v>0</v>
      </c>
      <c r="N11" s="145">
        <f>('2.1н'!N11+'2.2н'!N11+'2.3н'!N11)/3</f>
        <v>0</v>
      </c>
      <c r="O11" s="145">
        <f>('2.1н'!O11+'2.2н'!O11+'2.3н'!O11)/3</f>
        <v>0</v>
      </c>
      <c r="P11" s="145">
        <f>('2.1н'!P11+'2.2н'!P11+'2.3н'!P11)/3</f>
        <v>0</v>
      </c>
      <c r="Q11" s="145">
        <f>('2.1н'!Q11+'2.2н'!Q11+'2.3н'!Q11)/3</f>
        <v>0</v>
      </c>
      <c r="R11" s="145">
        <f>('2.1н'!B11+'2.2н'!B11+'2.3н'!B11)/3</f>
        <v>0.29560031215218519</v>
      </c>
    </row>
    <row r="12" spans="1:18" ht="15.75" x14ac:dyDescent="0.25">
      <c r="A12" s="143">
        <v>11</v>
      </c>
      <c r="B12" s="144" t="s">
        <v>12</v>
      </c>
      <c r="C12" s="145" t="e">
        <f>('2.1н'!#REF!+'2.2н'!#REF!+'2.3н'!#REF!)/3</f>
        <v>#REF!</v>
      </c>
      <c r="D12" s="145" t="e">
        <f>('2.1н'!#REF!+'2.2н'!#REF!+'2.3н'!#REF!)/3</f>
        <v>#REF!</v>
      </c>
      <c r="E12" s="145">
        <f>('2.1н'!E12+'2.2н'!E12+'2.3н'!E12)/3</f>
        <v>0</v>
      </c>
      <c r="F12" s="145">
        <f>('2.1н'!F12+'2.2н'!F12+'2.3н'!F12)/3</f>
        <v>0</v>
      </c>
      <c r="G12" s="145">
        <f>('2.1н'!G12+'2.2н'!G12+'2.3н'!G12)/3</f>
        <v>0</v>
      </c>
      <c r="H12" s="145">
        <f>('2.1н'!H12+'2.2н'!H12+'2.3н'!H12)/3</f>
        <v>0</v>
      </c>
      <c r="I12" s="145">
        <f>('2.1н'!I12+'2.2н'!I12+'2.3н'!I12)/3</f>
        <v>0</v>
      </c>
      <c r="J12" s="145">
        <f>('2.1н'!J12+'2.2н'!J12+'2.3н'!J12)/3</f>
        <v>0</v>
      </c>
      <c r="K12" s="145">
        <f>('2.1н'!K12+'2.2н'!K12+'2.3н'!K12)/3</f>
        <v>0</v>
      </c>
      <c r="L12" s="145">
        <f>('2.1н'!L12+'2.2н'!L12+'2.3н'!L12)/3</f>
        <v>0</v>
      </c>
      <c r="M12" s="145">
        <f>('2.1н'!M12+'2.2н'!M12+'2.3н'!M12)/3</f>
        <v>0</v>
      </c>
      <c r="N12" s="145">
        <f>('2.1н'!N12+'2.2н'!N12+'2.3н'!N12)/3</f>
        <v>0</v>
      </c>
      <c r="O12" s="145">
        <f>('2.1н'!O12+'2.2н'!O12+'2.3н'!O12)/3</f>
        <v>0</v>
      </c>
      <c r="P12" s="145">
        <f>('2.1н'!P12+'2.2н'!P12+'2.3н'!P12)/3</f>
        <v>0</v>
      </c>
      <c r="Q12" s="145">
        <f>('2.1н'!Q12+'2.2н'!Q12+'2.3н'!Q12)/3</f>
        <v>0</v>
      </c>
      <c r="R12" s="145">
        <f>('2.1н'!B12+'2.2н'!B12+'2.3н'!B12)/3</f>
        <v>0.48793733504438302</v>
      </c>
    </row>
    <row r="13" spans="1:18" ht="15.75" x14ac:dyDescent="0.25">
      <c r="A13" s="143">
        <v>12</v>
      </c>
      <c r="B13" s="144" t="s">
        <v>13</v>
      </c>
      <c r="C13" s="145" t="e">
        <f>('2.1н'!#REF!+'2.2н'!#REF!+'2.3н'!#REF!)/3</f>
        <v>#REF!</v>
      </c>
      <c r="D13" s="145" t="e">
        <f>('2.1н'!#REF!+'2.2н'!#REF!+'2.3н'!#REF!)/3</f>
        <v>#REF!</v>
      </c>
      <c r="E13" s="145">
        <f>('2.1н'!E13+'2.2н'!E13+'2.3н'!E13)/3</f>
        <v>0</v>
      </c>
      <c r="F13" s="145">
        <f>('2.1н'!F13+'2.2н'!F13+'2.3н'!F13)/3</f>
        <v>0</v>
      </c>
      <c r="G13" s="145">
        <f>('2.1н'!G13+'2.2н'!G13+'2.3н'!G13)/3</f>
        <v>0</v>
      </c>
      <c r="H13" s="145">
        <f>('2.1н'!H13+'2.2н'!H13+'2.3н'!H13)/3</f>
        <v>0</v>
      </c>
      <c r="I13" s="145">
        <f>('2.1н'!I13+'2.2н'!I13+'2.3н'!I13)/3</f>
        <v>0</v>
      </c>
      <c r="J13" s="145">
        <f>('2.1н'!J13+'2.2н'!J13+'2.3н'!J13)/3</f>
        <v>0</v>
      </c>
      <c r="K13" s="145">
        <f>('2.1н'!K13+'2.2н'!K13+'2.3н'!K13)/3</f>
        <v>0</v>
      </c>
      <c r="L13" s="145">
        <f>('2.1н'!L13+'2.2н'!L13+'2.3н'!L13)/3</f>
        <v>0</v>
      </c>
      <c r="M13" s="145">
        <f>('2.1н'!M13+'2.2н'!M13+'2.3н'!M13)/3</f>
        <v>0</v>
      </c>
      <c r="N13" s="145">
        <f>('2.1н'!N13+'2.2н'!N13+'2.3н'!N13)/3</f>
        <v>0</v>
      </c>
      <c r="O13" s="145">
        <f>('2.1н'!O13+'2.2н'!O13+'2.3н'!O13)/3</f>
        <v>0</v>
      </c>
      <c r="P13" s="145">
        <f>('2.1н'!P13+'2.2н'!P13+'2.3н'!P13)/3</f>
        <v>0</v>
      </c>
      <c r="Q13" s="145">
        <f>('2.1н'!Q13+'2.2н'!Q13+'2.3н'!Q13)/3</f>
        <v>0</v>
      </c>
      <c r="R13" s="145">
        <f>('2.1н'!B13+'2.2н'!B13+'2.3н'!B13)/3</f>
        <v>0.44705134249629913</v>
      </c>
    </row>
    <row r="14" spans="1:18" ht="15.75" x14ac:dyDescent="0.25">
      <c r="A14" s="143">
        <v>13</v>
      </c>
      <c r="B14" s="144" t="s">
        <v>14</v>
      </c>
      <c r="C14" s="145" t="e">
        <f>('2.1н'!#REF!+'2.2н'!#REF!+'2.3н'!#REF!)/3</f>
        <v>#REF!</v>
      </c>
      <c r="D14" s="145" t="e">
        <f>('2.1н'!#REF!+'2.2н'!#REF!+'2.3н'!#REF!)/3</f>
        <v>#REF!</v>
      </c>
      <c r="E14" s="145">
        <f>('2.1н'!E14+'2.2н'!E14+'2.3н'!E14)/3</f>
        <v>0</v>
      </c>
      <c r="F14" s="145">
        <f>('2.1н'!F14+'2.2н'!F14+'2.3н'!F14)/3</f>
        <v>0</v>
      </c>
      <c r="G14" s="145">
        <f>('2.1н'!G14+'2.2н'!G14+'2.3н'!G14)/3</f>
        <v>0</v>
      </c>
      <c r="H14" s="145">
        <f>('2.1н'!H14+'2.2н'!H14+'2.3н'!H14)/3</f>
        <v>0</v>
      </c>
      <c r="I14" s="145">
        <f>('2.1н'!I14+'2.2н'!I14+'2.3н'!I14)/3</f>
        <v>0</v>
      </c>
      <c r="J14" s="145">
        <f>('2.1н'!J14+'2.2н'!J14+'2.3н'!J14)/3</f>
        <v>0</v>
      </c>
      <c r="K14" s="145">
        <f>('2.1н'!K14+'2.2н'!K14+'2.3н'!K14)/3</f>
        <v>0</v>
      </c>
      <c r="L14" s="145">
        <f>('2.1н'!L14+'2.2н'!L14+'2.3н'!L14)/3</f>
        <v>0</v>
      </c>
      <c r="M14" s="145">
        <f>('2.1н'!M14+'2.2н'!M14+'2.3н'!M14)/3</f>
        <v>0</v>
      </c>
      <c r="N14" s="145">
        <f>('2.1н'!N14+'2.2н'!N14+'2.3н'!N14)/3</f>
        <v>0</v>
      </c>
      <c r="O14" s="145">
        <f>('2.1н'!O14+'2.2н'!O14+'2.3н'!O14)/3</f>
        <v>0</v>
      </c>
      <c r="P14" s="145">
        <f>('2.1н'!P14+'2.2н'!P14+'2.3н'!P14)/3</f>
        <v>0</v>
      </c>
      <c r="Q14" s="145">
        <f>('2.1н'!Q14+'2.2н'!Q14+'2.3н'!Q14)/3</f>
        <v>0</v>
      </c>
      <c r="R14" s="145">
        <f>('2.1н'!B14+'2.2н'!B14+'2.3н'!B14)/3</f>
        <v>0.43281040718274882</v>
      </c>
    </row>
    <row r="15" spans="1:18" ht="15.75" x14ac:dyDescent="0.25">
      <c r="A15" s="143">
        <v>14</v>
      </c>
      <c r="B15" s="144" t="s">
        <v>15</v>
      </c>
      <c r="C15" s="145" t="e">
        <f>('2.1н'!#REF!+'2.2н'!#REF!+'2.3н'!#REF!)/3</f>
        <v>#REF!</v>
      </c>
      <c r="D15" s="145" t="e">
        <f>('2.1н'!#REF!+'2.2н'!#REF!+'2.3н'!#REF!)/3</f>
        <v>#REF!</v>
      </c>
      <c r="E15" s="145">
        <f>('2.1н'!E15+'2.2н'!E15+'2.3н'!E15)/3</f>
        <v>0</v>
      </c>
      <c r="F15" s="145">
        <f>('2.1н'!F15+'2.2н'!F15+'2.3н'!F15)/3</f>
        <v>0</v>
      </c>
      <c r="G15" s="145">
        <f>('2.1н'!G15+'2.2н'!G15+'2.3н'!G15)/3</f>
        <v>0</v>
      </c>
      <c r="H15" s="145">
        <f>('2.1н'!H15+'2.2н'!H15+'2.3н'!H15)/3</f>
        <v>0</v>
      </c>
      <c r="I15" s="145">
        <f>('2.1н'!I15+'2.2н'!I15+'2.3н'!I15)/3</f>
        <v>0</v>
      </c>
      <c r="J15" s="145">
        <f>('2.1н'!J15+'2.2н'!J15+'2.3н'!J15)/3</f>
        <v>0</v>
      </c>
      <c r="K15" s="145">
        <f>('2.1н'!K15+'2.2н'!K15+'2.3н'!K15)/3</f>
        <v>0</v>
      </c>
      <c r="L15" s="145">
        <f>('2.1н'!L15+'2.2н'!L15+'2.3н'!L15)/3</f>
        <v>0</v>
      </c>
      <c r="M15" s="145">
        <f>('2.1н'!M15+'2.2н'!M15+'2.3н'!M15)/3</f>
        <v>0</v>
      </c>
      <c r="N15" s="145">
        <f>('2.1н'!N15+'2.2н'!N15+'2.3н'!N15)/3</f>
        <v>0</v>
      </c>
      <c r="O15" s="145">
        <f>('2.1н'!O15+'2.2н'!O15+'2.3н'!O15)/3</f>
        <v>0</v>
      </c>
      <c r="P15" s="145">
        <f>('2.1н'!P15+'2.2н'!P15+'2.3н'!P15)/3</f>
        <v>0</v>
      </c>
      <c r="Q15" s="145">
        <f>('2.1н'!Q15+'2.2н'!Q15+'2.3н'!Q15)/3</f>
        <v>0</v>
      </c>
      <c r="R15" s="145">
        <f>('2.1н'!B15+'2.2н'!B15+'2.3н'!B15)/3</f>
        <v>0.47366680388754495</v>
      </c>
    </row>
    <row r="16" spans="1:18" ht="15.75" x14ac:dyDescent="0.25">
      <c r="A16" s="143">
        <v>15</v>
      </c>
      <c r="B16" s="144" t="s">
        <v>16</v>
      </c>
      <c r="C16" s="145" t="e">
        <f>('2.1н'!#REF!+'2.2н'!#REF!+'2.3н'!#REF!)/3</f>
        <v>#REF!</v>
      </c>
      <c r="D16" s="145" t="e">
        <f>('2.1н'!#REF!+'2.2н'!#REF!+'2.3н'!#REF!)/3</f>
        <v>#REF!</v>
      </c>
      <c r="E16" s="145">
        <f>('2.1н'!E16+'2.2н'!E16+'2.3н'!E16)/3</f>
        <v>0</v>
      </c>
      <c r="F16" s="145">
        <f>('2.1н'!F16+'2.2н'!F16+'2.3н'!F16)/3</f>
        <v>0</v>
      </c>
      <c r="G16" s="145">
        <f>('2.1н'!G16+'2.2н'!G16+'2.3н'!G16)/3</f>
        <v>0</v>
      </c>
      <c r="H16" s="145">
        <f>('2.1н'!H16+'2.2н'!H16+'2.3н'!H16)/3</f>
        <v>0</v>
      </c>
      <c r="I16" s="145">
        <f>('2.1н'!I16+'2.2н'!I16+'2.3н'!I16)/3</f>
        <v>0</v>
      </c>
      <c r="J16" s="145">
        <f>('2.1н'!J16+'2.2н'!J16+'2.3н'!J16)/3</f>
        <v>0</v>
      </c>
      <c r="K16" s="145">
        <f>('2.1н'!K16+'2.2н'!K16+'2.3н'!K16)/3</f>
        <v>0</v>
      </c>
      <c r="L16" s="145">
        <f>('2.1н'!L16+'2.2н'!L16+'2.3н'!L16)/3</f>
        <v>0</v>
      </c>
      <c r="M16" s="145">
        <f>('2.1н'!M16+'2.2н'!M16+'2.3н'!M16)/3</f>
        <v>0</v>
      </c>
      <c r="N16" s="145">
        <f>('2.1н'!N16+'2.2н'!N16+'2.3н'!N16)/3</f>
        <v>0</v>
      </c>
      <c r="O16" s="145">
        <f>('2.1н'!O16+'2.2н'!O16+'2.3н'!O16)/3</f>
        <v>0</v>
      </c>
      <c r="P16" s="145">
        <f>('2.1н'!P16+'2.2н'!P16+'2.3н'!P16)/3</f>
        <v>0</v>
      </c>
      <c r="Q16" s="145">
        <f>('2.1н'!Q16+'2.2н'!Q16+'2.3н'!Q16)/3</f>
        <v>0</v>
      </c>
      <c r="R16" s="145">
        <f>('2.1н'!B16+'2.2н'!B16+'2.3н'!B16)/3</f>
        <v>0.40610429225377803</v>
      </c>
    </row>
    <row r="17" spans="1:18" ht="15.75" x14ac:dyDescent="0.25">
      <c r="A17" s="143">
        <v>16</v>
      </c>
      <c r="B17" s="144" t="s">
        <v>17</v>
      </c>
      <c r="C17" s="145" t="e">
        <f>('2.1н'!#REF!+'2.2н'!#REF!+'2.3н'!#REF!)/3</f>
        <v>#REF!</v>
      </c>
      <c r="D17" s="145" t="e">
        <f>('2.1н'!#REF!+'2.2н'!#REF!+'2.3н'!#REF!)/3</f>
        <v>#REF!</v>
      </c>
      <c r="E17" s="145">
        <f>('2.1н'!E17+'2.2н'!E17+'2.3н'!E17)/3</f>
        <v>0</v>
      </c>
      <c r="F17" s="145">
        <f>('2.1н'!F17+'2.2н'!F17+'2.3н'!F17)/3</f>
        <v>0</v>
      </c>
      <c r="G17" s="145">
        <f>('2.1н'!G17+'2.2н'!G17+'2.3н'!G17)/3</f>
        <v>0</v>
      </c>
      <c r="H17" s="145">
        <f>('2.1н'!H17+'2.2н'!H17+'2.3н'!H17)/3</f>
        <v>0</v>
      </c>
      <c r="I17" s="145">
        <f>('2.1н'!I17+'2.2н'!I17+'2.3н'!I17)/3</f>
        <v>0</v>
      </c>
      <c r="J17" s="145">
        <f>('2.1н'!J17+'2.2н'!J17+'2.3н'!J17)/3</f>
        <v>0</v>
      </c>
      <c r="K17" s="145">
        <f>('2.1н'!K17+'2.2н'!K17+'2.3н'!K17)/3</f>
        <v>0</v>
      </c>
      <c r="L17" s="145">
        <f>('2.1н'!L17+'2.2н'!L17+'2.3н'!L17)/3</f>
        <v>0</v>
      </c>
      <c r="M17" s="145">
        <f>('2.1н'!M17+'2.2н'!M17+'2.3н'!M17)/3</f>
        <v>0</v>
      </c>
      <c r="N17" s="145">
        <f>('2.1н'!N17+'2.2н'!N17+'2.3н'!N17)/3</f>
        <v>0</v>
      </c>
      <c r="O17" s="145">
        <f>('2.1н'!O17+'2.2н'!O17+'2.3н'!O17)/3</f>
        <v>0</v>
      </c>
      <c r="P17" s="145">
        <f>('2.1н'!P17+'2.2н'!P17+'2.3н'!P17)/3</f>
        <v>0</v>
      </c>
      <c r="Q17" s="145">
        <f>('2.1н'!Q17+'2.2н'!Q17+'2.3н'!Q17)/3</f>
        <v>0</v>
      </c>
      <c r="R17" s="145">
        <f>('2.1н'!B17+'2.2н'!B17+'2.3н'!B17)/3</f>
        <v>0.41865119135237822</v>
      </c>
    </row>
    <row r="18" spans="1:18" ht="15.75" x14ac:dyDescent="0.25">
      <c r="A18" s="143">
        <v>17</v>
      </c>
      <c r="B18" s="144" t="s">
        <v>18</v>
      </c>
      <c r="C18" s="145" t="e">
        <f>('2.1н'!#REF!+'2.2н'!#REF!+'2.3н'!#REF!)/3</f>
        <v>#REF!</v>
      </c>
      <c r="D18" s="145" t="e">
        <f>('2.1н'!#REF!+'2.2н'!#REF!+'2.3н'!#REF!)/3</f>
        <v>#REF!</v>
      </c>
      <c r="E18" s="145">
        <f>('2.1н'!E18+'2.2н'!E18+'2.3н'!E18)/3</f>
        <v>0</v>
      </c>
      <c r="F18" s="145">
        <f>('2.1н'!F18+'2.2н'!F18+'2.3н'!F18)/3</f>
        <v>0</v>
      </c>
      <c r="G18" s="145">
        <f>('2.1н'!G18+'2.2н'!G18+'2.3н'!G18)/3</f>
        <v>0</v>
      </c>
      <c r="H18" s="145">
        <f>('2.1н'!H18+'2.2н'!H18+'2.3н'!H18)/3</f>
        <v>0</v>
      </c>
      <c r="I18" s="145">
        <f>('2.1н'!I18+'2.2н'!I18+'2.3н'!I18)/3</f>
        <v>0</v>
      </c>
      <c r="J18" s="145">
        <f>('2.1н'!J18+'2.2н'!J18+'2.3н'!J18)/3</f>
        <v>0</v>
      </c>
      <c r="K18" s="145">
        <f>('2.1н'!K18+'2.2н'!K18+'2.3н'!K18)/3</f>
        <v>0</v>
      </c>
      <c r="L18" s="145">
        <f>('2.1н'!L18+'2.2н'!L18+'2.3н'!L18)/3</f>
        <v>0</v>
      </c>
      <c r="M18" s="145">
        <f>('2.1н'!M18+'2.2н'!M18+'2.3н'!M18)/3</f>
        <v>0</v>
      </c>
      <c r="N18" s="145">
        <f>('2.1н'!N18+'2.2н'!N18+'2.3н'!N18)/3</f>
        <v>0</v>
      </c>
      <c r="O18" s="145">
        <f>('2.1н'!O18+'2.2н'!O18+'2.3н'!O18)/3</f>
        <v>0</v>
      </c>
      <c r="P18" s="145">
        <f>('2.1н'!P18+'2.2н'!P18+'2.3н'!P18)/3</f>
        <v>0</v>
      </c>
      <c r="Q18" s="145">
        <f>('2.1н'!Q18+'2.2н'!Q18+'2.3н'!Q18)/3</f>
        <v>0</v>
      </c>
      <c r="R18" s="145">
        <f>('2.1н'!B18+'2.2н'!B18+'2.3н'!B18)/3</f>
        <v>0.45850610461559055</v>
      </c>
    </row>
    <row r="19" spans="1:18" ht="15.75" x14ac:dyDescent="0.25">
      <c r="A19" s="143">
        <v>18</v>
      </c>
      <c r="B19" s="144" t="s">
        <v>19</v>
      </c>
      <c r="C19" s="145" t="e">
        <f>('2.1н'!#REF!+'2.2н'!#REF!+'2.3н'!#REF!)/3</f>
        <v>#REF!</v>
      </c>
      <c r="D19" s="145" t="e">
        <f>('2.1н'!#REF!+'2.2н'!#REF!+'2.3н'!#REF!)/3</f>
        <v>#REF!</v>
      </c>
      <c r="E19" s="145">
        <f>('2.1н'!E19+'2.2н'!E19+'2.3н'!E19)/3</f>
        <v>0</v>
      </c>
      <c r="F19" s="145">
        <f>('2.1н'!F19+'2.2н'!F19+'2.3н'!F19)/3</f>
        <v>0</v>
      </c>
      <c r="G19" s="145">
        <f>('2.1н'!G19+'2.2н'!G19+'2.3н'!G19)/3</f>
        <v>0</v>
      </c>
      <c r="H19" s="145">
        <f>('2.1н'!H19+'2.2н'!H19+'2.3н'!H19)/3</f>
        <v>0</v>
      </c>
      <c r="I19" s="145">
        <f>('2.1н'!I19+'2.2н'!I19+'2.3н'!I19)/3</f>
        <v>0</v>
      </c>
      <c r="J19" s="145">
        <f>('2.1н'!J19+'2.2н'!J19+'2.3н'!J19)/3</f>
        <v>0</v>
      </c>
      <c r="K19" s="145">
        <f>('2.1н'!K19+'2.2н'!K19+'2.3н'!K19)/3</f>
        <v>0</v>
      </c>
      <c r="L19" s="145">
        <f>('2.1н'!L19+'2.2н'!L19+'2.3н'!L19)/3</f>
        <v>0</v>
      </c>
      <c r="M19" s="145">
        <f>('2.1н'!M19+'2.2н'!M19+'2.3н'!M19)/3</f>
        <v>0</v>
      </c>
      <c r="N19" s="145">
        <f>('2.1н'!N19+'2.2н'!N19+'2.3н'!N19)/3</f>
        <v>0</v>
      </c>
      <c r="O19" s="145">
        <f>('2.1н'!O19+'2.2н'!O19+'2.3н'!O19)/3</f>
        <v>0</v>
      </c>
      <c r="P19" s="145">
        <f>('2.1н'!P19+'2.2н'!P19+'2.3н'!P19)/3</f>
        <v>0</v>
      </c>
      <c r="Q19" s="145">
        <f>('2.1н'!Q19+'2.2н'!Q19+'2.3н'!Q19)/3</f>
        <v>0</v>
      </c>
      <c r="R19" s="145">
        <f>('2.1н'!B19+'2.2н'!B19+'2.3н'!B19)/3</f>
        <v>0.42891641333298197</v>
      </c>
    </row>
    <row r="20" spans="1:18" ht="15.75" x14ac:dyDescent="0.25">
      <c r="A20" s="143">
        <v>19</v>
      </c>
      <c r="B20" s="144" t="s">
        <v>20</v>
      </c>
      <c r="C20" s="145" t="e">
        <f>('2.1н'!#REF!+'2.2н'!#REF!+'2.3н'!#REF!)/3</f>
        <v>#REF!</v>
      </c>
      <c r="D20" s="145" t="e">
        <f>('2.1н'!#REF!+'2.2н'!#REF!+'2.3н'!#REF!)/3</f>
        <v>#REF!</v>
      </c>
      <c r="E20" s="145">
        <f>('2.1н'!E20+'2.2н'!E20+'2.3н'!E20)/3</f>
        <v>0</v>
      </c>
      <c r="F20" s="145">
        <f>('2.1н'!F20+'2.2н'!F20+'2.3н'!F20)/3</f>
        <v>0</v>
      </c>
      <c r="G20" s="145">
        <f>('2.1н'!G20+'2.2н'!G20+'2.3н'!G20)/3</f>
        <v>0</v>
      </c>
      <c r="H20" s="145">
        <f>('2.1н'!H20+'2.2н'!H20+'2.3н'!H20)/3</f>
        <v>0</v>
      </c>
      <c r="I20" s="145">
        <f>('2.1н'!I20+'2.2н'!I20+'2.3н'!I20)/3</f>
        <v>0</v>
      </c>
      <c r="J20" s="145">
        <f>('2.1н'!J20+'2.2н'!J20+'2.3н'!J20)/3</f>
        <v>0</v>
      </c>
      <c r="K20" s="145">
        <f>('2.1н'!K20+'2.2н'!K20+'2.3н'!K20)/3</f>
        <v>0</v>
      </c>
      <c r="L20" s="145">
        <f>('2.1н'!L20+'2.2н'!L20+'2.3н'!L20)/3</f>
        <v>0</v>
      </c>
      <c r="M20" s="145">
        <f>('2.1н'!M20+'2.2н'!M20+'2.3н'!M20)/3</f>
        <v>0</v>
      </c>
      <c r="N20" s="145">
        <f>('2.1н'!N20+'2.2н'!N20+'2.3н'!N20)/3</f>
        <v>0</v>
      </c>
      <c r="O20" s="145">
        <f>('2.1н'!O20+'2.2н'!O20+'2.3н'!O20)/3</f>
        <v>0</v>
      </c>
      <c r="P20" s="145">
        <f>('2.1н'!P20+'2.2н'!P20+'2.3н'!P20)/3</f>
        <v>0</v>
      </c>
      <c r="Q20" s="145">
        <f>('2.1н'!Q20+'2.2н'!Q20+'2.3н'!Q20)/3</f>
        <v>0</v>
      </c>
      <c r="R20" s="145">
        <f>('2.1н'!B20+'2.2н'!B20+'2.3н'!B20)/3</f>
        <v>0.4074486425130413</v>
      </c>
    </row>
    <row r="21" spans="1:18" ht="15.75" x14ac:dyDescent="0.25">
      <c r="A21" s="143">
        <v>20</v>
      </c>
      <c r="B21" s="144" t="s">
        <v>21</v>
      </c>
      <c r="C21" s="145" t="e">
        <f>('2.1н'!#REF!+'2.2н'!#REF!+'2.3н'!#REF!)/3</f>
        <v>#REF!</v>
      </c>
      <c r="D21" s="145" t="e">
        <f>('2.1н'!#REF!+'2.2н'!#REF!+'2.3н'!#REF!)/3</f>
        <v>#REF!</v>
      </c>
      <c r="E21" s="145">
        <f>('2.1н'!E21+'2.2н'!E21+'2.3н'!E21)/3</f>
        <v>0</v>
      </c>
      <c r="F21" s="145">
        <f>('2.1н'!F21+'2.2н'!F21+'2.3н'!F21)/3</f>
        <v>0</v>
      </c>
      <c r="G21" s="145">
        <f>('2.1н'!G21+'2.2н'!G21+'2.3н'!G21)/3</f>
        <v>0</v>
      </c>
      <c r="H21" s="145">
        <f>('2.1н'!H21+'2.2н'!H21+'2.3н'!H21)/3</f>
        <v>0</v>
      </c>
      <c r="I21" s="145">
        <f>('2.1н'!I21+'2.2н'!I21+'2.3н'!I21)/3</f>
        <v>0</v>
      </c>
      <c r="J21" s="145">
        <f>('2.1н'!J21+'2.2н'!J21+'2.3н'!J21)/3</f>
        <v>0</v>
      </c>
      <c r="K21" s="145">
        <f>('2.1н'!K21+'2.2н'!K21+'2.3н'!K21)/3</f>
        <v>0</v>
      </c>
      <c r="L21" s="145">
        <f>('2.1н'!L21+'2.2н'!L21+'2.3н'!L21)/3</f>
        <v>0</v>
      </c>
      <c r="M21" s="145">
        <f>('2.1н'!M21+'2.2н'!M21+'2.3н'!M21)/3</f>
        <v>0</v>
      </c>
      <c r="N21" s="145">
        <f>('2.1н'!N21+'2.2н'!N21+'2.3н'!N21)/3</f>
        <v>0</v>
      </c>
      <c r="O21" s="145">
        <f>('2.1н'!O21+'2.2н'!O21+'2.3н'!O21)/3</f>
        <v>0</v>
      </c>
      <c r="P21" s="145">
        <f>('2.1н'!P21+'2.2н'!P21+'2.3н'!P21)/3</f>
        <v>0</v>
      </c>
      <c r="Q21" s="145">
        <f>('2.1н'!Q21+'2.2н'!Q21+'2.3н'!Q21)/3</f>
        <v>0</v>
      </c>
      <c r="R21" s="145">
        <f>('2.1н'!B21+'2.2н'!B21+'2.3н'!B21)/3</f>
        <v>0.42475746493988842</v>
      </c>
    </row>
    <row r="22" spans="1:18" ht="15.75" x14ac:dyDescent="0.25">
      <c r="A22" s="143">
        <v>21</v>
      </c>
      <c r="B22" s="144" t="s">
        <v>22</v>
      </c>
      <c r="C22" s="145" t="e">
        <f>('2.1н'!#REF!+'2.2н'!#REF!+'2.3н'!#REF!)/3</f>
        <v>#REF!</v>
      </c>
      <c r="D22" s="145" t="e">
        <f>('2.1н'!#REF!+'2.2н'!#REF!+'2.3н'!#REF!)/3</f>
        <v>#REF!</v>
      </c>
      <c r="E22" s="145">
        <f>('2.1н'!E22+'2.2н'!E22+'2.3н'!E22)/3</f>
        <v>0</v>
      </c>
      <c r="F22" s="145">
        <f>('2.1н'!F22+'2.2н'!F22+'2.3н'!F22)/3</f>
        <v>0</v>
      </c>
      <c r="G22" s="145">
        <f>('2.1н'!G22+'2.2н'!G22+'2.3н'!G22)/3</f>
        <v>0</v>
      </c>
      <c r="H22" s="145">
        <f>('2.1н'!H22+'2.2н'!H22+'2.3н'!H22)/3</f>
        <v>0</v>
      </c>
      <c r="I22" s="145">
        <f>('2.1н'!I22+'2.2н'!I22+'2.3н'!I22)/3</f>
        <v>0</v>
      </c>
      <c r="J22" s="145">
        <f>('2.1н'!J22+'2.2н'!J22+'2.3н'!J22)/3</f>
        <v>0</v>
      </c>
      <c r="K22" s="145">
        <f>('2.1н'!K22+'2.2н'!K22+'2.3н'!K22)/3</f>
        <v>0</v>
      </c>
      <c r="L22" s="145">
        <f>('2.1н'!L22+'2.2н'!L22+'2.3н'!L22)/3</f>
        <v>0</v>
      </c>
      <c r="M22" s="145">
        <f>('2.1н'!M22+'2.2н'!M22+'2.3н'!M22)/3</f>
        <v>0</v>
      </c>
      <c r="N22" s="145">
        <f>('2.1н'!N22+'2.2н'!N22+'2.3н'!N22)/3</f>
        <v>0</v>
      </c>
      <c r="O22" s="145">
        <f>('2.1н'!O22+'2.2н'!O22+'2.3н'!O22)/3</f>
        <v>0</v>
      </c>
      <c r="P22" s="145">
        <f>('2.1н'!P22+'2.2н'!P22+'2.3н'!P22)/3</f>
        <v>0</v>
      </c>
      <c r="Q22" s="145">
        <f>('2.1н'!Q22+'2.2н'!Q22+'2.3н'!Q22)/3</f>
        <v>0</v>
      </c>
      <c r="R22" s="145">
        <f>('2.1н'!B22+'2.2н'!B22+'2.3н'!B22)/3</f>
        <v>0.39497851135826106</v>
      </c>
    </row>
    <row r="23" spans="1:18" ht="15.75" x14ac:dyDescent="0.25">
      <c r="A23" s="143">
        <v>22</v>
      </c>
      <c r="B23" s="144" t="s">
        <v>23</v>
      </c>
      <c r="C23" s="145" t="e">
        <f>('2.1н'!#REF!+'2.2н'!#REF!+'2.3н'!#REF!)/3</f>
        <v>#REF!</v>
      </c>
      <c r="D23" s="145" t="e">
        <f>('2.1н'!#REF!+'2.2н'!#REF!+'2.3н'!#REF!)/3</f>
        <v>#REF!</v>
      </c>
      <c r="E23" s="145">
        <f>('2.1н'!E23+'2.2н'!E23+'2.3н'!E23)/3</f>
        <v>0</v>
      </c>
      <c r="F23" s="145">
        <f>('2.1н'!F23+'2.2н'!F23+'2.3н'!F23)/3</f>
        <v>0</v>
      </c>
      <c r="G23" s="145">
        <f>('2.1н'!G23+'2.2н'!G23+'2.3н'!G23)/3</f>
        <v>0</v>
      </c>
      <c r="H23" s="145">
        <f>('2.1н'!H23+'2.2н'!H23+'2.3н'!H23)/3</f>
        <v>0</v>
      </c>
      <c r="I23" s="145">
        <f>('2.1н'!I23+'2.2н'!I23+'2.3н'!I23)/3</f>
        <v>0</v>
      </c>
      <c r="J23" s="145">
        <f>('2.1н'!J23+'2.2н'!J23+'2.3н'!J23)/3</f>
        <v>0</v>
      </c>
      <c r="K23" s="145">
        <f>('2.1н'!K23+'2.2н'!K23+'2.3н'!K23)/3</f>
        <v>0</v>
      </c>
      <c r="L23" s="145">
        <f>('2.1н'!L23+'2.2н'!L23+'2.3н'!L23)/3</f>
        <v>0</v>
      </c>
      <c r="M23" s="145">
        <f>('2.1н'!M23+'2.2н'!M23+'2.3н'!M23)/3</f>
        <v>0</v>
      </c>
      <c r="N23" s="145">
        <f>('2.1н'!N23+'2.2н'!N23+'2.3н'!N23)/3</f>
        <v>0</v>
      </c>
      <c r="O23" s="145">
        <f>('2.1н'!O23+'2.2н'!O23+'2.3н'!O23)/3</f>
        <v>0</v>
      </c>
      <c r="P23" s="145">
        <f>('2.1н'!P23+'2.2н'!P23+'2.3н'!P23)/3</f>
        <v>0</v>
      </c>
      <c r="Q23" s="145">
        <f>('2.1н'!Q23+'2.2н'!Q23+'2.3н'!Q23)/3</f>
        <v>0</v>
      </c>
      <c r="R23" s="145">
        <f>('2.1н'!B23+'2.2н'!B23+'2.3н'!B23)/3</f>
        <v>0.41022950172307371</v>
      </c>
    </row>
    <row r="24" spans="1:18" ht="15.75" x14ac:dyDescent="0.25">
      <c r="A24" s="143">
        <v>23</v>
      </c>
      <c r="B24" s="144" t="s">
        <v>24</v>
      </c>
      <c r="C24" s="145" t="e">
        <f>('2.1н'!#REF!+'2.2н'!#REF!+'2.3н'!#REF!)/3</f>
        <v>#REF!</v>
      </c>
      <c r="D24" s="145" t="e">
        <f>('2.1н'!#REF!+'2.2н'!#REF!+'2.3н'!#REF!)/3</f>
        <v>#REF!</v>
      </c>
      <c r="E24" s="145">
        <f>('2.1н'!E24+'2.2н'!E24+'2.3н'!E24)/3</f>
        <v>0</v>
      </c>
      <c r="F24" s="145">
        <f>('2.1н'!F24+'2.2н'!F24+'2.3н'!F24)/3</f>
        <v>0</v>
      </c>
      <c r="G24" s="145">
        <f>('2.1н'!G24+'2.2н'!G24+'2.3н'!G24)/3</f>
        <v>0</v>
      </c>
      <c r="H24" s="145">
        <f>('2.1н'!H24+'2.2н'!H24+'2.3н'!H24)/3</f>
        <v>0</v>
      </c>
      <c r="I24" s="145">
        <f>('2.1н'!I24+'2.2н'!I24+'2.3н'!I24)/3</f>
        <v>0</v>
      </c>
      <c r="J24" s="145">
        <f>('2.1н'!J24+'2.2н'!J24+'2.3н'!J24)/3</f>
        <v>0</v>
      </c>
      <c r="K24" s="145">
        <f>('2.1н'!K24+'2.2н'!K24+'2.3н'!K24)/3</f>
        <v>0</v>
      </c>
      <c r="L24" s="145">
        <f>('2.1н'!L24+'2.2н'!L24+'2.3н'!L24)/3</f>
        <v>0</v>
      </c>
      <c r="M24" s="145">
        <f>('2.1н'!M24+'2.2н'!M24+'2.3н'!M24)/3</f>
        <v>0</v>
      </c>
      <c r="N24" s="145">
        <f>('2.1н'!N24+'2.2н'!N24+'2.3н'!N24)/3</f>
        <v>0</v>
      </c>
      <c r="O24" s="145">
        <f>('2.1н'!O24+'2.2н'!O24+'2.3н'!O24)/3</f>
        <v>0</v>
      </c>
      <c r="P24" s="145">
        <f>('2.1н'!P24+'2.2н'!P24+'2.3н'!P24)/3</f>
        <v>0</v>
      </c>
      <c r="Q24" s="145">
        <f>('2.1н'!Q24+'2.2н'!Q24+'2.3н'!Q24)/3</f>
        <v>0</v>
      </c>
      <c r="R24" s="145">
        <f>('2.1н'!B24+'2.2н'!B24+'2.3н'!B24)/3</f>
        <v>0.42605255422498473</v>
      </c>
    </row>
    <row r="25" spans="1:18" ht="15.75" x14ac:dyDescent="0.25">
      <c r="A25" s="143">
        <v>24</v>
      </c>
      <c r="B25" s="144" t="s">
        <v>25</v>
      </c>
      <c r="C25" s="145" t="e">
        <f>('2.1н'!#REF!+'2.2н'!#REF!+'2.3н'!#REF!)/3</f>
        <v>#REF!</v>
      </c>
      <c r="D25" s="145" t="e">
        <f>('2.1н'!#REF!+'2.2н'!#REF!+'2.3н'!#REF!)/3</f>
        <v>#REF!</v>
      </c>
      <c r="E25" s="145">
        <f>('2.1н'!E25+'2.2н'!E25+'2.3н'!E25)/3</f>
        <v>0</v>
      </c>
      <c r="F25" s="145">
        <f>('2.1н'!F25+'2.2н'!F25+'2.3н'!F25)/3</f>
        <v>0</v>
      </c>
      <c r="G25" s="145">
        <f>('2.1н'!G25+'2.2н'!G25+'2.3н'!G25)/3</f>
        <v>0</v>
      </c>
      <c r="H25" s="145">
        <f>('2.1н'!H25+'2.2н'!H25+'2.3н'!H25)/3</f>
        <v>0</v>
      </c>
      <c r="I25" s="145">
        <f>('2.1н'!I25+'2.2н'!I25+'2.3н'!I25)/3</f>
        <v>0</v>
      </c>
      <c r="J25" s="145">
        <f>('2.1н'!J25+'2.2н'!J25+'2.3н'!J25)/3</f>
        <v>0</v>
      </c>
      <c r="K25" s="145">
        <f>('2.1н'!K25+'2.2н'!K25+'2.3н'!K25)/3</f>
        <v>0</v>
      </c>
      <c r="L25" s="145">
        <f>('2.1н'!L25+'2.2н'!L25+'2.3н'!L25)/3</f>
        <v>0</v>
      </c>
      <c r="M25" s="145">
        <f>('2.1н'!M25+'2.2н'!M25+'2.3н'!M25)/3</f>
        <v>0</v>
      </c>
      <c r="N25" s="145">
        <f>('2.1н'!N25+'2.2н'!N25+'2.3н'!N25)/3</f>
        <v>0</v>
      </c>
      <c r="O25" s="145">
        <f>('2.1н'!O25+'2.2н'!O25+'2.3н'!O25)/3</f>
        <v>0</v>
      </c>
      <c r="P25" s="145">
        <f>('2.1н'!P25+'2.2н'!P25+'2.3н'!P25)/3</f>
        <v>0</v>
      </c>
      <c r="Q25" s="145">
        <f>('2.1н'!Q25+'2.2н'!Q25+'2.3н'!Q25)/3</f>
        <v>0</v>
      </c>
      <c r="R25" s="145">
        <f>('2.1н'!B25+'2.2н'!B25+'2.3н'!B25)/3</f>
        <v>0.23829194140464802</v>
      </c>
    </row>
    <row r="26" spans="1:18" ht="15.75" x14ac:dyDescent="0.25">
      <c r="A26" s="143">
        <v>25</v>
      </c>
      <c r="B26" s="144" t="s">
        <v>26</v>
      </c>
      <c r="C26" s="145" t="e">
        <f>('2.1н'!#REF!+'2.2н'!#REF!+'2.3н'!#REF!)/3</f>
        <v>#REF!</v>
      </c>
      <c r="D26" s="145" t="e">
        <f>('2.1н'!#REF!+'2.2н'!#REF!+'2.3н'!#REF!)/3</f>
        <v>#REF!</v>
      </c>
      <c r="E26" s="145">
        <f>('2.1н'!E26+'2.2н'!E26+'2.3н'!E26)/3</f>
        <v>0</v>
      </c>
      <c r="F26" s="145">
        <f>('2.1н'!F26+'2.2н'!F26+'2.3н'!F26)/3</f>
        <v>0</v>
      </c>
      <c r="G26" s="145">
        <f>('2.1н'!G26+'2.2н'!G26+'2.3н'!G26)/3</f>
        <v>0</v>
      </c>
      <c r="H26" s="145">
        <f>('2.1н'!H26+'2.2н'!H26+'2.3н'!H26)/3</f>
        <v>0</v>
      </c>
      <c r="I26" s="145">
        <f>('2.1н'!I26+'2.2н'!I26+'2.3н'!I26)/3</f>
        <v>0</v>
      </c>
      <c r="J26" s="145">
        <f>('2.1н'!J26+'2.2н'!J26+'2.3н'!J26)/3</f>
        <v>0</v>
      </c>
      <c r="K26" s="145">
        <f>('2.1н'!K26+'2.2н'!K26+'2.3н'!K26)/3</f>
        <v>0</v>
      </c>
      <c r="L26" s="145">
        <f>('2.1н'!L26+'2.2н'!L26+'2.3н'!L26)/3</f>
        <v>0</v>
      </c>
      <c r="M26" s="145">
        <f>('2.1н'!M26+'2.2н'!M26+'2.3н'!M26)/3</f>
        <v>0</v>
      </c>
      <c r="N26" s="145">
        <f>('2.1н'!N26+'2.2н'!N26+'2.3н'!N26)/3</f>
        <v>0</v>
      </c>
      <c r="O26" s="145">
        <f>('2.1н'!O26+'2.2н'!O26+'2.3н'!O26)/3</f>
        <v>0</v>
      </c>
      <c r="P26" s="145">
        <f>('2.1н'!P26+'2.2н'!P26+'2.3н'!P26)/3</f>
        <v>0</v>
      </c>
      <c r="Q26" s="145">
        <f>('2.1н'!Q26+'2.2н'!Q26+'2.3н'!Q26)/3</f>
        <v>0</v>
      </c>
      <c r="R26" s="145">
        <f>('2.1н'!B26+'2.2н'!B26+'2.3н'!B26)/3</f>
        <v>0.36994501592281481</v>
      </c>
    </row>
    <row r="27" spans="1:18" ht="15.75" x14ac:dyDescent="0.25">
      <c r="A27" s="143">
        <v>26</v>
      </c>
      <c r="B27" s="144" t="s">
        <v>27</v>
      </c>
      <c r="C27" s="145" t="e">
        <f>('2.1н'!#REF!+'2.2н'!#REF!+'2.3н'!#REF!)/3</f>
        <v>#REF!</v>
      </c>
      <c r="D27" s="145" t="e">
        <f>('2.1н'!#REF!+'2.2н'!#REF!+'2.3н'!#REF!)/3</f>
        <v>#REF!</v>
      </c>
      <c r="E27" s="145">
        <f>('2.1н'!E27+'2.2н'!E27+'2.3н'!E27)/3</f>
        <v>0</v>
      </c>
      <c r="F27" s="145">
        <f>('2.1н'!F27+'2.2н'!F27+'2.3н'!F27)/3</f>
        <v>0</v>
      </c>
      <c r="G27" s="145">
        <f>('2.1н'!G27+'2.2н'!G27+'2.3н'!G27)/3</f>
        <v>0</v>
      </c>
      <c r="H27" s="145">
        <f>('2.1н'!H27+'2.2н'!H27+'2.3н'!H27)/3</f>
        <v>0</v>
      </c>
      <c r="I27" s="145">
        <f>('2.1н'!I27+'2.2н'!I27+'2.3н'!I27)/3</f>
        <v>0</v>
      </c>
      <c r="J27" s="145">
        <f>('2.1н'!J27+'2.2н'!J27+'2.3н'!J27)/3</f>
        <v>0</v>
      </c>
      <c r="K27" s="145">
        <f>('2.1н'!K27+'2.2н'!K27+'2.3н'!K27)/3</f>
        <v>0</v>
      </c>
      <c r="L27" s="145">
        <f>('2.1н'!L27+'2.2н'!L27+'2.3н'!L27)/3</f>
        <v>0</v>
      </c>
      <c r="M27" s="145">
        <f>('2.1н'!M27+'2.2н'!M27+'2.3н'!M27)/3</f>
        <v>0</v>
      </c>
      <c r="N27" s="145">
        <f>('2.1н'!N27+'2.2н'!N27+'2.3н'!N27)/3</f>
        <v>0</v>
      </c>
      <c r="O27" s="145">
        <f>('2.1н'!O27+'2.2н'!O27+'2.3н'!O27)/3</f>
        <v>0</v>
      </c>
      <c r="P27" s="145">
        <f>('2.1н'!P27+'2.2н'!P27+'2.3н'!P27)/3</f>
        <v>0</v>
      </c>
      <c r="Q27" s="145">
        <f>('2.1н'!Q27+'2.2н'!Q27+'2.3н'!Q27)/3</f>
        <v>0</v>
      </c>
      <c r="R27" s="145">
        <f>('2.1н'!B27+'2.2н'!B27+'2.3н'!B27)/3</f>
        <v>0.38193016472038144</v>
      </c>
    </row>
    <row r="28" spans="1:18" ht="15.75" x14ac:dyDescent="0.25">
      <c r="A28" s="143">
        <v>27</v>
      </c>
      <c r="B28" s="144" t="s">
        <v>28</v>
      </c>
      <c r="C28" s="145" t="e">
        <f>('2.1н'!#REF!+'2.2н'!#REF!+'2.3н'!#REF!)/3</f>
        <v>#REF!</v>
      </c>
      <c r="D28" s="145" t="e">
        <f>('2.1н'!#REF!+'2.2н'!#REF!+'2.3н'!#REF!)/3</f>
        <v>#REF!</v>
      </c>
      <c r="E28" s="145">
        <f>('2.1н'!E28+'2.2н'!E28+'2.3н'!E28)/3</f>
        <v>0</v>
      </c>
      <c r="F28" s="145">
        <f>('2.1н'!F28+'2.2н'!F28+'2.3н'!F28)/3</f>
        <v>0</v>
      </c>
      <c r="G28" s="145">
        <f>('2.1н'!G28+'2.2н'!G28+'2.3н'!G28)/3</f>
        <v>0</v>
      </c>
      <c r="H28" s="145">
        <f>('2.1н'!H28+'2.2н'!H28+'2.3н'!H28)/3</f>
        <v>0</v>
      </c>
      <c r="I28" s="145">
        <f>('2.1н'!I28+'2.2н'!I28+'2.3н'!I28)/3</f>
        <v>0</v>
      </c>
      <c r="J28" s="145">
        <f>('2.1н'!J28+'2.2н'!J28+'2.3н'!J28)/3</f>
        <v>0</v>
      </c>
      <c r="K28" s="145">
        <f>('2.1н'!K28+'2.2н'!K28+'2.3н'!K28)/3</f>
        <v>0</v>
      </c>
      <c r="L28" s="145">
        <f>('2.1н'!L28+'2.2н'!L28+'2.3н'!L28)/3</f>
        <v>0</v>
      </c>
      <c r="M28" s="145">
        <f>('2.1н'!M28+'2.2н'!M28+'2.3н'!M28)/3</f>
        <v>0</v>
      </c>
      <c r="N28" s="145">
        <f>('2.1н'!N28+'2.2н'!N28+'2.3н'!N28)/3</f>
        <v>0</v>
      </c>
      <c r="O28" s="145">
        <f>('2.1н'!O28+'2.2н'!O28+'2.3н'!O28)/3</f>
        <v>0</v>
      </c>
      <c r="P28" s="145">
        <f>('2.1н'!P28+'2.2н'!P28+'2.3н'!P28)/3</f>
        <v>0</v>
      </c>
      <c r="Q28" s="145">
        <f>('2.1н'!Q28+'2.2н'!Q28+'2.3н'!Q28)/3</f>
        <v>0</v>
      </c>
      <c r="R28" s="145">
        <f>('2.1н'!B28+'2.2н'!B28+'2.3н'!B28)/3</f>
        <v>0.38821507659376026</v>
      </c>
    </row>
    <row r="29" spans="1:18" ht="15.75" x14ac:dyDescent="0.25">
      <c r="A29" s="143">
        <v>28</v>
      </c>
      <c r="B29" s="144" t="s">
        <v>29</v>
      </c>
      <c r="C29" s="145" t="e">
        <f>('2.1н'!#REF!+'2.2н'!#REF!+'2.3н'!#REF!)/3</f>
        <v>#REF!</v>
      </c>
      <c r="D29" s="145" t="e">
        <f>('2.1н'!#REF!+'2.2н'!#REF!+'2.3н'!#REF!)/3</f>
        <v>#REF!</v>
      </c>
      <c r="E29" s="145">
        <f>('2.1н'!E29+'2.2н'!E29+'2.3н'!E29)/3</f>
        <v>0</v>
      </c>
      <c r="F29" s="145">
        <f>('2.1н'!F29+'2.2н'!F29+'2.3н'!F29)/3</f>
        <v>0</v>
      </c>
      <c r="G29" s="145">
        <f>('2.1н'!G29+'2.2н'!G29+'2.3н'!G29)/3</f>
        <v>0</v>
      </c>
      <c r="H29" s="145">
        <f>('2.1н'!H29+'2.2н'!H29+'2.3н'!H29)/3</f>
        <v>0</v>
      </c>
      <c r="I29" s="145">
        <f>('2.1н'!I29+'2.2н'!I29+'2.3н'!I29)/3</f>
        <v>0</v>
      </c>
      <c r="J29" s="145">
        <f>('2.1н'!J29+'2.2н'!J29+'2.3н'!J29)/3</f>
        <v>0</v>
      </c>
      <c r="K29" s="145">
        <f>('2.1н'!K29+'2.2н'!K29+'2.3н'!K29)/3</f>
        <v>0</v>
      </c>
      <c r="L29" s="145">
        <f>('2.1н'!L29+'2.2н'!L29+'2.3н'!L29)/3</f>
        <v>0</v>
      </c>
      <c r="M29" s="145">
        <f>('2.1н'!M29+'2.2н'!M29+'2.3н'!M29)/3</f>
        <v>0</v>
      </c>
      <c r="N29" s="145">
        <f>('2.1н'!N29+'2.2н'!N29+'2.3н'!N29)/3</f>
        <v>0</v>
      </c>
      <c r="O29" s="145">
        <f>('2.1н'!O29+'2.2н'!O29+'2.3н'!O29)/3</f>
        <v>0</v>
      </c>
      <c r="P29" s="145">
        <f>('2.1н'!P29+'2.2н'!P29+'2.3н'!P29)/3</f>
        <v>0</v>
      </c>
      <c r="Q29" s="145">
        <f>('2.1н'!Q29+'2.2н'!Q29+'2.3н'!Q29)/3</f>
        <v>0</v>
      </c>
      <c r="R29" s="145">
        <f>('2.1н'!B29+'2.2н'!B29+'2.3н'!B29)/3</f>
        <v>0.51591362395701124</v>
      </c>
    </row>
    <row r="30" spans="1:18" ht="15.75" x14ac:dyDescent="0.25">
      <c r="A30" s="143">
        <v>29</v>
      </c>
      <c r="B30" s="144" t="s">
        <v>30</v>
      </c>
      <c r="C30" s="145" t="e">
        <f>('2.1н'!#REF!+'2.2н'!#REF!+'2.3н'!#REF!)/3</f>
        <v>#REF!</v>
      </c>
      <c r="D30" s="145" t="e">
        <f>('2.1н'!#REF!+'2.2н'!#REF!+'2.3н'!#REF!)/3</f>
        <v>#REF!</v>
      </c>
      <c r="E30" s="145">
        <f>('2.1н'!E30+'2.2н'!E30+'2.3н'!E30)/3</f>
        <v>0</v>
      </c>
      <c r="F30" s="145">
        <f>('2.1н'!F30+'2.2н'!F30+'2.3н'!F30)/3</f>
        <v>0</v>
      </c>
      <c r="G30" s="145">
        <f>('2.1н'!G30+'2.2н'!G30+'2.3н'!G30)/3</f>
        <v>0</v>
      </c>
      <c r="H30" s="145">
        <f>('2.1н'!H30+'2.2н'!H30+'2.3н'!H30)/3</f>
        <v>0</v>
      </c>
      <c r="I30" s="145">
        <f>('2.1н'!I30+'2.2н'!I30+'2.3н'!I30)/3</f>
        <v>0</v>
      </c>
      <c r="J30" s="145">
        <f>('2.1н'!J30+'2.2н'!J30+'2.3н'!J30)/3</f>
        <v>0</v>
      </c>
      <c r="K30" s="145">
        <f>('2.1н'!K30+'2.2н'!K30+'2.3н'!K30)/3</f>
        <v>0</v>
      </c>
      <c r="L30" s="145">
        <f>('2.1н'!L30+'2.2н'!L30+'2.3н'!L30)/3</f>
        <v>0</v>
      </c>
      <c r="M30" s="145">
        <f>('2.1н'!M30+'2.2н'!M30+'2.3н'!M30)/3</f>
        <v>0</v>
      </c>
      <c r="N30" s="145">
        <f>('2.1н'!N30+'2.2н'!N30+'2.3н'!N30)/3</f>
        <v>0</v>
      </c>
      <c r="O30" s="145">
        <f>('2.1н'!O30+'2.2н'!O30+'2.3н'!O30)/3</f>
        <v>0</v>
      </c>
      <c r="P30" s="145">
        <f>('2.1н'!P30+'2.2н'!P30+'2.3н'!P30)/3</f>
        <v>0</v>
      </c>
      <c r="Q30" s="145">
        <f>('2.1н'!Q30+'2.2н'!Q30+'2.3н'!Q30)/3</f>
        <v>0</v>
      </c>
      <c r="R30" s="145">
        <f>('2.1н'!B30+'2.2н'!B30+'2.3н'!B30)/3</f>
        <v>0.41871662085938716</v>
      </c>
    </row>
    <row r="31" spans="1:18" ht="15.75" x14ac:dyDescent="0.25">
      <c r="A31" s="143">
        <v>30</v>
      </c>
      <c r="B31" s="144" t="s">
        <v>31</v>
      </c>
      <c r="C31" s="145" t="e">
        <f>('2.1н'!#REF!+'2.2н'!#REF!+'2.3н'!#REF!)/3</f>
        <v>#REF!</v>
      </c>
      <c r="D31" s="145" t="e">
        <f>('2.1н'!#REF!+'2.2н'!#REF!+'2.3н'!#REF!)/3</f>
        <v>#REF!</v>
      </c>
      <c r="E31" s="145">
        <f>('2.1н'!E31+'2.2н'!E31+'2.3н'!E31)/3</f>
        <v>0</v>
      </c>
      <c r="F31" s="145">
        <f>('2.1н'!F31+'2.2н'!F31+'2.3н'!F31)/3</f>
        <v>0</v>
      </c>
      <c r="G31" s="145">
        <f>('2.1н'!G31+'2.2н'!G31+'2.3н'!G31)/3</f>
        <v>0</v>
      </c>
      <c r="H31" s="145">
        <f>('2.1н'!H31+'2.2н'!H31+'2.3н'!H31)/3</f>
        <v>0</v>
      </c>
      <c r="I31" s="145">
        <f>('2.1н'!I31+'2.2н'!I31+'2.3н'!I31)/3</f>
        <v>0</v>
      </c>
      <c r="J31" s="145">
        <f>('2.1н'!J31+'2.2н'!J31+'2.3н'!J31)/3</f>
        <v>0</v>
      </c>
      <c r="K31" s="145">
        <f>('2.1н'!K31+'2.2н'!K31+'2.3н'!K31)/3</f>
        <v>0</v>
      </c>
      <c r="L31" s="145">
        <f>('2.1н'!L31+'2.2н'!L31+'2.3н'!L31)/3</f>
        <v>0</v>
      </c>
      <c r="M31" s="145">
        <f>('2.1н'!M31+'2.2н'!M31+'2.3н'!M31)/3</f>
        <v>0</v>
      </c>
      <c r="N31" s="145">
        <f>('2.1н'!N31+'2.2н'!N31+'2.3н'!N31)/3</f>
        <v>0</v>
      </c>
      <c r="O31" s="145">
        <f>('2.1н'!O31+'2.2н'!O31+'2.3н'!O31)/3</f>
        <v>0</v>
      </c>
      <c r="P31" s="145">
        <f>('2.1н'!P31+'2.2н'!P31+'2.3н'!P31)/3</f>
        <v>0</v>
      </c>
      <c r="Q31" s="145">
        <f>('2.1н'!Q31+'2.2н'!Q31+'2.3н'!Q31)/3</f>
        <v>0</v>
      </c>
      <c r="R31" s="145">
        <f>('2.1н'!B31+'2.2н'!B31+'2.3н'!B31)/3</f>
        <v>0.47292660112207469</v>
      </c>
    </row>
    <row r="32" spans="1:18" ht="15.75" x14ac:dyDescent="0.25">
      <c r="A32" s="143">
        <v>31</v>
      </c>
      <c r="B32" s="144" t="s">
        <v>32</v>
      </c>
      <c r="C32" s="146"/>
      <c r="D32" s="146"/>
      <c r="E32" s="146"/>
      <c r="F32" s="146"/>
      <c r="G32" s="146"/>
      <c r="H32" s="146"/>
      <c r="I32" s="146"/>
      <c r="J32" s="146"/>
      <c r="K32" s="146"/>
      <c r="L32" s="145">
        <f>('2.1н'!L32+'2.2н'!L32+'2.3н'!L32)/3</f>
        <v>0</v>
      </c>
      <c r="M32" s="145">
        <f>('2.1н'!M32+'2.2н'!M32+'2.3н'!M32)/3</f>
        <v>0</v>
      </c>
      <c r="N32" s="145">
        <f>('2.1н'!N32+'2.2н'!N32+'2.3н'!N32)/3</f>
        <v>0</v>
      </c>
      <c r="O32" s="145">
        <f>('2.1н'!O32+'2.2н'!O32+'2.3н'!O32)/3</f>
        <v>0</v>
      </c>
      <c r="P32" s="145">
        <f>('2.1н'!P32+'2.2н'!P32+'2.3н'!P32)/3</f>
        <v>0</v>
      </c>
      <c r="Q32" s="145">
        <f>('2.1н'!Q32+'2.2н'!Q32+'2.3н'!Q32)/3</f>
        <v>0</v>
      </c>
      <c r="R32" s="145">
        <f>('2.1н'!B32+'2.2н'!B32+'2.3н'!B32)/3</f>
        <v>0.334642462343681</v>
      </c>
    </row>
    <row r="33" spans="1:18" ht="15.75" x14ac:dyDescent="0.25">
      <c r="A33" s="143">
        <v>32</v>
      </c>
      <c r="B33" s="144" t="s">
        <v>33</v>
      </c>
      <c r="C33" s="145" t="e">
        <f>('2.1н'!#REF!+'2.2н'!#REF!+'2.3н'!#REF!)/3</f>
        <v>#REF!</v>
      </c>
      <c r="D33" s="145" t="e">
        <f>('2.1н'!#REF!+'2.2н'!#REF!+'2.3н'!#REF!)/3</f>
        <v>#REF!</v>
      </c>
      <c r="E33" s="145">
        <f>('2.1н'!E33+'2.2н'!E33+'2.3н'!E33)/3</f>
        <v>0</v>
      </c>
      <c r="F33" s="145">
        <f>('2.1н'!F33+'2.2н'!F33+'2.3н'!F33)/3</f>
        <v>0</v>
      </c>
      <c r="G33" s="145">
        <f>('2.1н'!G33+'2.2н'!G33+'2.3н'!G33)/3</f>
        <v>0</v>
      </c>
      <c r="H33" s="145">
        <f>('2.1н'!H33+'2.2н'!H33+'2.3н'!H33)/3</f>
        <v>0</v>
      </c>
      <c r="I33" s="145">
        <f>('2.1н'!I33+'2.2н'!I33+'2.3н'!I33)/3</f>
        <v>0</v>
      </c>
      <c r="J33" s="145">
        <f>('2.1н'!J33+'2.2н'!J33+'2.3н'!J33)/3</f>
        <v>0</v>
      </c>
      <c r="K33" s="145">
        <f>('2.1н'!K33+'2.2н'!K33+'2.3н'!K33)/3</f>
        <v>0</v>
      </c>
      <c r="L33" s="145">
        <f>('2.1н'!L33+'2.2н'!L33+'2.3н'!L33)/3</f>
        <v>0</v>
      </c>
      <c r="M33" s="145">
        <f>('2.1н'!M33+'2.2н'!M33+'2.3н'!M33)/3</f>
        <v>0</v>
      </c>
      <c r="N33" s="145">
        <f>('2.1н'!N33+'2.2н'!N33+'2.3н'!N33)/3</f>
        <v>0</v>
      </c>
      <c r="O33" s="145">
        <f>('2.1н'!O33+'2.2н'!O33+'2.3н'!O33)/3</f>
        <v>0</v>
      </c>
      <c r="P33" s="145">
        <f>('2.1н'!P33+'2.2н'!P33+'2.3н'!P33)/3</f>
        <v>0</v>
      </c>
      <c r="Q33" s="145">
        <f>('2.1н'!Q33+'2.2н'!Q33+'2.3н'!Q33)/3</f>
        <v>0</v>
      </c>
      <c r="R33" s="145">
        <f>('2.1н'!B33+'2.2н'!B33+'2.3н'!B33)/3</f>
        <v>0.39731223202659383</v>
      </c>
    </row>
    <row r="34" spans="1:18" ht="15.75" x14ac:dyDescent="0.25">
      <c r="A34" s="143">
        <v>33</v>
      </c>
      <c r="B34" s="144" t="s">
        <v>34</v>
      </c>
      <c r="C34" s="145" t="e">
        <f>('2.1н'!#REF!+'2.2н'!#REF!+'2.3н'!#REF!)/3</f>
        <v>#REF!</v>
      </c>
      <c r="D34" s="145" t="e">
        <f>('2.1н'!#REF!+'2.2н'!#REF!+'2.3н'!#REF!)/3</f>
        <v>#REF!</v>
      </c>
      <c r="E34" s="145">
        <f>('2.1н'!E34+'2.2н'!E34+'2.3н'!E34)/3</f>
        <v>0</v>
      </c>
      <c r="F34" s="145">
        <f>('2.1н'!F34+'2.2н'!F34+'2.3н'!F34)/3</f>
        <v>0</v>
      </c>
      <c r="G34" s="145">
        <f>('2.1н'!G34+'2.2н'!G34+'2.3н'!G34)/3</f>
        <v>0</v>
      </c>
      <c r="H34" s="145">
        <f>('2.1н'!H34+'2.2н'!H34+'2.3н'!H34)/3</f>
        <v>0</v>
      </c>
      <c r="I34" s="145">
        <f>('2.1н'!I34+'2.2н'!I34+'2.3н'!I34)/3</f>
        <v>0</v>
      </c>
      <c r="J34" s="145">
        <f>('2.1н'!J34+'2.2н'!J34+'2.3н'!J34)/3</f>
        <v>0</v>
      </c>
      <c r="K34" s="145">
        <f>('2.1н'!K34+'2.2н'!K34+'2.3н'!K34)/3</f>
        <v>0</v>
      </c>
      <c r="L34" s="145">
        <f>('2.1н'!L34+'2.2н'!L34+'2.3н'!L34)/3</f>
        <v>0</v>
      </c>
      <c r="M34" s="145">
        <f>('2.1н'!M34+'2.2н'!M34+'2.3н'!M34)/3</f>
        <v>0</v>
      </c>
      <c r="N34" s="145">
        <f>('2.1н'!N34+'2.2н'!N34+'2.3н'!N34)/3</f>
        <v>0</v>
      </c>
      <c r="O34" s="145">
        <f>('2.1н'!O34+'2.2н'!O34+'2.3н'!O34)/3</f>
        <v>0</v>
      </c>
      <c r="P34" s="145">
        <f>('2.1н'!P34+'2.2н'!P34+'2.3н'!P34)/3</f>
        <v>0</v>
      </c>
      <c r="Q34" s="145">
        <f>('2.1н'!Q34+'2.2н'!Q34+'2.3н'!Q34)/3</f>
        <v>0</v>
      </c>
      <c r="R34" s="145">
        <f>('2.1н'!B34+'2.2н'!B34+'2.3н'!B34)/3</f>
        <v>0.46239029104592672</v>
      </c>
    </row>
    <row r="35" spans="1:18" ht="15.75" x14ac:dyDescent="0.25">
      <c r="A35" s="143">
        <v>34</v>
      </c>
      <c r="B35" s="144" t="s">
        <v>35</v>
      </c>
      <c r="C35" s="145" t="e">
        <f>('2.1н'!#REF!+'2.2н'!#REF!+'2.3н'!#REF!)/3</f>
        <v>#REF!</v>
      </c>
      <c r="D35" s="145" t="e">
        <f>('2.1н'!#REF!+'2.2н'!#REF!+'2.3н'!#REF!)/3</f>
        <v>#REF!</v>
      </c>
      <c r="E35" s="145">
        <f>('2.1н'!E35+'2.2н'!E35+'2.3н'!E35)/3</f>
        <v>0</v>
      </c>
      <c r="F35" s="145">
        <f>('2.1н'!F35+'2.2н'!F35+'2.3н'!F35)/3</f>
        <v>0</v>
      </c>
      <c r="G35" s="145">
        <f>('2.1н'!G35+'2.2н'!G35+'2.3н'!G35)/3</f>
        <v>0</v>
      </c>
      <c r="H35" s="145">
        <f>('2.1н'!H35+'2.2н'!H35+'2.3н'!H35)/3</f>
        <v>0</v>
      </c>
      <c r="I35" s="145">
        <f>('2.1н'!I35+'2.2н'!I35+'2.3н'!I35)/3</f>
        <v>0</v>
      </c>
      <c r="J35" s="145">
        <f>('2.1н'!J35+'2.2н'!J35+'2.3н'!J35)/3</f>
        <v>0</v>
      </c>
      <c r="K35" s="145">
        <f>('2.1н'!K35+'2.2н'!K35+'2.3н'!K35)/3</f>
        <v>0</v>
      </c>
      <c r="L35" s="145">
        <f>('2.1н'!L35+'2.2н'!L35+'2.3н'!L35)/3</f>
        <v>0</v>
      </c>
      <c r="M35" s="145">
        <f>('2.1н'!M35+'2.2н'!M35+'2.3н'!M35)/3</f>
        <v>0</v>
      </c>
      <c r="N35" s="145">
        <f>('2.1н'!N35+'2.2н'!N35+'2.3н'!N35)/3</f>
        <v>0</v>
      </c>
      <c r="O35" s="145">
        <f>('2.1н'!O35+'2.2н'!O35+'2.3н'!O35)/3</f>
        <v>0</v>
      </c>
      <c r="P35" s="145">
        <f>('2.1н'!P35+'2.2н'!P35+'2.3н'!P35)/3</f>
        <v>0</v>
      </c>
      <c r="Q35" s="145">
        <f>('2.1н'!Q35+'2.2н'!Q35+'2.3н'!Q35)/3</f>
        <v>0</v>
      </c>
      <c r="R35" s="145">
        <f>('2.1н'!B35+'2.2н'!B35+'2.3н'!B35)/3</f>
        <v>0.43368438963191919</v>
      </c>
    </row>
    <row r="36" spans="1:18" ht="15.75" x14ac:dyDescent="0.25">
      <c r="A36" s="143">
        <v>35</v>
      </c>
      <c r="B36" s="144" t="s">
        <v>36</v>
      </c>
      <c r="C36" s="145" t="e">
        <f>('2.1н'!#REF!+'2.2н'!#REF!+'2.3н'!#REF!)/3</f>
        <v>#REF!</v>
      </c>
      <c r="D36" s="145" t="e">
        <f>('2.1н'!#REF!+'2.2н'!#REF!+'2.3н'!#REF!)/3</f>
        <v>#REF!</v>
      </c>
      <c r="E36" s="145">
        <f>('2.1н'!E36+'2.2н'!E36+'2.3н'!E36)/3</f>
        <v>0</v>
      </c>
      <c r="F36" s="145">
        <f>('2.1н'!F36+'2.2н'!F36+'2.3н'!F36)/3</f>
        <v>0</v>
      </c>
      <c r="G36" s="145">
        <f>('2.1н'!G36+'2.2н'!G36+'2.3н'!G36)/3</f>
        <v>0</v>
      </c>
      <c r="H36" s="145">
        <f>('2.1н'!H36+'2.2н'!H36+'2.3н'!H36)/3</f>
        <v>0</v>
      </c>
      <c r="I36" s="145">
        <f>('2.1н'!I36+'2.2н'!I36+'2.3н'!I36)/3</f>
        <v>0</v>
      </c>
      <c r="J36" s="145">
        <f>('2.1н'!J36+'2.2н'!J36+'2.3н'!J36)/3</f>
        <v>0</v>
      </c>
      <c r="K36" s="145">
        <f>('2.1н'!K36+'2.2н'!K36+'2.3н'!K36)/3</f>
        <v>0</v>
      </c>
      <c r="L36" s="145">
        <f>('2.1н'!L36+'2.2н'!L36+'2.3н'!L36)/3</f>
        <v>0</v>
      </c>
      <c r="M36" s="145">
        <f>('2.1н'!M36+'2.2н'!M36+'2.3н'!M36)/3</f>
        <v>0</v>
      </c>
      <c r="N36" s="145">
        <f>('2.1н'!N36+'2.2н'!N36+'2.3н'!N36)/3</f>
        <v>0</v>
      </c>
      <c r="O36" s="145">
        <f>('2.1н'!O36+'2.2н'!O36+'2.3н'!O36)/3</f>
        <v>0</v>
      </c>
      <c r="P36" s="145">
        <f>('2.1н'!P36+'2.2н'!P36+'2.3н'!P36)/3</f>
        <v>0</v>
      </c>
      <c r="Q36" s="145">
        <f>('2.1н'!Q36+'2.2н'!Q36+'2.3н'!Q36)/3</f>
        <v>0</v>
      </c>
      <c r="R36" s="145">
        <f>('2.1н'!B36+'2.2н'!B36+'2.3н'!B36)/3</f>
        <v>0.46012616360633124</v>
      </c>
    </row>
    <row r="37" spans="1:18" ht="15.75" x14ac:dyDescent="0.25">
      <c r="A37" s="143">
        <v>36</v>
      </c>
      <c r="B37" s="144" t="s">
        <v>37</v>
      </c>
      <c r="C37" s="147"/>
      <c r="D37" s="147"/>
      <c r="E37" s="147"/>
      <c r="F37" s="147"/>
      <c r="G37" s="147"/>
      <c r="H37" s="147"/>
      <c r="I37" s="147"/>
      <c r="J37" s="147"/>
      <c r="K37" s="147"/>
      <c r="L37" s="145">
        <f>('2.1н'!L37+'2.2н'!L37+'2.3н'!L37)/3</f>
        <v>0</v>
      </c>
      <c r="M37" s="145">
        <f>('2.1н'!M37+'2.2н'!M37+'2.3н'!M37)/3</f>
        <v>0</v>
      </c>
      <c r="N37" s="145">
        <f>('2.1н'!N37+'2.2н'!N37+'2.3н'!N37)/3</f>
        <v>0</v>
      </c>
      <c r="O37" s="145">
        <f>('2.1н'!O37+'2.2н'!O37+'2.3н'!O37)/3</f>
        <v>0</v>
      </c>
      <c r="P37" s="145">
        <f>('2.1н'!P37+'2.2н'!P37+'2.3н'!P37)/3</f>
        <v>0</v>
      </c>
      <c r="Q37" s="145">
        <f>('2.1н'!Q37+'2.2н'!Q37+'2.3н'!Q37)/3</f>
        <v>0</v>
      </c>
      <c r="R37" s="145">
        <f>('2.1н'!B37+'2.2н'!B37+'2.3н'!B37)/3</f>
        <v>0.39036925407044559</v>
      </c>
    </row>
    <row r="38" spans="1:18" ht="15.75" x14ac:dyDescent="0.25">
      <c r="A38" s="143">
        <v>37</v>
      </c>
      <c r="B38" s="144" t="s">
        <v>38</v>
      </c>
      <c r="C38" s="145" t="e">
        <f>('2.1н'!#REF!+'2.2н'!#REF!+'2.3н'!#REF!)/3</f>
        <v>#REF!</v>
      </c>
      <c r="D38" s="145" t="e">
        <f>('2.1н'!#REF!+'2.2н'!#REF!+'2.3н'!#REF!)/3</f>
        <v>#REF!</v>
      </c>
      <c r="E38" s="145">
        <f>('2.1н'!E38+'2.2н'!E38+'2.3н'!E38)/3</f>
        <v>0</v>
      </c>
      <c r="F38" s="145">
        <f>('2.1н'!F38+'2.2н'!F38+'2.3н'!F38)/3</f>
        <v>0</v>
      </c>
      <c r="G38" s="145">
        <f>('2.1н'!G38+'2.2н'!G38+'2.3н'!G38)/3</f>
        <v>0</v>
      </c>
      <c r="H38" s="145">
        <f>('2.1н'!H38+'2.2н'!H38+'2.3н'!H38)/3</f>
        <v>0</v>
      </c>
      <c r="I38" s="145">
        <f>('2.1н'!I38+'2.2н'!I38+'2.3н'!I38)/3</f>
        <v>0</v>
      </c>
      <c r="J38" s="145">
        <f>('2.1н'!J38+'2.2н'!J38+'2.3н'!J38)/3</f>
        <v>0</v>
      </c>
      <c r="K38" s="145">
        <f>('2.1н'!K38+'2.2н'!K38+'2.3н'!K38)/3</f>
        <v>0</v>
      </c>
      <c r="L38" s="145">
        <f>('2.1н'!L38+'2.2н'!L38+'2.3н'!L38)/3</f>
        <v>0</v>
      </c>
      <c r="M38" s="145">
        <f>('2.1н'!M38+'2.2н'!M38+'2.3н'!M38)/3</f>
        <v>0</v>
      </c>
      <c r="N38" s="145">
        <f>('2.1н'!N38+'2.2н'!N38+'2.3н'!N38)/3</f>
        <v>0</v>
      </c>
      <c r="O38" s="145">
        <f>('2.1н'!O38+'2.2н'!O38+'2.3н'!O38)/3</f>
        <v>0</v>
      </c>
      <c r="P38" s="145">
        <f>('2.1н'!P38+'2.2н'!P38+'2.3н'!P38)/3</f>
        <v>0</v>
      </c>
      <c r="Q38" s="145">
        <f>('2.1н'!Q38+'2.2н'!Q38+'2.3н'!Q38)/3</f>
        <v>0</v>
      </c>
      <c r="R38" s="145">
        <f>('2.1н'!B38+'2.2н'!B38+'2.3н'!B38)/3</f>
        <v>0.29720479784471632</v>
      </c>
    </row>
    <row r="39" spans="1:18" ht="15.75" x14ac:dyDescent="0.25">
      <c r="A39" s="143">
        <v>38</v>
      </c>
      <c r="B39" s="144" t="s">
        <v>39</v>
      </c>
      <c r="C39" s="145" t="e">
        <f>('2.1н'!#REF!+'2.2н'!#REF!+'2.3н'!#REF!)/3</f>
        <v>#REF!</v>
      </c>
      <c r="D39" s="145" t="e">
        <f>('2.1н'!#REF!+'2.2н'!#REF!+'2.3н'!#REF!)/3</f>
        <v>#REF!</v>
      </c>
      <c r="E39" s="145">
        <f>('2.1н'!E39+'2.2н'!E39+'2.3н'!E39)/3</f>
        <v>0</v>
      </c>
      <c r="F39" s="145">
        <f>('2.1н'!F39+'2.2н'!F39+'2.3н'!F39)/3</f>
        <v>0</v>
      </c>
      <c r="G39" s="145">
        <f>('2.1н'!G39+'2.2н'!G39+'2.3н'!G39)/3</f>
        <v>0</v>
      </c>
      <c r="H39" s="145">
        <f>('2.1н'!H39+'2.2н'!H39+'2.3н'!H39)/3</f>
        <v>0</v>
      </c>
      <c r="I39" s="145">
        <f>('2.1н'!I39+'2.2н'!I39+'2.3н'!I39)/3</f>
        <v>0</v>
      </c>
      <c r="J39" s="145">
        <f>('2.1н'!J39+'2.2н'!J39+'2.3н'!J39)/3</f>
        <v>0</v>
      </c>
      <c r="K39" s="145">
        <f>('2.1н'!K39+'2.2н'!K39+'2.3н'!K39)/3</f>
        <v>0</v>
      </c>
      <c r="L39" s="145">
        <f>('2.1н'!L39+'2.2н'!L39+'2.3н'!L39)/3</f>
        <v>0</v>
      </c>
      <c r="M39" s="145">
        <f>('2.1н'!M39+'2.2н'!M39+'2.3н'!M39)/3</f>
        <v>0</v>
      </c>
      <c r="N39" s="145">
        <f>('2.1н'!N39+'2.2н'!N39+'2.3н'!N39)/3</f>
        <v>0</v>
      </c>
      <c r="O39" s="145">
        <f>('2.1н'!O39+'2.2н'!O39+'2.3н'!O39)/3</f>
        <v>0</v>
      </c>
      <c r="P39" s="145">
        <f>('2.1н'!P39+'2.2н'!P39+'2.3н'!P39)/3</f>
        <v>0</v>
      </c>
      <c r="Q39" s="145">
        <f>('2.1н'!Q39+'2.2н'!Q39+'2.3н'!Q39)/3</f>
        <v>0</v>
      </c>
      <c r="R39" s="145">
        <f>('2.1н'!B39+'2.2н'!B39+'2.3н'!B39)/3</f>
        <v>0.29167245339733427</v>
      </c>
    </row>
    <row r="40" spans="1:18" ht="15.75" x14ac:dyDescent="0.25">
      <c r="A40" s="143">
        <v>39</v>
      </c>
      <c r="B40" s="144" t="s">
        <v>40</v>
      </c>
      <c r="C40" s="145" t="e">
        <f>('2.1н'!#REF!+'2.2н'!#REF!+'2.3н'!#REF!)/3</f>
        <v>#REF!</v>
      </c>
      <c r="D40" s="145" t="e">
        <f>('2.1н'!#REF!+'2.2н'!#REF!+'2.3н'!#REF!)/3</f>
        <v>#REF!</v>
      </c>
      <c r="E40" s="145">
        <f>('2.1н'!E40+'2.2н'!E40+'2.3н'!E40)/3</f>
        <v>0</v>
      </c>
      <c r="F40" s="145">
        <f>('2.1н'!F40+'2.2н'!F40+'2.3н'!F40)/3</f>
        <v>0</v>
      </c>
      <c r="G40" s="145">
        <f>('2.1н'!G40+'2.2н'!G40+'2.3н'!G40)/3</f>
        <v>0</v>
      </c>
      <c r="H40" s="145">
        <f>('2.1н'!H40+'2.2н'!H40+'2.3н'!H40)/3</f>
        <v>0</v>
      </c>
      <c r="I40" s="145">
        <f>('2.1н'!I40+'2.2н'!I40+'2.3н'!I40)/3</f>
        <v>0</v>
      </c>
      <c r="J40" s="145">
        <f>('2.1н'!J40+'2.2н'!J40+'2.3н'!J40)/3</f>
        <v>0</v>
      </c>
      <c r="K40" s="145">
        <f>('2.1н'!K40+'2.2н'!K40+'2.3н'!K40)/3</f>
        <v>0</v>
      </c>
      <c r="L40" s="145">
        <f>('2.1н'!L40+'2.2н'!L40+'2.3н'!L40)/3</f>
        <v>0</v>
      </c>
      <c r="M40" s="145">
        <f>('2.1н'!M40+'2.2н'!M40+'2.3н'!M40)/3</f>
        <v>0</v>
      </c>
      <c r="N40" s="145">
        <f>('2.1н'!N40+'2.2н'!N40+'2.3н'!N40)/3</f>
        <v>0</v>
      </c>
      <c r="O40" s="145">
        <f>('2.1н'!O40+'2.2н'!O40+'2.3н'!O40)/3</f>
        <v>0</v>
      </c>
      <c r="P40" s="145">
        <f>('2.1н'!P40+'2.2н'!P40+'2.3н'!P40)/3</f>
        <v>0</v>
      </c>
      <c r="Q40" s="145">
        <f>('2.1н'!Q40+'2.2н'!Q40+'2.3н'!Q40)/3</f>
        <v>0</v>
      </c>
      <c r="R40" s="145">
        <f>('2.1н'!B40+'2.2н'!B40+'2.3н'!B40)/3</f>
        <v>0.37591100569601282</v>
      </c>
    </row>
    <row r="41" spans="1:18" ht="15.75" x14ac:dyDescent="0.25">
      <c r="A41" s="143">
        <v>40</v>
      </c>
      <c r="B41" s="144" t="s">
        <v>41</v>
      </c>
      <c r="C41" s="145" t="e">
        <f>('2.1н'!#REF!+'2.2н'!#REF!+'2.3н'!#REF!)/3</f>
        <v>#REF!</v>
      </c>
      <c r="D41" s="145" t="e">
        <f>('2.1н'!#REF!+'2.2н'!#REF!+'2.3н'!#REF!)/3</f>
        <v>#REF!</v>
      </c>
      <c r="E41" s="145">
        <f>('2.1н'!E41+'2.2н'!E41+'2.3н'!E41)/3</f>
        <v>0</v>
      </c>
      <c r="F41" s="145">
        <f>('2.1н'!F41+'2.2н'!F41+'2.3н'!F41)/3</f>
        <v>0</v>
      </c>
      <c r="G41" s="145">
        <f>('2.1н'!G41+'2.2н'!G41+'2.3н'!G41)/3</f>
        <v>0</v>
      </c>
      <c r="H41" s="145">
        <f>('2.1н'!H41+'2.2н'!H41+'2.3н'!H41)/3</f>
        <v>0</v>
      </c>
      <c r="I41" s="145">
        <f>('2.1н'!I41+'2.2н'!I41+'2.3н'!I41)/3</f>
        <v>0</v>
      </c>
      <c r="J41" s="145">
        <f>('2.1н'!J41+'2.2н'!J41+'2.3н'!J41)/3</f>
        <v>0</v>
      </c>
      <c r="K41" s="145">
        <f>('2.1н'!K41+'2.2н'!K41+'2.3н'!K41)/3</f>
        <v>0</v>
      </c>
      <c r="L41" s="145">
        <f>('2.1н'!L41+'2.2н'!L41+'2.3н'!L41)/3</f>
        <v>0</v>
      </c>
      <c r="M41" s="145">
        <f>('2.1н'!M41+'2.2н'!M41+'2.3н'!M41)/3</f>
        <v>0</v>
      </c>
      <c r="N41" s="145">
        <f>('2.1н'!N41+'2.2н'!N41+'2.3н'!N41)/3</f>
        <v>0</v>
      </c>
      <c r="O41" s="145">
        <f>('2.1н'!O41+'2.2н'!O41+'2.3н'!O41)/3</f>
        <v>0</v>
      </c>
      <c r="P41" s="145">
        <f>('2.1н'!P41+'2.2н'!P41+'2.3н'!P41)/3</f>
        <v>0</v>
      </c>
      <c r="Q41" s="145">
        <f>('2.1н'!Q41+'2.2н'!Q41+'2.3н'!Q41)/3</f>
        <v>0</v>
      </c>
      <c r="R41" s="145">
        <f>('2.1н'!B41+'2.2н'!B41+'2.3н'!B41)/3</f>
        <v>0.41326747889638366</v>
      </c>
    </row>
    <row r="42" spans="1:18" ht="15.75" x14ac:dyDescent="0.25">
      <c r="A42" s="143">
        <v>41</v>
      </c>
      <c r="B42" s="144" t="s">
        <v>61</v>
      </c>
      <c r="C42" s="145" t="e">
        <f>('2.1н'!#REF!+'2.2н'!#REF!+'2.3н'!#REF!)/3</f>
        <v>#REF!</v>
      </c>
      <c r="D42" s="145" t="e">
        <f>('2.1н'!#REF!+'2.2н'!#REF!+'2.3н'!#REF!)/3</f>
        <v>#REF!</v>
      </c>
      <c r="E42" s="145">
        <f>('2.1н'!E42+'2.2н'!E42+'2.3н'!E42)/3</f>
        <v>0</v>
      </c>
      <c r="F42" s="145">
        <f>('2.1н'!F42+'2.2н'!F42+'2.3н'!F42)/3</f>
        <v>0</v>
      </c>
      <c r="G42" s="145">
        <f>('2.1н'!G42+'2.2н'!G42+'2.3н'!G42)/3</f>
        <v>0</v>
      </c>
      <c r="H42" s="145">
        <f>('2.1н'!H42+'2.2н'!H42+'2.3н'!H42)/3</f>
        <v>0</v>
      </c>
      <c r="I42" s="145">
        <f>('2.1н'!I42+'2.2н'!I42+'2.3н'!I42)/3</f>
        <v>0</v>
      </c>
      <c r="J42" s="145">
        <f>('2.1н'!J42+'2.2н'!J42+'2.3н'!J42)/3</f>
        <v>0</v>
      </c>
      <c r="K42" s="145">
        <f>('2.1н'!K42+'2.2н'!K42+'2.3н'!K42)/3</f>
        <v>0</v>
      </c>
      <c r="L42" s="145">
        <f>('2.1н'!L42+'2.2н'!L42+'2.3н'!L42)/3</f>
        <v>0</v>
      </c>
      <c r="M42" s="145">
        <f>('2.1н'!M42+'2.2н'!M42+'2.3н'!M42)/3</f>
        <v>0</v>
      </c>
      <c r="N42" s="145">
        <f>('2.1н'!N42+'2.2н'!N42+'2.3н'!N42)/3</f>
        <v>0</v>
      </c>
      <c r="O42" s="145">
        <f>('2.1н'!O42+'2.2н'!O42+'2.3н'!O42)/3</f>
        <v>0</v>
      </c>
      <c r="P42" s="145">
        <f>('2.1н'!P42+'2.2н'!P42+'2.3н'!P42)/3</f>
        <v>0</v>
      </c>
      <c r="Q42" s="145">
        <f>('2.1н'!Q42+'2.2н'!Q42+'2.3н'!Q42)/3</f>
        <v>0</v>
      </c>
      <c r="R42" s="145">
        <f>('2.1н'!B42+'2.2н'!B42+'2.3н'!B42)/3</f>
        <v>0.42693199014358285</v>
      </c>
    </row>
    <row r="43" spans="1:18" ht="15.75" x14ac:dyDescent="0.25">
      <c r="A43" s="143">
        <v>42</v>
      </c>
      <c r="B43" s="144" t="s">
        <v>42</v>
      </c>
      <c r="C43" s="145" t="e">
        <f>('2.1н'!#REF!+'2.2н'!#REF!+'2.3н'!#REF!)/3</f>
        <v>#REF!</v>
      </c>
      <c r="D43" s="145" t="e">
        <f>('2.1н'!#REF!+'2.2н'!#REF!+'2.3н'!#REF!)/3</f>
        <v>#REF!</v>
      </c>
      <c r="E43" s="145">
        <f>('2.1н'!E43+'2.2н'!E43+'2.3н'!E43)/3</f>
        <v>0</v>
      </c>
      <c r="F43" s="145">
        <f>('2.1н'!F43+'2.2н'!F43+'2.3н'!F43)/3</f>
        <v>0</v>
      </c>
      <c r="G43" s="145">
        <f>('2.1н'!G43+'2.2н'!G43+'2.3н'!G43)/3</f>
        <v>0</v>
      </c>
      <c r="H43" s="145">
        <f>('2.1н'!H43+'2.2н'!H43+'2.3н'!H43)/3</f>
        <v>0</v>
      </c>
      <c r="I43" s="145">
        <f>('2.1н'!I43+'2.2н'!I43+'2.3н'!I43)/3</f>
        <v>0</v>
      </c>
      <c r="J43" s="145">
        <f>('2.1н'!J43+'2.2н'!J43+'2.3н'!J43)/3</f>
        <v>0</v>
      </c>
      <c r="K43" s="145">
        <f>('2.1н'!K43+'2.2н'!K43+'2.3н'!K43)/3</f>
        <v>0</v>
      </c>
      <c r="L43" s="145">
        <f>('2.1н'!L43+'2.2н'!L43+'2.3н'!L43)/3</f>
        <v>0</v>
      </c>
      <c r="M43" s="145">
        <f>('2.1н'!M43+'2.2н'!M43+'2.3н'!M43)/3</f>
        <v>0</v>
      </c>
      <c r="N43" s="145">
        <f>('2.1н'!N43+'2.2н'!N43+'2.3н'!N43)/3</f>
        <v>0</v>
      </c>
      <c r="O43" s="145">
        <f>('2.1н'!O43+'2.2н'!O43+'2.3н'!O43)/3</f>
        <v>0</v>
      </c>
      <c r="P43" s="145">
        <f>('2.1н'!P43+'2.2н'!P43+'2.3н'!P43)/3</f>
        <v>0</v>
      </c>
      <c r="Q43" s="145">
        <f>('2.1н'!Q43+'2.2н'!Q43+'2.3н'!Q43)/3</f>
        <v>0</v>
      </c>
      <c r="R43" s="145">
        <f>('2.1н'!B43+'2.2н'!B43+'2.3н'!B43)/3</f>
        <v>0.38575033154870919</v>
      </c>
    </row>
    <row r="44" spans="1:18" ht="15.75" x14ac:dyDescent="0.25">
      <c r="A44" s="143">
        <v>43</v>
      </c>
      <c r="B44" s="144" t="s">
        <v>43</v>
      </c>
      <c r="C44" s="145" t="e">
        <f>('2.1н'!#REF!+'2.2н'!#REF!+'2.3н'!#REF!)/3</f>
        <v>#REF!</v>
      </c>
      <c r="D44" s="145" t="e">
        <f>('2.1н'!#REF!+'2.2н'!#REF!+'2.3н'!#REF!)/3</f>
        <v>#REF!</v>
      </c>
      <c r="E44" s="145">
        <f>('2.1н'!E44+'2.2н'!E44+'2.3н'!E44)/3</f>
        <v>0</v>
      </c>
      <c r="F44" s="145">
        <f>('2.1н'!F44+'2.2н'!F44+'2.3н'!F44)/3</f>
        <v>0</v>
      </c>
      <c r="G44" s="145">
        <f>('2.1н'!G44+'2.2н'!G44+'2.3н'!G44)/3</f>
        <v>0</v>
      </c>
      <c r="H44" s="145">
        <f>('2.1н'!H44+'2.2н'!H44+'2.3н'!H44)/3</f>
        <v>0</v>
      </c>
      <c r="I44" s="145">
        <f>('2.1н'!I44+'2.2н'!I44+'2.3н'!I44)/3</f>
        <v>0</v>
      </c>
      <c r="J44" s="145">
        <f>('2.1н'!J44+'2.2н'!J44+'2.3н'!J44)/3</f>
        <v>0</v>
      </c>
      <c r="K44" s="145">
        <f>('2.1н'!K44+'2.2н'!K44+'2.3н'!K44)/3</f>
        <v>0</v>
      </c>
      <c r="L44" s="145">
        <f>('2.1н'!L44+'2.2н'!L44+'2.3н'!L44)/3</f>
        <v>0</v>
      </c>
      <c r="M44" s="145">
        <f>('2.1н'!M44+'2.2н'!M44+'2.3н'!M44)/3</f>
        <v>0</v>
      </c>
      <c r="N44" s="145">
        <f>('2.1н'!N44+'2.2н'!N44+'2.3н'!N44)/3</f>
        <v>0</v>
      </c>
      <c r="O44" s="145">
        <f>('2.1н'!O44+'2.2н'!O44+'2.3н'!O44)/3</f>
        <v>0</v>
      </c>
      <c r="P44" s="145">
        <f>('2.1н'!P44+'2.2н'!P44+'2.3н'!P44)/3</f>
        <v>0</v>
      </c>
      <c r="Q44" s="145">
        <f>('2.1н'!Q44+'2.2н'!Q44+'2.3н'!Q44)/3</f>
        <v>0</v>
      </c>
      <c r="R44" s="145">
        <f>('2.1н'!B44+'2.2н'!B44+'2.3н'!B44)/3</f>
        <v>0.42958573239404757</v>
      </c>
    </row>
    <row r="45" spans="1:18" ht="15.75" x14ac:dyDescent="0.25">
      <c r="A45" s="143">
        <v>44</v>
      </c>
      <c r="B45" s="144" t="s">
        <v>44</v>
      </c>
      <c r="C45" s="145" t="e">
        <f>('2.1н'!#REF!+'2.2н'!#REF!+'2.3н'!#REF!)/3</f>
        <v>#REF!</v>
      </c>
      <c r="D45" s="145" t="e">
        <f>('2.1н'!#REF!+'2.2н'!#REF!+'2.3н'!#REF!)/3</f>
        <v>#REF!</v>
      </c>
      <c r="E45" s="145">
        <f>('2.1н'!E45+'2.2н'!E45+'2.3н'!E45)/3</f>
        <v>0</v>
      </c>
      <c r="F45" s="145">
        <f>('2.1н'!F45+'2.2н'!F45+'2.3н'!F45)/3</f>
        <v>0</v>
      </c>
      <c r="G45" s="145">
        <f>('2.1н'!G45+'2.2н'!G45+'2.3н'!G45)/3</f>
        <v>0</v>
      </c>
      <c r="H45" s="145">
        <f>('2.1н'!H45+'2.2н'!H45+'2.3н'!H45)/3</f>
        <v>0</v>
      </c>
      <c r="I45" s="145">
        <f>('2.1н'!I45+'2.2н'!I45+'2.3н'!I45)/3</f>
        <v>0</v>
      </c>
      <c r="J45" s="145">
        <f>('2.1н'!J45+'2.2н'!J45+'2.3н'!J45)/3</f>
        <v>0</v>
      </c>
      <c r="K45" s="145">
        <f>('2.1н'!K45+'2.2н'!K45+'2.3н'!K45)/3</f>
        <v>0</v>
      </c>
      <c r="L45" s="145">
        <f>('2.1н'!L45+'2.2н'!L45+'2.3н'!L45)/3</f>
        <v>0</v>
      </c>
      <c r="M45" s="145">
        <f>('2.1н'!M45+'2.2н'!M45+'2.3н'!M45)/3</f>
        <v>0</v>
      </c>
      <c r="N45" s="145">
        <f>('2.1н'!N45+'2.2н'!N45+'2.3н'!N45)/3</f>
        <v>0</v>
      </c>
      <c r="O45" s="145">
        <f>('2.1н'!O45+'2.2н'!O45+'2.3н'!O45)/3</f>
        <v>0</v>
      </c>
      <c r="P45" s="145">
        <f>('2.1н'!P45+'2.2н'!P45+'2.3н'!P45)/3</f>
        <v>0</v>
      </c>
      <c r="Q45" s="145">
        <f>('2.1н'!Q45+'2.2н'!Q45+'2.3н'!Q45)/3</f>
        <v>0</v>
      </c>
      <c r="R45" s="145">
        <f>('2.1н'!B45+'2.2н'!B45+'2.3н'!B45)/3</f>
        <v>0.44685963809367629</v>
      </c>
    </row>
    <row r="46" spans="1:18" ht="15.75" x14ac:dyDescent="0.25">
      <c r="A46" s="143">
        <v>45</v>
      </c>
      <c r="B46" s="144" t="s">
        <v>45</v>
      </c>
      <c r="C46" s="145" t="e">
        <f>('2.1н'!#REF!+'2.2н'!#REF!+'2.3н'!#REF!)/3</f>
        <v>#REF!</v>
      </c>
      <c r="D46" s="145" t="e">
        <f>('2.1н'!#REF!+'2.2н'!#REF!+'2.3н'!#REF!)/3</f>
        <v>#REF!</v>
      </c>
      <c r="E46" s="145">
        <f>('2.1н'!E46+'2.2н'!E46+'2.3н'!E46)/3</f>
        <v>0</v>
      </c>
      <c r="F46" s="145">
        <f>('2.1н'!F46+'2.2н'!F46+'2.3н'!F46)/3</f>
        <v>0</v>
      </c>
      <c r="G46" s="145">
        <f>('2.1н'!G46+'2.2н'!G46+'2.3н'!G46)/3</f>
        <v>0</v>
      </c>
      <c r="H46" s="145">
        <f>('2.1н'!H46+'2.2н'!H46+'2.3н'!H46)/3</f>
        <v>0</v>
      </c>
      <c r="I46" s="145">
        <f>('2.1н'!I46+'2.2н'!I46+'2.3н'!I46)/3</f>
        <v>0</v>
      </c>
      <c r="J46" s="145">
        <f>('2.1н'!J46+'2.2н'!J46+'2.3н'!J46)/3</f>
        <v>0</v>
      </c>
      <c r="K46" s="145">
        <f>('2.1н'!K46+'2.2н'!K46+'2.3н'!K46)/3</f>
        <v>0</v>
      </c>
      <c r="L46" s="145">
        <f>('2.1н'!L46+'2.2н'!L46+'2.3н'!L46)/3</f>
        <v>0</v>
      </c>
      <c r="M46" s="145">
        <f>('2.1н'!M46+'2.2н'!M46+'2.3н'!M46)/3</f>
        <v>0</v>
      </c>
      <c r="N46" s="145">
        <f>('2.1н'!N46+'2.2н'!N46+'2.3н'!N46)/3</f>
        <v>0</v>
      </c>
      <c r="O46" s="145">
        <f>('2.1н'!O46+'2.2н'!O46+'2.3н'!O46)/3</f>
        <v>0</v>
      </c>
      <c r="P46" s="145">
        <f>('2.1н'!P46+'2.2н'!P46+'2.3н'!P46)/3</f>
        <v>0</v>
      </c>
      <c r="Q46" s="145">
        <f>('2.1н'!Q46+'2.2н'!Q46+'2.3н'!Q46)/3</f>
        <v>0</v>
      </c>
      <c r="R46" s="145">
        <f>('2.1н'!B46+'2.2н'!B46+'2.3н'!B46)/3</f>
        <v>0.44957156397053083</v>
      </c>
    </row>
    <row r="47" spans="1:18" ht="15.75" x14ac:dyDescent="0.25">
      <c r="A47" s="143">
        <v>46</v>
      </c>
      <c r="B47" s="144" t="s">
        <v>46</v>
      </c>
      <c r="C47" s="145" t="e">
        <f>('2.1н'!#REF!+'2.2н'!#REF!+'2.3н'!#REF!)/3</f>
        <v>#REF!</v>
      </c>
      <c r="D47" s="145" t="e">
        <f>('2.1н'!#REF!+'2.2н'!#REF!+'2.3н'!#REF!)/3</f>
        <v>#REF!</v>
      </c>
      <c r="E47" s="145">
        <f>('2.1н'!E47+'2.2н'!E47+'2.3н'!E47)/3</f>
        <v>0</v>
      </c>
      <c r="F47" s="145">
        <f>('2.1н'!F47+'2.2н'!F47+'2.3н'!F47)/3</f>
        <v>0</v>
      </c>
      <c r="G47" s="145">
        <f>('2.1н'!G47+'2.2н'!G47+'2.3н'!G47)/3</f>
        <v>0</v>
      </c>
      <c r="H47" s="145">
        <f>('2.1н'!H47+'2.2н'!H47+'2.3н'!H47)/3</f>
        <v>0</v>
      </c>
      <c r="I47" s="145">
        <f>('2.1н'!I47+'2.2н'!I47+'2.3н'!I47)/3</f>
        <v>0</v>
      </c>
      <c r="J47" s="145">
        <f>('2.1н'!J47+'2.2н'!J47+'2.3н'!J47)/3</f>
        <v>0</v>
      </c>
      <c r="K47" s="145">
        <f>('2.1н'!K47+'2.2н'!K47+'2.3н'!K47)/3</f>
        <v>0</v>
      </c>
      <c r="L47" s="145">
        <f>('2.1н'!L47+'2.2н'!L47+'2.3н'!L47)/3</f>
        <v>0</v>
      </c>
      <c r="M47" s="145">
        <f>('2.1н'!M47+'2.2н'!M47+'2.3н'!M47)/3</f>
        <v>0</v>
      </c>
      <c r="N47" s="145">
        <f>('2.1н'!N47+'2.2н'!N47+'2.3н'!N47)/3</f>
        <v>0</v>
      </c>
      <c r="O47" s="145">
        <f>('2.1н'!O47+'2.2н'!O47+'2.3н'!O47)/3</f>
        <v>0</v>
      </c>
      <c r="P47" s="145">
        <f>('2.1н'!P47+'2.2н'!P47+'2.3н'!P47)/3</f>
        <v>0</v>
      </c>
      <c r="Q47" s="145">
        <f>('2.1н'!Q47+'2.2н'!Q47+'2.3н'!Q47)/3</f>
        <v>0</v>
      </c>
      <c r="R47" s="145">
        <f>('2.1н'!B47+'2.2н'!B47+'2.3н'!B47)/3</f>
        <v>0.46760554655773801</v>
      </c>
    </row>
    <row r="48" spans="1:18" ht="15.75" x14ac:dyDescent="0.25">
      <c r="A48" s="143">
        <v>47</v>
      </c>
      <c r="B48" s="144" t="s">
        <v>47</v>
      </c>
      <c r="C48" s="145" t="e">
        <f>('2.1н'!#REF!+'2.2н'!#REF!+'2.3н'!#REF!)/3</f>
        <v>#REF!</v>
      </c>
      <c r="D48" s="145" t="e">
        <f>('2.1н'!#REF!+'2.2н'!#REF!+'2.3н'!#REF!)/3</f>
        <v>#REF!</v>
      </c>
      <c r="E48" s="145">
        <f>('2.1н'!E48+'2.2н'!E48+'2.3н'!E48)/3</f>
        <v>0</v>
      </c>
      <c r="F48" s="145">
        <f>('2.1н'!F48+'2.2н'!F48+'2.3н'!F48)/3</f>
        <v>0</v>
      </c>
      <c r="G48" s="145">
        <f>('2.1н'!G48+'2.2н'!G48+'2.3н'!G48)/3</f>
        <v>0</v>
      </c>
      <c r="H48" s="145">
        <f>('2.1н'!H48+'2.2н'!H48+'2.3н'!H48)/3</f>
        <v>0</v>
      </c>
      <c r="I48" s="145">
        <f>('2.1н'!I48+'2.2н'!I48+'2.3н'!I48)/3</f>
        <v>0</v>
      </c>
      <c r="J48" s="145">
        <f>('2.1н'!J48+'2.2н'!J48+'2.3н'!J48)/3</f>
        <v>0</v>
      </c>
      <c r="K48" s="145">
        <f>('2.1н'!K48+'2.2н'!K48+'2.3н'!K48)/3</f>
        <v>0</v>
      </c>
      <c r="L48" s="145">
        <f>('2.1н'!L48+'2.2н'!L48+'2.3н'!L48)/3</f>
        <v>0</v>
      </c>
      <c r="M48" s="145">
        <f>('2.1н'!M48+'2.2н'!M48+'2.3н'!M48)/3</f>
        <v>0</v>
      </c>
      <c r="N48" s="145">
        <f>('2.1н'!N48+'2.2н'!N48+'2.3н'!N48)/3</f>
        <v>0</v>
      </c>
      <c r="O48" s="145">
        <f>('2.1н'!O48+'2.2н'!O48+'2.3н'!O48)/3</f>
        <v>0</v>
      </c>
      <c r="P48" s="145">
        <f>('2.1н'!P48+'2.2н'!P48+'2.3н'!P48)/3</f>
        <v>0</v>
      </c>
      <c r="Q48" s="145">
        <f>('2.1н'!Q48+'2.2н'!Q48+'2.3н'!Q48)/3</f>
        <v>0</v>
      </c>
      <c r="R48" s="145">
        <f>('2.1н'!B48+'2.2н'!B48+'2.3н'!B48)/3</f>
        <v>0.49210469151368513</v>
      </c>
    </row>
    <row r="49" spans="1:18" ht="15.75" x14ac:dyDescent="0.25">
      <c r="A49" s="143">
        <v>48</v>
      </c>
      <c r="B49" s="144" t="s">
        <v>48</v>
      </c>
      <c r="C49" s="145" t="e">
        <f>('2.1н'!#REF!+'2.2н'!#REF!+'2.3н'!#REF!)/3</f>
        <v>#REF!</v>
      </c>
      <c r="D49" s="145" t="e">
        <f>('2.1н'!#REF!+'2.2н'!#REF!+'2.3н'!#REF!)/3</f>
        <v>#REF!</v>
      </c>
      <c r="E49" s="145">
        <f>('2.1н'!E49+'2.2н'!E49+'2.3н'!E49)/3</f>
        <v>0</v>
      </c>
      <c r="F49" s="145">
        <f>('2.1н'!F49+'2.2н'!F49+'2.3н'!F49)/3</f>
        <v>0</v>
      </c>
      <c r="G49" s="145">
        <f>('2.1н'!G49+'2.2н'!G49+'2.3н'!G49)/3</f>
        <v>0</v>
      </c>
      <c r="H49" s="145">
        <f>('2.1н'!H49+'2.2н'!H49+'2.3н'!H49)/3</f>
        <v>0</v>
      </c>
      <c r="I49" s="145">
        <f>('2.1н'!I49+'2.2н'!I49+'2.3н'!I49)/3</f>
        <v>0</v>
      </c>
      <c r="J49" s="145">
        <f>('2.1н'!J49+'2.2н'!J49+'2.3н'!J49)/3</f>
        <v>0</v>
      </c>
      <c r="K49" s="145">
        <f>('2.1н'!K49+'2.2н'!K49+'2.3н'!K49)/3</f>
        <v>0</v>
      </c>
      <c r="L49" s="145">
        <f>('2.1н'!L49+'2.2н'!L49+'2.3н'!L49)/3</f>
        <v>0</v>
      </c>
      <c r="M49" s="145">
        <f>('2.1н'!M49+'2.2н'!M49+'2.3н'!M49)/3</f>
        <v>0</v>
      </c>
      <c r="N49" s="145">
        <f>('2.1н'!N49+'2.2н'!N49+'2.3н'!N49)/3</f>
        <v>0</v>
      </c>
      <c r="O49" s="145">
        <f>('2.1н'!O49+'2.2н'!O49+'2.3н'!O49)/3</f>
        <v>0</v>
      </c>
      <c r="P49" s="145">
        <f>('2.1н'!P49+'2.2н'!P49+'2.3н'!P49)/3</f>
        <v>0</v>
      </c>
      <c r="Q49" s="145">
        <f>('2.1н'!Q49+'2.2н'!Q49+'2.3н'!Q49)/3</f>
        <v>0</v>
      </c>
      <c r="R49" s="145">
        <f>('2.1н'!B49+'2.2н'!B49+'2.3н'!B49)/3</f>
        <v>0.48557616973339696</v>
      </c>
    </row>
    <row r="50" spans="1:18" ht="15.75" x14ac:dyDescent="0.25">
      <c r="A50" s="143">
        <v>49</v>
      </c>
      <c r="B50" s="144" t="s">
        <v>49</v>
      </c>
      <c r="C50" s="145" t="e">
        <f>('2.1н'!#REF!+'2.2н'!#REF!+'2.3н'!#REF!)/3</f>
        <v>#REF!</v>
      </c>
      <c r="D50" s="145" t="e">
        <f>('2.1н'!#REF!+'2.2н'!#REF!+'2.3н'!#REF!)/3</f>
        <v>#REF!</v>
      </c>
      <c r="E50" s="145">
        <f>('2.1н'!E50+'2.2н'!E50+'2.3н'!E50)/3</f>
        <v>0</v>
      </c>
      <c r="F50" s="145">
        <f>('2.1н'!F50+'2.2н'!F50+'2.3н'!F50)/3</f>
        <v>0</v>
      </c>
      <c r="G50" s="145">
        <f>('2.1н'!G50+'2.2н'!G50+'2.3н'!G50)/3</f>
        <v>0</v>
      </c>
      <c r="H50" s="145">
        <f>('2.1н'!H50+'2.2н'!H50+'2.3н'!H50)/3</f>
        <v>0</v>
      </c>
      <c r="I50" s="145">
        <f>('2.1н'!I50+'2.2н'!I50+'2.3н'!I50)/3</f>
        <v>0</v>
      </c>
      <c r="J50" s="145">
        <f>('2.1н'!J50+'2.2н'!J50+'2.3н'!J50)/3</f>
        <v>0</v>
      </c>
      <c r="K50" s="145">
        <f>('2.1н'!K50+'2.2н'!K50+'2.3н'!K50)/3</f>
        <v>0</v>
      </c>
      <c r="L50" s="145">
        <f>('2.1н'!L50+'2.2н'!L50+'2.3н'!L50)/3</f>
        <v>0</v>
      </c>
      <c r="M50" s="145">
        <f>('2.1н'!M50+'2.2н'!M50+'2.3н'!M50)/3</f>
        <v>0</v>
      </c>
      <c r="N50" s="145">
        <f>('2.1н'!N50+'2.2н'!N50+'2.3н'!N50)/3</f>
        <v>0</v>
      </c>
      <c r="O50" s="145">
        <f>('2.1н'!O50+'2.2н'!O50+'2.3н'!O50)/3</f>
        <v>0</v>
      </c>
      <c r="P50" s="145">
        <f>('2.1н'!P50+'2.2н'!P50+'2.3н'!P50)/3</f>
        <v>0</v>
      </c>
      <c r="Q50" s="145">
        <f>('2.1н'!Q50+'2.2н'!Q50+'2.3н'!Q50)/3</f>
        <v>0</v>
      </c>
      <c r="R50" s="145">
        <f>('2.1н'!B50+'2.2н'!B50+'2.3н'!B50)/3</f>
        <v>0.47117873845466418</v>
      </c>
    </row>
    <row r="51" spans="1:18" ht="15.75" x14ac:dyDescent="0.25">
      <c r="A51" s="143">
        <v>50</v>
      </c>
      <c r="B51" s="144" t="s">
        <v>50</v>
      </c>
      <c r="C51" s="145" t="e">
        <f>('2.1н'!#REF!+'2.2н'!#REF!+'2.3н'!#REF!)/3</f>
        <v>#REF!</v>
      </c>
      <c r="D51" s="145" t="e">
        <f>('2.1н'!#REF!+'2.2н'!#REF!+'2.3н'!#REF!)/3</f>
        <v>#REF!</v>
      </c>
      <c r="E51" s="145">
        <f>('2.1н'!E51+'2.2н'!E51+'2.3н'!E51)/3</f>
        <v>0</v>
      </c>
      <c r="F51" s="145">
        <f>('2.1н'!F51+'2.2н'!F51+'2.3н'!F51)/3</f>
        <v>0</v>
      </c>
      <c r="G51" s="145">
        <f>('2.1н'!G51+'2.2н'!G51+'2.3н'!G51)/3</f>
        <v>0</v>
      </c>
      <c r="H51" s="145">
        <f>('2.1н'!H51+'2.2н'!H51+'2.3н'!H51)/3</f>
        <v>0</v>
      </c>
      <c r="I51" s="145">
        <f>('2.1н'!I51+'2.2н'!I51+'2.3н'!I51)/3</f>
        <v>0</v>
      </c>
      <c r="J51" s="145">
        <f>('2.1н'!J51+'2.2н'!J51+'2.3н'!J51)/3</f>
        <v>0</v>
      </c>
      <c r="K51" s="145">
        <f>('2.1н'!K51+'2.2н'!K51+'2.3н'!K51)/3</f>
        <v>0</v>
      </c>
      <c r="L51" s="145">
        <f>('2.1н'!L51+'2.2н'!L51+'2.3н'!L51)/3</f>
        <v>0</v>
      </c>
      <c r="M51" s="145">
        <f>('2.1н'!M51+'2.2н'!M51+'2.3н'!M51)/3</f>
        <v>0</v>
      </c>
      <c r="N51" s="145">
        <f>('2.1н'!N51+'2.2н'!N51+'2.3н'!N51)/3</f>
        <v>0</v>
      </c>
      <c r="O51" s="145">
        <f>('2.1н'!O51+'2.2н'!O51+'2.3н'!O51)/3</f>
        <v>0</v>
      </c>
      <c r="P51" s="145">
        <f>('2.1н'!P51+'2.2н'!P51+'2.3н'!P51)/3</f>
        <v>0</v>
      </c>
      <c r="Q51" s="145">
        <f>('2.1н'!Q51+'2.2н'!Q51+'2.3н'!Q51)/3</f>
        <v>0</v>
      </c>
      <c r="R51" s="145">
        <f>('2.1н'!B51+'2.2н'!B51+'2.3н'!B51)/3</f>
        <v>0.45030283523469</v>
      </c>
    </row>
    <row r="52" spans="1:18" ht="15.75" x14ac:dyDescent="0.25">
      <c r="A52" s="143">
        <v>51</v>
      </c>
      <c r="B52" s="144" t="s">
        <v>51</v>
      </c>
      <c r="C52" s="145" t="e">
        <f>('2.1н'!#REF!+'2.2н'!#REF!+'2.3н'!#REF!)/3</f>
        <v>#REF!</v>
      </c>
      <c r="D52" s="145" t="e">
        <f>('2.1н'!#REF!+'2.2н'!#REF!+'2.3н'!#REF!)/3</f>
        <v>#REF!</v>
      </c>
      <c r="E52" s="145">
        <f>('2.1н'!E52+'2.2н'!E52+'2.3н'!E52)/3</f>
        <v>0</v>
      </c>
      <c r="F52" s="145">
        <f>('2.1н'!F52+'2.2н'!F52+'2.3н'!F52)/3</f>
        <v>0</v>
      </c>
      <c r="G52" s="145">
        <f>('2.1н'!G52+'2.2н'!G52+'2.3н'!G52)/3</f>
        <v>0</v>
      </c>
      <c r="H52" s="145">
        <f>('2.1н'!H52+'2.2н'!H52+'2.3н'!H52)/3</f>
        <v>0</v>
      </c>
      <c r="I52" s="145">
        <f>('2.1н'!I52+'2.2н'!I52+'2.3н'!I52)/3</f>
        <v>0</v>
      </c>
      <c r="J52" s="145">
        <f>('2.1н'!J52+'2.2н'!J52+'2.3н'!J52)/3</f>
        <v>0</v>
      </c>
      <c r="K52" s="145">
        <f>('2.1н'!K52+'2.2н'!K52+'2.3н'!K52)/3</f>
        <v>0</v>
      </c>
      <c r="L52" s="145">
        <f>('2.1н'!L52+'2.2н'!L52+'2.3н'!L52)/3</f>
        <v>0</v>
      </c>
      <c r="M52" s="145">
        <f>('2.1н'!M52+'2.2н'!M52+'2.3н'!M52)/3</f>
        <v>0</v>
      </c>
      <c r="N52" s="145">
        <f>('2.1н'!N52+'2.2н'!N52+'2.3н'!N52)/3</f>
        <v>0</v>
      </c>
      <c r="O52" s="145">
        <f>('2.1н'!O52+'2.2н'!O52+'2.3н'!O52)/3</f>
        <v>0</v>
      </c>
      <c r="P52" s="145">
        <f>('2.1н'!P52+'2.2н'!P52+'2.3н'!P52)/3</f>
        <v>0</v>
      </c>
      <c r="Q52" s="145">
        <f>('2.1н'!Q52+'2.2н'!Q52+'2.3н'!Q52)/3</f>
        <v>0</v>
      </c>
      <c r="R52" s="145">
        <f>('2.1н'!B52+'2.2н'!B52+'2.3н'!B52)/3</f>
        <v>0.44267852309572775</v>
      </c>
    </row>
    <row r="53" spans="1:18" ht="15.75" x14ac:dyDescent="0.25">
      <c r="A53" s="143">
        <v>52</v>
      </c>
      <c r="B53" s="144" t="s">
        <v>52</v>
      </c>
      <c r="C53" s="145" t="e">
        <f>('2.1н'!#REF!+'2.2н'!#REF!+'2.3н'!#REF!)/3</f>
        <v>#REF!</v>
      </c>
      <c r="D53" s="145" t="e">
        <f>('2.1н'!#REF!+'2.2н'!#REF!+'2.3н'!#REF!)/3</f>
        <v>#REF!</v>
      </c>
      <c r="E53" s="145">
        <f>('2.1н'!E53+'2.2н'!E53+'2.3н'!E53)/3</f>
        <v>0</v>
      </c>
      <c r="F53" s="145">
        <f>('2.1н'!F53+'2.2н'!F53+'2.3н'!F53)/3</f>
        <v>0</v>
      </c>
      <c r="G53" s="145">
        <f>('2.1н'!G53+'2.2н'!G53+'2.3н'!G53)/3</f>
        <v>0</v>
      </c>
      <c r="H53" s="145">
        <f>('2.1н'!H53+'2.2н'!H53+'2.3н'!H53)/3</f>
        <v>0</v>
      </c>
      <c r="I53" s="145">
        <f>('2.1н'!I53+'2.2н'!I53+'2.3н'!I53)/3</f>
        <v>0</v>
      </c>
      <c r="J53" s="145">
        <f>('2.1н'!J53+'2.2н'!J53+'2.3н'!J53)/3</f>
        <v>0</v>
      </c>
      <c r="K53" s="145">
        <f>('2.1н'!K53+'2.2н'!K53+'2.3н'!K53)/3</f>
        <v>0</v>
      </c>
      <c r="L53" s="145">
        <f>('2.1н'!L53+'2.2н'!L53+'2.3н'!L53)/3</f>
        <v>0</v>
      </c>
      <c r="M53" s="145">
        <f>('2.1н'!M53+'2.2н'!M53+'2.3н'!M53)/3</f>
        <v>0</v>
      </c>
      <c r="N53" s="145">
        <f>('2.1н'!N53+'2.2н'!N53+'2.3н'!N53)/3</f>
        <v>0</v>
      </c>
      <c r="O53" s="145">
        <f>('2.1н'!O53+'2.2н'!O53+'2.3н'!O53)/3</f>
        <v>0</v>
      </c>
      <c r="P53" s="145">
        <f>('2.1н'!P53+'2.2н'!P53+'2.3н'!P53)/3</f>
        <v>0</v>
      </c>
      <c r="Q53" s="145">
        <f>('2.1н'!Q53+'2.2н'!Q53+'2.3н'!Q53)/3</f>
        <v>0</v>
      </c>
      <c r="R53" s="145">
        <f>('2.1н'!B53+'2.2н'!B53+'2.3н'!B53)/3</f>
        <v>0.46233892495107226</v>
      </c>
    </row>
    <row r="54" spans="1:18" ht="15.75" x14ac:dyDescent="0.25">
      <c r="A54" s="143">
        <v>53</v>
      </c>
      <c r="B54" s="144" t="s">
        <v>53</v>
      </c>
      <c r="C54" s="145" t="e">
        <f>('2.1н'!#REF!+'2.2н'!#REF!+'2.3н'!#REF!)/3</f>
        <v>#REF!</v>
      </c>
      <c r="D54" s="145" t="e">
        <f>('2.1н'!#REF!+'2.2н'!#REF!+'2.3н'!#REF!)/3</f>
        <v>#REF!</v>
      </c>
      <c r="E54" s="145">
        <f>('2.1н'!E54+'2.2н'!E54+'2.3н'!E54)/3</f>
        <v>0</v>
      </c>
      <c r="F54" s="145">
        <f>('2.1н'!F54+'2.2н'!F54+'2.3н'!F54)/3</f>
        <v>0</v>
      </c>
      <c r="G54" s="145">
        <f>('2.1н'!G54+'2.2н'!G54+'2.3н'!G54)/3</f>
        <v>0</v>
      </c>
      <c r="H54" s="145">
        <f>('2.1н'!H54+'2.2н'!H54+'2.3н'!H54)/3</f>
        <v>0</v>
      </c>
      <c r="I54" s="145">
        <f>('2.1н'!I54+'2.2н'!I54+'2.3н'!I54)/3</f>
        <v>0</v>
      </c>
      <c r="J54" s="145">
        <f>('2.1н'!J54+'2.2н'!J54+'2.3н'!J54)/3</f>
        <v>0</v>
      </c>
      <c r="K54" s="145">
        <f>('2.1н'!K54+'2.2н'!K54+'2.3н'!K54)/3</f>
        <v>0</v>
      </c>
      <c r="L54" s="145">
        <f>('2.1н'!L54+'2.2н'!L54+'2.3н'!L54)/3</f>
        <v>0</v>
      </c>
      <c r="M54" s="145">
        <f>('2.1н'!M54+'2.2н'!M54+'2.3н'!M54)/3</f>
        <v>0</v>
      </c>
      <c r="N54" s="145">
        <f>('2.1н'!N54+'2.2н'!N54+'2.3н'!N54)/3</f>
        <v>0</v>
      </c>
      <c r="O54" s="145">
        <f>('2.1н'!O54+'2.2н'!O54+'2.3н'!O54)/3</f>
        <v>0</v>
      </c>
      <c r="P54" s="145">
        <f>('2.1н'!P54+'2.2н'!P54+'2.3н'!P54)/3</f>
        <v>0</v>
      </c>
      <c r="Q54" s="145">
        <f>('2.1н'!Q54+'2.2н'!Q54+'2.3н'!Q54)/3</f>
        <v>0</v>
      </c>
      <c r="R54" s="145">
        <f>('2.1н'!B54+'2.2н'!B54+'2.3н'!B54)/3</f>
        <v>0.44492164539083706</v>
      </c>
    </row>
    <row r="55" spans="1:18" ht="15.75" x14ac:dyDescent="0.25">
      <c r="A55" s="143">
        <v>54</v>
      </c>
      <c r="B55" s="144" t="s">
        <v>54</v>
      </c>
      <c r="C55" s="145" t="e">
        <f>('2.1н'!#REF!+'2.2н'!#REF!+'2.3н'!#REF!)/3</f>
        <v>#REF!</v>
      </c>
      <c r="D55" s="145" t="e">
        <f>('2.1н'!#REF!+'2.2н'!#REF!+'2.3н'!#REF!)/3</f>
        <v>#REF!</v>
      </c>
      <c r="E55" s="145">
        <f>('2.1н'!E55+'2.2н'!E55+'2.3н'!E55)/3</f>
        <v>0</v>
      </c>
      <c r="F55" s="145">
        <f>('2.1н'!F55+'2.2н'!F55+'2.3н'!F55)/3</f>
        <v>0</v>
      </c>
      <c r="G55" s="145">
        <f>('2.1н'!G55+'2.2н'!G55+'2.3н'!G55)/3</f>
        <v>0</v>
      </c>
      <c r="H55" s="145">
        <f>('2.1н'!H55+'2.2н'!H55+'2.3н'!H55)/3</f>
        <v>0</v>
      </c>
      <c r="I55" s="145">
        <f>('2.1н'!I55+'2.2н'!I55+'2.3н'!I55)/3</f>
        <v>0</v>
      </c>
      <c r="J55" s="145">
        <f>('2.1н'!J55+'2.2н'!J55+'2.3н'!J55)/3</f>
        <v>0</v>
      </c>
      <c r="K55" s="145">
        <f>('2.1н'!K55+'2.2н'!K55+'2.3н'!K55)/3</f>
        <v>0</v>
      </c>
      <c r="L55" s="145">
        <f>('2.1н'!L55+'2.2н'!L55+'2.3н'!L55)/3</f>
        <v>0</v>
      </c>
      <c r="M55" s="145">
        <f>('2.1н'!M55+'2.2н'!M55+'2.3н'!M55)/3</f>
        <v>0</v>
      </c>
      <c r="N55" s="145">
        <f>('2.1н'!N55+'2.2н'!N55+'2.3н'!N55)/3</f>
        <v>0</v>
      </c>
      <c r="O55" s="145">
        <f>('2.1н'!O55+'2.2н'!O55+'2.3н'!O55)/3</f>
        <v>0</v>
      </c>
      <c r="P55" s="145">
        <f>('2.1н'!P55+'2.2н'!P55+'2.3н'!P55)/3</f>
        <v>0</v>
      </c>
      <c r="Q55" s="145">
        <f>('2.1н'!Q55+'2.2н'!Q55+'2.3н'!Q55)/3</f>
        <v>0</v>
      </c>
      <c r="R55" s="145">
        <f>('2.1н'!B55+'2.2н'!B55+'2.3н'!B55)/3</f>
        <v>0.42761055016804711</v>
      </c>
    </row>
    <row r="56" spans="1:18" ht="15.75" x14ac:dyDescent="0.25">
      <c r="A56" s="143">
        <v>55</v>
      </c>
      <c r="B56" s="144" t="s">
        <v>55</v>
      </c>
      <c r="C56" s="145" t="e">
        <f>('2.1н'!#REF!+'2.2н'!#REF!+'2.3н'!#REF!)/3</f>
        <v>#REF!</v>
      </c>
      <c r="D56" s="145" t="e">
        <f>('2.1н'!#REF!+'2.2н'!#REF!+'2.3н'!#REF!)/3</f>
        <v>#REF!</v>
      </c>
      <c r="E56" s="145">
        <f>('2.1н'!E56+'2.2н'!E56+'2.3н'!E56)/3</f>
        <v>0</v>
      </c>
      <c r="F56" s="145">
        <f>('2.1н'!F56+'2.2н'!F56+'2.3н'!F56)/3</f>
        <v>0</v>
      </c>
      <c r="G56" s="145">
        <f>('2.1н'!G56+'2.2н'!G56+'2.3н'!G56)/3</f>
        <v>0</v>
      </c>
      <c r="H56" s="145">
        <f>('2.1н'!H56+'2.2н'!H56+'2.3н'!H56)/3</f>
        <v>0</v>
      </c>
      <c r="I56" s="145">
        <f>('2.1н'!I56+'2.2н'!I56+'2.3н'!I56)/3</f>
        <v>0</v>
      </c>
      <c r="J56" s="145">
        <f>('2.1н'!J56+'2.2н'!J56+'2.3н'!J56)/3</f>
        <v>0</v>
      </c>
      <c r="K56" s="145">
        <f>('2.1н'!K56+'2.2н'!K56+'2.3н'!K56)/3</f>
        <v>0</v>
      </c>
      <c r="L56" s="145">
        <f>('2.1н'!L56+'2.2н'!L56+'2.3н'!L56)/3</f>
        <v>0</v>
      </c>
      <c r="M56" s="145">
        <f>('2.1н'!M56+'2.2н'!M56+'2.3н'!M56)/3</f>
        <v>0</v>
      </c>
      <c r="N56" s="145">
        <f>('2.1н'!N56+'2.2н'!N56+'2.3н'!N56)/3</f>
        <v>0</v>
      </c>
      <c r="O56" s="145">
        <f>('2.1н'!O56+'2.2н'!O56+'2.3н'!O56)/3</f>
        <v>0</v>
      </c>
      <c r="P56" s="145">
        <f>('2.1н'!P56+'2.2н'!P56+'2.3н'!P56)/3</f>
        <v>0</v>
      </c>
      <c r="Q56" s="145">
        <f>('2.1н'!Q56+'2.2н'!Q56+'2.3н'!Q56)/3</f>
        <v>0</v>
      </c>
      <c r="R56" s="145">
        <f>('2.1н'!B56+'2.2н'!B56+'2.3н'!B56)/3</f>
        <v>0.46634605306650795</v>
      </c>
    </row>
    <row r="57" spans="1:18" ht="15.75" x14ac:dyDescent="0.25">
      <c r="A57" s="143">
        <v>56</v>
      </c>
      <c r="B57" s="144" t="s">
        <v>56</v>
      </c>
      <c r="C57" s="145" t="e">
        <f>('2.1н'!#REF!+'2.2н'!#REF!+'2.3н'!#REF!)/3</f>
        <v>#REF!</v>
      </c>
      <c r="D57" s="145" t="e">
        <f>('2.1н'!#REF!+'2.2н'!#REF!+'2.3н'!#REF!)/3</f>
        <v>#REF!</v>
      </c>
      <c r="E57" s="145">
        <f>('2.1н'!E57+'2.2н'!E57+'2.3н'!E57)/3</f>
        <v>0</v>
      </c>
      <c r="F57" s="145">
        <f>('2.1н'!F57+'2.2н'!F57+'2.3н'!F57)/3</f>
        <v>0</v>
      </c>
      <c r="G57" s="145">
        <f>('2.1н'!G57+'2.2н'!G57+'2.3н'!G57)/3</f>
        <v>0</v>
      </c>
      <c r="H57" s="145">
        <f>('2.1н'!H57+'2.2н'!H57+'2.3н'!H57)/3</f>
        <v>0</v>
      </c>
      <c r="I57" s="145">
        <f>('2.1н'!I57+'2.2н'!I57+'2.3н'!I57)/3</f>
        <v>0</v>
      </c>
      <c r="J57" s="145">
        <f>('2.1н'!J57+'2.2н'!J57+'2.3н'!J57)/3</f>
        <v>0</v>
      </c>
      <c r="K57" s="145">
        <f>('2.1н'!K57+'2.2н'!K57+'2.3н'!K57)/3</f>
        <v>0</v>
      </c>
      <c r="L57" s="145">
        <f>('2.1н'!L57+'2.2н'!L57+'2.3н'!L57)/3</f>
        <v>0</v>
      </c>
      <c r="M57" s="145">
        <f>('2.1н'!M57+'2.2н'!M57+'2.3н'!M57)/3</f>
        <v>0</v>
      </c>
      <c r="N57" s="145">
        <f>('2.1н'!N57+'2.2н'!N57+'2.3н'!N57)/3</f>
        <v>0</v>
      </c>
      <c r="O57" s="145">
        <f>('2.1н'!O57+'2.2н'!O57+'2.3н'!O57)/3</f>
        <v>0</v>
      </c>
      <c r="P57" s="145">
        <f>('2.1н'!P57+'2.2н'!P57+'2.3н'!P57)/3</f>
        <v>0</v>
      </c>
      <c r="Q57" s="145">
        <f>('2.1н'!Q57+'2.2н'!Q57+'2.3н'!Q57)/3</f>
        <v>0</v>
      </c>
      <c r="R57" s="145">
        <f>('2.1н'!B57+'2.2н'!B57+'2.3н'!B57)/3</f>
        <v>0.45953853099873515</v>
      </c>
    </row>
    <row r="58" spans="1:18" ht="15.75" x14ac:dyDescent="0.25">
      <c r="A58" s="143">
        <v>57</v>
      </c>
      <c r="B58" s="144" t="s">
        <v>57</v>
      </c>
      <c r="C58" s="145" t="e">
        <f>('2.1н'!#REF!+'2.2н'!#REF!+'2.3н'!#REF!)/3</f>
        <v>#REF!</v>
      </c>
      <c r="D58" s="145" t="e">
        <f>('2.1н'!#REF!+'2.2н'!#REF!+'2.3н'!#REF!)/3</f>
        <v>#REF!</v>
      </c>
      <c r="E58" s="145">
        <f>('2.1н'!E58+'2.2н'!E58+'2.3н'!E58)/3</f>
        <v>0</v>
      </c>
      <c r="F58" s="145">
        <f>('2.1н'!F58+'2.2н'!F58+'2.3н'!F58)/3</f>
        <v>0</v>
      </c>
      <c r="G58" s="145">
        <f>('2.1н'!G58+'2.2н'!G58+'2.3н'!G58)/3</f>
        <v>0</v>
      </c>
      <c r="H58" s="145">
        <f>('2.1н'!H58+'2.2н'!H58+'2.3н'!H58)/3</f>
        <v>0</v>
      </c>
      <c r="I58" s="145">
        <f>('2.1н'!I58+'2.2н'!I58+'2.3н'!I58)/3</f>
        <v>0</v>
      </c>
      <c r="J58" s="145">
        <f>('2.1н'!J58+'2.2н'!J58+'2.3н'!J58)/3</f>
        <v>0</v>
      </c>
      <c r="K58" s="145">
        <f>('2.1н'!K58+'2.2н'!K58+'2.3н'!K58)/3</f>
        <v>0</v>
      </c>
      <c r="L58" s="145">
        <f>('2.1н'!L58+'2.2н'!L58+'2.3н'!L58)/3</f>
        <v>0</v>
      </c>
      <c r="M58" s="145">
        <f>('2.1н'!M58+'2.2н'!M58+'2.3н'!M58)/3</f>
        <v>0</v>
      </c>
      <c r="N58" s="145">
        <f>('2.1н'!N58+'2.2н'!N58+'2.3н'!N58)/3</f>
        <v>0</v>
      </c>
      <c r="O58" s="145">
        <f>('2.1н'!O58+'2.2н'!O58+'2.3н'!O58)/3</f>
        <v>0</v>
      </c>
      <c r="P58" s="145">
        <f>('2.1н'!P58+'2.2н'!P58+'2.3н'!P58)/3</f>
        <v>0</v>
      </c>
      <c r="Q58" s="145">
        <f>('2.1н'!Q58+'2.2н'!Q58+'2.3н'!Q58)/3</f>
        <v>0</v>
      </c>
      <c r="R58" s="145">
        <f>('2.1н'!B58+'2.2н'!B58+'2.3н'!B58)/3</f>
        <v>0.45074306952027005</v>
      </c>
    </row>
    <row r="59" spans="1:18" ht="15.75" x14ac:dyDescent="0.25">
      <c r="A59" s="143">
        <v>58</v>
      </c>
      <c r="B59" s="144" t="s">
        <v>58</v>
      </c>
      <c r="C59" s="145" t="e">
        <f>('2.1н'!#REF!+'2.2н'!#REF!+'2.3н'!#REF!)/3</f>
        <v>#REF!</v>
      </c>
      <c r="D59" s="145" t="e">
        <f>('2.1н'!#REF!+'2.2н'!#REF!+'2.3н'!#REF!)/3</f>
        <v>#REF!</v>
      </c>
      <c r="E59" s="145">
        <f>('2.1н'!E59+'2.2н'!E59+'2.3н'!E59)/3</f>
        <v>0</v>
      </c>
      <c r="F59" s="145">
        <f>('2.1н'!F59+'2.2н'!F59+'2.3н'!F59)/3</f>
        <v>0</v>
      </c>
      <c r="G59" s="145">
        <f>('2.1н'!G59+'2.2н'!G59+'2.3н'!G59)/3</f>
        <v>0</v>
      </c>
      <c r="H59" s="145">
        <f>('2.1н'!H59+'2.2н'!H59+'2.3н'!H59)/3</f>
        <v>0</v>
      </c>
      <c r="I59" s="145">
        <f>('2.1н'!I59+'2.2н'!I59+'2.3н'!I59)/3</f>
        <v>0</v>
      </c>
      <c r="J59" s="145">
        <f>('2.1н'!J59+'2.2н'!J59+'2.3н'!J59)/3</f>
        <v>0</v>
      </c>
      <c r="K59" s="145">
        <f>('2.1н'!K59+'2.2н'!K59+'2.3н'!K59)/3</f>
        <v>0</v>
      </c>
      <c r="L59" s="145">
        <f>('2.1н'!L59+'2.2н'!L59+'2.3н'!L59)/3</f>
        <v>0</v>
      </c>
      <c r="M59" s="145">
        <f>('2.1н'!M59+'2.2н'!M59+'2.3н'!M59)/3</f>
        <v>0</v>
      </c>
      <c r="N59" s="145">
        <f>('2.1н'!N59+'2.2н'!N59+'2.3н'!N59)/3</f>
        <v>0</v>
      </c>
      <c r="O59" s="145">
        <f>('2.1н'!O59+'2.2н'!O59+'2.3н'!O59)/3</f>
        <v>0</v>
      </c>
      <c r="P59" s="145">
        <f>('2.1н'!P59+'2.2н'!P59+'2.3н'!P59)/3</f>
        <v>0</v>
      </c>
      <c r="Q59" s="145">
        <f>('2.1н'!Q59+'2.2н'!Q59+'2.3н'!Q59)/3</f>
        <v>0</v>
      </c>
      <c r="R59" s="145">
        <f>('2.1н'!B59+'2.2н'!B59+'2.3н'!B59)/3</f>
        <v>0.39985110818001601</v>
      </c>
    </row>
    <row r="60" spans="1:18" ht="15.75" x14ac:dyDescent="0.25">
      <c r="A60" s="143">
        <v>59</v>
      </c>
      <c r="B60" s="144" t="s">
        <v>59</v>
      </c>
      <c r="C60" s="145" t="e">
        <f>('2.1н'!#REF!+'2.2н'!#REF!+'2.3н'!#REF!)/3</f>
        <v>#REF!</v>
      </c>
      <c r="D60" s="145" t="e">
        <f>('2.1н'!#REF!+'2.2н'!#REF!+'2.3н'!#REF!)/3</f>
        <v>#REF!</v>
      </c>
      <c r="E60" s="145">
        <f>('2.1н'!E60+'2.2н'!E60+'2.3н'!E60)/3</f>
        <v>0</v>
      </c>
      <c r="F60" s="145">
        <f>('2.1н'!F60+'2.2н'!F60+'2.3н'!F60)/3</f>
        <v>0</v>
      </c>
      <c r="G60" s="145">
        <f>('2.1н'!G60+'2.2н'!G60+'2.3н'!G60)/3</f>
        <v>0</v>
      </c>
      <c r="H60" s="145">
        <f>('2.1н'!H60+'2.2н'!H60+'2.3н'!H60)/3</f>
        <v>0</v>
      </c>
      <c r="I60" s="145">
        <f>('2.1н'!I60+'2.2н'!I60+'2.3н'!I60)/3</f>
        <v>0</v>
      </c>
      <c r="J60" s="145">
        <f>('2.1н'!J60+'2.2н'!J60+'2.3н'!J60)/3</f>
        <v>0</v>
      </c>
      <c r="K60" s="145">
        <f>('2.1н'!K60+'2.2н'!K60+'2.3н'!K60)/3</f>
        <v>0</v>
      </c>
      <c r="L60" s="145">
        <f>('2.1н'!L60+'2.2н'!L60+'2.3н'!L60)/3</f>
        <v>0</v>
      </c>
      <c r="M60" s="145">
        <f>('2.1н'!M60+'2.2н'!M60+'2.3н'!M60)/3</f>
        <v>0</v>
      </c>
      <c r="N60" s="145">
        <f>('2.1н'!N60+'2.2н'!N60+'2.3н'!N60)/3</f>
        <v>0</v>
      </c>
      <c r="O60" s="145">
        <f>('2.1н'!O60+'2.2н'!O60+'2.3н'!O60)/3</f>
        <v>0</v>
      </c>
      <c r="P60" s="145">
        <f>('2.1н'!P60+'2.2н'!P60+'2.3н'!P60)/3</f>
        <v>0</v>
      </c>
      <c r="Q60" s="145">
        <f>('2.1н'!Q60+'2.2н'!Q60+'2.3н'!Q60)/3</f>
        <v>0</v>
      </c>
      <c r="R60" s="145">
        <f>('2.1н'!B60+'2.2н'!B60+'2.3н'!B60)/3</f>
        <v>0.48095478871314273</v>
      </c>
    </row>
    <row r="61" spans="1:18" ht="15.75" x14ac:dyDescent="0.25">
      <c r="A61" s="143">
        <v>60</v>
      </c>
      <c r="B61" s="144" t="s">
        <v>60</v>
      </c>
      <c r="C61" s="145" t="e">
        <f>('2.1н'!#REF!+'2.2н'!#REF!+'2.3н'!#REF!)/3</f>
        <v>#REF!</v>
      </c>
      <c r="D61" s="145" t="e">
        <f>('2.1н'!#REF!+'2.2н'!#REF!+'2.3н'!#REF!)/3</f>
        <v>#REF!</v>
      </c>
      <c r="E61" s="145">
        <f>('2.1н'!E61+'2.2н'!E61+'2.3н'!E61)/3</f>
        <v>0</v>
      </c>
      <c r="F61" s="145">
        <f>('2.1н'!F61+'2.2н'!F61+'2.3н'!F61)/3</f>
        <v>0</v>
      </c>
      <c r="G61" s="145">
        <f>('2.1н'!G61+'2.2н'!G61+'2.3н'!G61)/3</f>
        <v>0</v>
      </c>
      <c r="H61" s="145">
        <f>('2.1н'!H61+'2.2н'!H61+'2.3н'!H61)/3</f>
        <v>0</v>
      </c>
      <c r="I61" s="145">
        <f>('2.1н'!I61+'2.2н'!I61+'2.3н'!I61)/3</f>
        <v>0</v>
      </c>
      <c r="J61" s="145">
        <f>('2.1н'!J61+'2.2н'!J61+'2.3н'!J61)/3</f>
        <v>0</v>
      </c>
      <c r="K61" s="145">
        <f>('2.1н'!K61+'2.2н'!K61+'2.3н'!K61)/3</f>
        <v>0</v>
      </c>
      <c r="L61" s="145">
        <f>('2.1н'!L61+'2.2н'!L61+'2.3н'!L61)/3</f>
        <v>0</v>
      </c>
      <c r="M61" s="145">
        <f>('2.1н'!M61+'2.2н'!M61+'2.3н'!M61)/3</f>
        <v>0</v>
      </c>
      <c r="N61" s="145">
        <f>('2.1н'!N61+'2.2н'!N61+'2.3н'!N61)/3</f>
        <v>0</v>
      </c>
      <c r="O61" s="145">
        <f>('2.1н'!O61+'2.2н'!O61+'2.3н'!O61)/3</f>
        <v>0</v>
      </c>
      <c r="P61" s="145">
        <f>('2.1н'!P61+'2.2н'!P61+'2.3н'!P61)/3</f>
        <v>0</v>
      </c>
      <c r="Q61" s="145">
        <f>('2.1н'!Q61+'2.2н'!Q61+'2.3н'!Q61)/3</f>
        <v>0</v>
      </c>
      <c r="R61" s="145">
        <f>('2.1н'!B61+'2.2н'!B61+'2.3н'!B61)/3</f>
        <v>0.40241960043745045</v>
      </c>
    </row>
    <row r="62" spans="1:18" ht="15.75" x14ac:dyDescent="0.25">
      <c r="A62" s="143">
        <v>61</v>
      </c>
      <c r="B62" s="144" t="s">
        <v>62</v>
      </c>
      <c r="C62" s="145" t="e">
        <f>('2.1н'!#REF!+'2.2н'!#REF!+'2.3н'!#REF!)/3</f>
        <v>#REF!</v>
      </c>
      <c r="D62" s="145" t="e">
        <f>('2.1н'!#REF!+'2.2н'!#REF!+'2.3н'!#REF!)/3</f>
        <v>#REF!</v>
      </c>
      <c r="E62" s="145">
        <f>('2.1н'!E62+'2.2н'!E62+'2.3н'!E62)/3</f>
        <v>0</v>
      </c>
      <c r="F62" s="145">
        <f>('2.1н'!F62+'2.2н'!F62+'2.3н'!F62)/3</f>
        <v>0</v>
      </c>
      <c r="G62" s="145">
        <f>('2.1н'!G62+'2.2н'!G62+'2.3н'!G62)/3</f>
        <v>0</v>
      </c>
      <c r="H62" s="145">
        <f>('2.1н'!H62+'2.2н'!H62+'2.3н'!H62)/3</f>
        <v>0</v>
      </c>
      <c r="I62" s="145">
        <f>('2.1н'!I62+'2.2н'!I62+'2.3н'!I62)/3</f>
        <v>0</v>
      </c>
      <c r="J62" s="145">
        <f>('2.1н'!J62+'2.2н'!J62+'2.3н'!J62)/3</f>
        <v>0</v>
      </c>
      <c r="K62" s="145">
        <f>('2.1н'!K62+'2.2н'!K62+'2.3н'!K62)/3</f>
        <v>0</v>
      </c>
      <c r="L62" s="145">
        <f>('2.1н'!L62+'2.2н'!L62+'2.3н'!L62)/3</f>
        <v>0</v>
      </c>
      <c r="M62" s="145">
        <f>('2.1н'!M62+'2.2н'!M62+'2.3н'!M62)/3</f>
        <v>0</v>
      </c>
      <c r="N62" s="145">
        <f>('2.1н'!N62+'2.2н'!N62+'2.3н'!N62)/3</f>
        <v>0</v>
      </c>
      <c r="O62" s="145">
        <f>('2.1н'!O62+'2.2н'!O62+'2.3н'!O62)/3</f>
        <v>0</v>
      </c>
      <c r="P62" s="145">
        <f>('2.1н'!P62+'2.2н'!P62+'2.3н'!P62)/3</f>
        <v>0</v>
      </c>
      <c r="Q62" s="145">
        <f>('2.1н'!Q62+'2.2н'!Q62+'2.3н'!Q62)/3</f>
        <v>0</v>
      </c>
      <c r="R62" s="145">
        <f>('2.1н'!B62+'2.2н'!B62+'2.3н'!B62)/3</f>
        <v>0.47069252658572908</v>
      </c>
    </row>
    <row r="63" spans="1:18" ht="15.75" x14ac:dyDescent="0.25">
      <c r="A63" s="143">
        <v>62</v>
      </c>
      <c r="B63" s="144" t="s">
        <v>63</v>
      </c>
      <c r="C63" s="145" t="e">
        <f>('2.1н'!#REF!+'2.2н'!#REF!+'2.3н'!#REF!)/3</f>
        <v>#REF!</v>
      </c>
      <c r="D63" s="145" t="e">
        <f>('2.1н'!#REF!+'2.2н'!#REF!+'2.3н'!#REF!)/3</f>
        <v>#REF!</v>
      </c>
      <c r="E63" s="145">
        <f>('2.1н'!E63+'2.2н'!E63+'2.3н'!E63)/3</f>
        <v>0</v>
      </c>
      <c r="F63" s="145">
        <f>('2.1н'!F63+'2.2н'!F63+'2.3н'!F63)/3</f>
        <v>0</v>
      </c>
      <c r="G63" s="145">
        <f>('2.1н'!G63+'2.2н'!G63+'2.3н'!G63)/3</f>
        <v>0</v>
      </c>
      <c r="H63" s="145">
        <f>('2.1н'!H63+'2.2н'!H63+'2.3н'!H63)/3</f>
        <v>0</v>
      </c>
      <c r="I63" s="145">
        <f>('2.1н'!I63+'2.2н'!I63+'2.3н'!I63)/3</f>
        <v>0</v>
      </c>
      <c r="J63" s="145">
        <f>('2.1н'!J63+'2.2н'!J63+'2.3н'!J63)/3</f>
        <v>0</v>
      </c>
      <c r="K63" s="145">
        <f>('2.1н'!K63+'2.2н'!K63+'2.3н'!K63)/3</f>
        <v>0</v>
      </c>
      <c r="L63" s="145">
        <f>('2.1н'!L63+'2.2н'!L63+'2.3н'!L63)/3</f>
        <v>0</v>
      </c>
      <c r="M63" s="145">
        <f>('2.1н'!M63+'2.2н'!M63+'2.3н'!M63)/3</f>
        <v>0</v>
      </c>
      <c r="N63" s="145">
        <f>('2.1н'!N63+'2.2н'!N63+'2.3н'!N63)/3</f>
        <v>0</v>
      </c>
      <c r="O63" s="145">
        <f>('2.1н'!O63+'2.2н'!O63+'2.3н'!O63)/3</f>
        <v>0</v>
      </c>
      <c r="P63" s="145">
        <f>('2.1н'!P63+'2.2н'!P63+'2.3н'!P63)/3</f>
        <v>0</v>
      </c>
      <c r="Q63" s="145">
        <f>('2.1н'!Q63+'2.2н'!Q63+'2.3н'!Q63)/3</f>
        <v>0</v>
      </c>
      <c r="R63" s="145">
        <f>('2.1н'!B63+'2.2н'!B63+'2.3н'!B63)/3</f>
        <v>0.38487968959429186</v>
      </c>
    </row>
    <row r="64" spans="1:18" ht="15.75" x14ac:dyDescent="0.25">
      <c r="A64" s="143">
        <v>63</v>
      </c>
      <c r="B64" s="144" t="s">
        <v>73</v>
      </c>
      <c r="C64" s="145" t="e">
        <f>('2.1н'!#REF!+'2.2н'!#REF!+'2.3н'!#REF!)/3</f>
        <v>#REF!</v>
      </c>
      <c r="D64" s="145" t="e">
        <f>('2.1н'!#REF!+'2.2н'!#REF!+'2.3н'!#REF!)/3</f>
        <v>#REF!</v>
      </c>
      <c r="E64" s="145">
        <f>('2.1н'!E64+'2.2н'!E64+'2.3н'!E64)/3</f>
        <v>0</v>
      </c>
      <c r="F64" s="145">
        <f>('2.1н'!F64+'2.2н'!F64+'2.3н'!F64)/3</f>
        <v>0</v>
      </c>
      <c r="G64" s="145">
        <f>('2.1н'!G64+'2.2н'!G64+'2.3н'!G64)/3</f>
        <v>0</v>
      </c>
      <c r="H64" s="145">
        <f>('2.1н'!H64+'2.2н'!H64+'2.3н'!H64)/3</f>
        <v>0</v>
      </c>
      <c r="I64" s="145">
        <f>('2.1н'!I64+'2.2н'!I64+'2.3н'!I64)/3</f>
        <v>0</v>
      </c>
      <c r="J64" s="145">
        <f>('2.1н'!J64+'2.2н'!J64+'2.3н'!J64)/3</f>
        <v>0</v>
      </c>
      <c r="K64" s="145">
        <f>('2.1н'!K64+'2.2н'!K64+'2.3н'!K64)/3</f>
        <v>0</v>
      </c>
      <c r="L64" s="145">
        <f>('2.1н'!L64+'2.2н'!L64+'2.3н'!L64)/3</f>
        <v>0</v>
      </c>
      <c r="M64" s="145">
        <f>('2.1н'!M64+'2.2н'!M64+'2.3н'!M64)/3</f>
        <v>0</v>
      </c>
      <c r="N64" s="145">
        <f>('2.1н'!N64+'2.2н'!N64+'2.3н'!N64)/3</f>
        <v>0</v>
      </c>
      <c r="O64" s="145">
        <f>('2.1н'!O64+'2.2н'!O64+'2.3н'!O64)/3</f>
        <v>0</v>
      </c>
      <c r="P64" s="145">
        <f>('2.1н'!P64+'2.2н'!P64+'2.3н'!P64)/3</f>
        <v>0</v>
      </c>
      <c r="Q64" s="145">
        <f>('2.1н'!Q64+'2.2н'!Q64+'2.3н'!Q64)/3</f>
        <v>0</v>
      </c>
      <c r="R64" s="145">
        <f>('2.1н'!B64+'2.2н'!B64+'2.3н'!B64)/3</f>
        <v>0.41763473873087414</v>
      </c>
    </row>
    <row r="65" spans="1:18" ht="15.75" x14ac:dyDescent="0.25">
      <c r="A65" s="143">
        <v>64</v>
      </c>
      <c r="B65" s="144" t="s">
        <v>64</v>
      </c>
      <c r="C65" s="145" t="e">
        <f>('2.1н'!#REF!+'2.2н'!#REF!+'2.3н'!#REF!)/3</f>
        <v>#REF!</v>
      </c>
      <c r="D65" s="145" t="e">
        <f>('2.1н'!#REF!+'2.2н'!#REF!+'2.3н'!#REF!)/3</f>
        <v>#REF!</v>
      </c>
      <c r="E65" s="145">
        <f>('2.1н'!E65+'2.2н'!E65+'2.3н'!E65)/3</f>
        <v>0</v>
      </c>
      <c r="F65" s="145">
        <f>('2.1н'!F65+'2.2н'!F65+'2.3н'!F65)/3</f>
        <v>0</v>
      </c>
      <c r="G65" s="145">
        <f>('2.1н'!G65+'2.2н'!G65+'2.3н'!G65)/3</f>
        <v>0</v>
      </c>
      <c r="H65" s="145">
        <f>('2.1н'!H65+'2.2н'!H65+'2.3н'!H65)/3</f>
        <v>0</v>
      </c>
      <c r="I65" s="145">
        <f>('2.1н'!I65+'2.2н'!I65+'2.3н'!I65)/3</f>
        <v>0</v>
      </c>
      <c r="J65" s="145">
        <f>('2.1н'!J65+'2.2н'!J65+'2.3н'!J65)/3</f>
        <v>0</v>
      </c>
      <c r="K65" s="145">
        <f>('2.1н'!K65+'2.2н'!K65+'2.3н'!K65)/3</f>
        <v>0</v>
      </c>
      <c r="L65" s="145">
        <f>('2.1н'!L65+'2.2н'!L65+'2.3н'!L65)/3</f>
        <v>0</v>
      </c>
      <c r="M65" s="145">
        <f>('2.1н'!M65+'2.2н'!M65+'2.3н'!M65)/3</f>
        <v>0</v>
      </c>
      <c r="N65" s="145">
        <f>('2.1н'!N65+'2.2н'!N65+'2.3н'!N65)/3</f>
        <v>0</v>
      </c>
      <c r="O65" s="145">
        <f>('2.1н'!O65+'2.2н'!O65+'2.3н'!O65)/3</f>
        <v>0</v>
      </c>
      <c r="P65" s="145">
        <f>('2.1н'!P65+'2.2н'!P65+'2.3н'!P65)/3</f>
        <v>0</v>
      </c>
      <c r="Q65" s="145">
        <f>('2.1н'!Q65+'2.2н'!Q65+'2.3н'!Q65)/3</f>
        <v>0</v>
      </c>
      <c r="R65" s="145">
        <f>('2.1н'!B65+'2.2н'!B65+'2.3н'!B65)/3</f>
        <v>0.38014121956624886</v>
      </c>
    </row>
    <row r="66" spans="1:18" ht="15.75" x14ac:dyDescent="0.25">
      <c r="A66" s="143">
        <v>65</v>
      </c>
      <c r="B66" s="144" t="s">
        <v>65</v>
      </c>
      <c r="C66" s="145" t="e">
        <f>('2.1н'!#REF!+'2.2н'!#REF!+'2.3н'!#REF!)/3</f>
        <v>#REF!</v>
      </c>
      <c r="D66" s="145" t="e">
        <f>('2.1н'!#REF!+'2.2н'!#REF!+'2.3н'!#REF!)/3</f>
        <v>#REF!</v>
      </c>
      <c r="E66" s="145">
        <f>('2.1н'!E66+'2.2н'!E66+'2.3н'!E66)/3</f>
        <v>0</v>
      </c>
      <c r="F66" s="145">
        <f>('2.1н'!F66+'2.2н'!F66+'2.3н'!F66)/3</f>
        <v>0</v>
      </c>
      <c r="G66" s="145">
        <f>('2.1н'!G66+'2.2н'!G66+'2.3н'!G66)/3</f>
        <v>0</v>
      </c>
      <c r="H66" s="145">
        <f>('2.1н'!H66+'2.2н'!H66+'2.3н'!H66)/3</f>
        <v>0</v>
      </c>
      <c r="I66" s="145">
        <f>('2.1н'!I66+'2.2н'!I66+'2.3н'!I66)/3</f>
        <v>0</v>
      </c>
      <c r="J66" s="145">
        <f>('2.1н'!J66+'2.2н'!J66+'2.3н'!J66)/3</f>
        <v>0</v>
      </c>
      <c r="K66" s="145">
        <f>('2.1н'!K66+'2.2н'!K66+'2.3н'!K66)/3</f>
        <v>0</v>
      </c>
      <c r="L66" s="145">
        <f>('2.1н'!L66+'2.2н'!L66+'2.3н'!L66)/3</f>
        <v>0</v>
      </c>
      <c r="M66" s="145">
        <f>('2.1н'!M66+'2.2н'!M66+'2.3н'!M66)/3</f>
        <v>0</v>
      </c>
      <c r="N66" s="145">
        <f>('2.1н'!N66+'2.2н'!N66+'2.3н'!N66)/3</f>
        <v>0</v>
      </c>
      <c r="O66" s="145">
        <f>('2.1н'!O66+'2.2н'!O66+'2.3н'!O66)/3</f>
        <v>0</v>
      </c>
      <c r="P66" s="145">
        <f>('2.1н'!P66+'2.2н'!P66+'2.3н'!P66)/3</f>
        <v>0</v>
      </c>
      <c r="Q66" s="145">
        <f>('2.1н'!Q66+'2.2н'!Q66+'2.3н'!Q66)/3</f>
        <v>0</v>
      </c>
      <c r="R66" s="145">
        <f>('2.1н'!B66+'2.2н'!B66+'2.3н'!B66)/3</f>
        <v>0.38877604367303187</v>
      </c>
    </row>
    <row r="67" spans="1:18" ht="15.75" x14ac:dyDescent="0.25">
      <c r="A67" s="143">
        <v>66</v>
      </c>
      <c r="B67" s="144" t="s">
        <v>66</v>
      </c>
      <c r="C67" s="145" t="e">
        <f>('2.1н'!#REF!+'2.2н'!#REF!+'2.3н'!#REF!)/3</f>
        <v>#REF!</v>
      </c>
      <c r="D67" s="145" t="e">
        <f>('2.1н'!#REF!+'2.2н'!#REF!+'2.3н'!#REF!)/3</f>
        <v>#REF!</v>
      </c>
      <c r="E67" s="145">
        <f>('2.1н'!E67+'2.2н'!E67+'2.3н'!E67)/3</f>
        <v>0</v>
      </c>
      <c r="F67" s="145">
        <f>('2.1н'!F67+'2.2н'!F67+'2.3н'!F67)/3</f>
        <v>0</v>
      </c>
      <c r="G67" s="145">
        <f>('2.1н'!G67+'2.2н'!G67+'2.3н'!G67)/3</f>
        <v>0</v>
      </c>
      <c r="H67" s="145">
        <f>('2.1н'!H67+'2.2н'!H67+'2.3н'!H67)/3</f>
        <v>0</v>
      </c>
      <c r="I67" s="145">
        <f>('2.1н'!I67+'2.2н'!I67+'2.3н'!I67)/3</f>
        <v>0</v>
      </c>
      <c r="J67" s="145">
        <f>('2.1н'!J67+'2.2н'!J67+'2.3н'!J67)/3</f>
        <v>0</v>
      </c>
      <c r="K67" s="145">
        <f>('2.1н'!K67+'2.2н'!K67+'2.3н'!K67)/3</f>
        <v>0</v>
      </c>
      <c r="L67" s="145">
        <f>('2.1н'!L67+'2.2н'!L67+'2.3н'!L67)/3</f>
        <v>0</v>
      </c>
      <c r="M67" s="145">
        <f>('2.1н'!M67+'2.2н'!M67+'2.3н'!M67)/3</f>
        <v>0</v>
      </c>
      <c r="N67" s="145">
        <f>('2.1н'!N67+'2.2н'!N67+'2.3н'!N67)/3</f>
        <v>0</v>
      </c>
      <c r="O67" s="145">
        <f>('2.1н'!O67+'2.2н'!O67+'2.3н'!O67)/3</f>
        <v>0</v>
      </c>
      <c r="P67" s="145">
        <f>('2.1н'!P67+'2.2н'!P67+'2.3н'!P67)/3</f>
        <v>0</v>
      </c>
      <c r="Q67" s="145">
        <f>('2.1н'!Q67+'2.2н'!Q67+'2.3н'!Q67)/3</f>
        <v>0</v>
      </c>
      <c r="R67" s="145">
        <f>('2.1н'!B67+'2.2н'!B67+'2.3н'!B67)/3</f>
        <v>0.39301587847647707</v>
      </c>
    </row>
    <row r="68" spans="1:18" ht="15.75" x14ac:dyDescent="0.25">
      <c r="A68" s="143">
        <v>67</v>
      </c>
      <c r="B68" s="144" t="s">
        <v>74</v>
      </c>
      <c r="C68" s="145" t="e">
        <f>('2.1н'!#REF!+'2.2н'!#REF!+'2.3н'!#REF!)/3</f>
        <v>#REF!</v>
      </c>
      <c r="D68" s="145" t="e">
        <f>('2.1н'!#REF!+'2.2н'!#REF!+'2.3н'!#REF!)/3</f>
        <v>#REF!</v>
      </c>
      <c r="E68" s="145">
        <f>('2.1н'!E68+'2.2н'!E68+'2.3н'!E68)/3</f>
        <v>0</v>
      </c>
      <c r="F68" s="145">
        <f>('2.1н'!F68+'2.2н'!F68+'2.3н'!F68)/3</f>
        <v>0</v>
      </c>
      <c r="G68" s="145">
        <f>('2.1н'!G68+'2.2н'!G68+'2.3н'!G68)/3</f>
        <v>0</v>
      </c>
      <c r="H68" s="145">
        <f>('2.1н'!H68+'2.2н'!H68+'2.3н'!H68)/3</f>
        <v>0</v>
      </c>
      <c r="I68" s="145">
        <f>('2.1н'!I68+'2.2н'!I68+'2.3н'!I68)/3</f>
        <v>0</v>
      </c>
      <c r="J68" s="145">
        <f>('2.1н'!J68+'2.2н'!J68+'2.3н'!J68)/3</f>
        <v>0</v>
      </c>
      <c r="K68" s="145">
        <f>('2.1н'!K68+'2.2н'!K68+'2.3н'!K68)/3</f>
        <v>0</v>
      </c>
      <c r="L68" s="145">
        <f>('2.1н'!L68+'2.2н'!L68+'2.3н'!L68)/3</f>
        <v>0</v>
      </c>
      <c r="M68" s="145">
        <f>('2.1н'!M68+'2.2н'!M68+'2.3н'!M68)/3</f>
        <v>0</v>
      </c>
      <c r="N68" s="145">
        <f>('2.1н'!N68+'2.2н'!N68+'2.3н'!N68)/3</f>
        <v>0</v>
      </c>
      <c r="O68" s="145">
        <f>('2.1н'!O68+'2.2н'!O68+'2.3н'!O68)/3</f>
        <v>0</v>
      </c>
      <c r="P68" s="145">
        <f>('2.1н'!P68+'2.2н'!P68+'2.3н'!P68)/3</f>
        <v>0</v>
      </c>
      <c r="Q68" s="145">
        <f>('2.1н'!Q68+'2.2н'!Q68+'2.3н'!Q68)/3</f>
        <v>0</v>
      </c>
      <c r="R68" s="145">
        <f>('2.1н'!B68+'2.2н'!B68+'2.3н'!B68)/3</f>
        <v>0.41506103594725552</v>
      </c>
    </row>
    <row r="69" spans="1:18" ht="15.75" x14ac:dyDescent="0.25">
      <c r="A69" s="143">
        <v>68</v>
      </c>
      <c r="B69" s="144" t="s">
        <v>67</v>
      </c>
      <c r="C69" s="145" t="e">
        <f>('2.1н'!#REF!+'2.2н'!#REF!+'2.3н'!#REF!)/3</f>
        <v>#REF!</v>
      </c>
      <c r="D69" s="145" t="e">
        <f>('2.1н'!#REF!+'2.2н'!#REF!+'2.3н'!#REF!)/3</f>
        <v>#REF!</v>
      </c>
      <c r="E69" s="145">
        <f>('2.1н'!E69+'2.2н'!E69+'2.3н'!E69)/3</f>
        <v>0</v>
      </c>
      <c r="F69" s="145">
        <f>('2.1н'!F69+'2.2н'!F69+'2.3н'!F69)/3</f>
        <v>0</v>
      </c>
      <c r="G69" s="145">
        <f>('2.1н'!G69+'2.2н'!G69+'2.3н'!G69)/3</f>
        <v>0</v>
      </c>
      <c r="H69" s="145">
        <f>('2.1н'!H69+'2.2н'!H69+'2.3н'!H69)/3</f>
        <v>0</v>
      </c>
      <c r="I69" s="145">
        <f>('2.1н'!I69+'2.2н'!I69+'2.3н'!I69)/3</f>
        <v>0</v>
      </c>
      <c r="J69" s="145">
        <f>('2.1н'!J69+'2.2н'!J69+'2.3н'!J69)/3</f>
        <v>0</v>
      </c>
      <c r="K69" s="145">
        <f>('2.1н'!K69+'2.2н'!K69+'2.3н'!K69)/3</f>
        <v>0</v>
      </c>
      <c r="L69" s="145">
        <f>('2.1н'!L69+'2.2н'!L69+'2.3н'!L69)/3</f>
        <v>0</v>
      </c>
      <c r="M69" s="145">
        <f>('2.1н'!M69+'2.2н'!M69+'2.3н'!M69)/3</f>
        <v>0</v>
      </c>
      <c r="N69" s="145">
        <f>('2.1н'!N69+'2.2н'!N69+'2.3н'!N69)/3</f>
        <v>0</v>
      </c>
      <c r="O69" s="145">
        <f>('2.1н'!O69+'2.2н'!O69+'2.3н'!O69)/3</f>
        <v>0</v>
      </c>
      <c r="P69" s="145">
        <f>('2.1н'!P69+'2.2н'!P69+'2.3н'!P69)/3</f>
        <v>0</v>
      </c>
      <c r="Q69" s="145">
        <f>('2.1н'!Q69+'2.2н'!Q69+'2.3н'!Q69)/3</f>
        <v>0</v>
      </c>
      <c r="R69" s="145">
        <f>('2.1н'!B69+'2.2н'!B69+'2.3н'!B69)/3</f>
        <v>0.43099679003593777</v>
      </c>
    </row>
    <row r="70" spans="1:18" ht="15.75" x14ac:dyDescent="0.25">
      <c r="A70" s="143">
        <v>69</v>
      </c>
      <c r="B70" s="144" t="s">
        <v>68</v>
      </c>
      <c r="C70" s="145" t="e">
        <f>('2.1н'!#REF!+'2.2н'!#REF!+'2.3н'!#REF!)/3</f>
        <v>#REF!</v>
      </c>
      <c r="D70" s="145" t="e">
        <f>('2.1н'!#REF!+'2.2н'!#REF!+'2.3н'!#REF!)/3</f>
        <v>#REF!</v>
      </c>
      <c r="E70" s="145">
        <f>('2.1н'!E70+'2.2н'!E70+'2.3н'!E70)/3</f>
        <v>0</v>
      </c>
      <c r="F70" s="145">
        <f>('2.1н'!F70+'2.2н'!F70+'2.3н'!F70)/3</f>
        <v>0</v>
      </c>
      <c r="G70" s="145">
        <f>('2.1н'!G70+'2.2н'!G70+'2.3н'!G70)/3</f>
        <v>0</v>
      </c>
      <c r="H70" s="145">
        <f>('2.1н'!H70+'2.2н'!H70+'2.3н'!H70)/3</f>
        <v>0</v>
      </c>
      <c r="I70" s="145">
        <f>('2.1н'!I70+'2.2н'!I70+'2.3н'!I70)/3</f>
        <v>0</v>
      </c>
      <c r="J70" s="145">
        <f>('2.1н'!J70+'2.2н'!J70+'2.3н'!J70)/3</f>
        <v>0</v>
      </c>
      <c r="K70" s="145">
        <f>('2.1н'!K70+'2.2н'!K70+'2.3н'!K70)/3</f>
        <v>0</v>
      </c>
      <c r="L70" s="145">
        <f>('2.1н'!L70+'2.2н'!L70+'2.3н'!L70)/3</f>
        <v>0</v>
      </c>
      <c r="M70" s="145">
        <f>('2.1н'!M70+'2.2н'!M70+'2.3н'!M70)/3</f>
        <v>0</v>
      </c>
      <c r="N70" s="145">
        <f>('2.1н'!N70+'2.2н'!N70+'2.3н'!N70)/3</f>
        <v>0</v>
      </c>
      <c r="O70" s="145">
        <f>('2.1н'!O70+'2.2н'!O70+'2.3н'!O70)/3</f>
        <v>0</v>
      </c>
      <c r="P70" s="145">
        <f>('2.1н'!P70+'2.2н'!P70+'2.3н'!P70)/3</f>
        <v>0</v>
      </c>
      <c r="Q70" s="145">
        <f>('2.1н'!Q70+'2.2н'!Q70+'2.3н'!Q70)/3</f>
        <v>0</v>
      </c>
      <c r="R70" s="145">
        <f>('2.1н'!B70+'2.2н'!B70+'2.3н'!B70)/3</f>
        <v>0.46262892435628961</v>
      </c>
    </row>
    <row r="71" spans="1:18" ht="15.75" x14ac:dyDescent="0.25">
      <c r="A71" s="143">
        <v>70</v>
      </c>
      <c r="B71" s="144" t="s">
        <v>69</v>
      </c>
      <c r="C71" s="145" t="e">
        <f>('2.1н'!#REF!+'2.2н'!#REF!+'2.3н'!#REF!)/3</f>
        <v>#REF!</v>
      </c>
      <c r="D71" s="145" t="e">
        <f>('2.1н'!#REF!+'2.2н'!#REF!+'2.3н'!#REF!)/3</f>
        <v>#REF!</v>
      </c>
      <c r="E71" s="145">
        <f>('2.1н'!E71+'2.2н'!E71+'2.3н'!E71)/3</f>
        <v>0</v>
      </c>
      <c r="F71" s="145">
        <f>('2.1н'!F71+'2.2н'!F71+'2.3н'!F71)/3</f>
        <v>0</v>
      </c>
      <c r="G71" s="145">
        <f>('2.1н'!G71+'2.2н'!G71+'2.3н'!G71)/3</f>
        <v>0</v>
      </c>
      <c r="H71" s="145">
        <f>('2.1н'!H71+'2.2н'!H71+'2.3н'!H71)/3</f>
        <v>0</v>
      </c>
      <c r="I71" s="145">
        <f>('2.1н'!I71+'2.2н'!I71+'2.3н'!I71)/3</f>
        <v>0</v>
      </c>
      <c r="J71" s="145">
        <f>('2.1н'!J71+'2.2н'!J71+'2.3н'!J71)/3</f>
        <v>0</v>
      </c>
      <c r="K71" s="145">
        <f>('2.1н'!K71+'2.2н'!K71+'2.3н'!K71)/3</f>
        <v>0</v>
      </c>
      <c r="L71" s="145">
        <f>('2.1н'!L71+'2.2н'!L71+'2.3н'!L71)/3</f>
        <v>0</v>
      </c>
      <c r="M71" s="145">
        <f>('2.1н'!M71+'2.2н'!M71+'2.3н'!M71)/3</f>
        <v>0</v>
      </c>
      <c r="N71" s="145">
        <f>('2.1н'!N71+'2.2н'!N71+'2.3н'!N71)/3</f>
        <v>0</v>
      </c>
      <c r="O71" s="145">
        <f>('2.1н'!O71+'2.2н'!O71+'2.3н'!O71)/3</f>
        <v>0</v>
      </c>
      <c r="P71" s="145">
        <f>('2.1н'!P71+'2.2н'!P71+'2.3н'!P71)/3</f>
        <v>0</v>
      </c>
      <c r="Q71" s="145">
        <f>('2.1н'!Q71+'2.2н'!Q71+'2.3н'!Q71)/3</f>
        <v>0</v>
      </c>
      <c r="R71" s="145">
        <f>('2.1н'!B71+'2.2н'!B71+'2.3н'!B71)/3</f>
        <v>0.41499871931673415</v>
      </c>
    </row>
    <row r="72" spans="1:18" ht="15.75" x14ac:dyDescent="0.25">
      <c r="A72" s="143">
        <v>71</v>
      </c>
      <c r="B72" s="144" t="s">
        <v>70</v>
      </c>
      <c r="C72" s="145" t="e">
        <f>('2.1н'!#REF!+'2.2н'!#REF!+'2.3н'!#REF!)/3</f>
        <v>#REF!</v>
      </c>
      <c r="D72" s="145" t="e">
        <f>('2.1н'!#REF!+'2.2н'!#REF!+'2.3н'!#REF!)/3</f>
        <v>#REF!</v>
      </c>
      <c r="E72" s="145">
        <f>('2.1н'!E72+'2.2н'!E72+'2.3н'!E72)/3</f>
        <v>0</v>
      </c>
      <c r="F72" s="145">
        <f>('2.1н'!F72+'2.2н'!F72+'2.3н'!F72)/3</f>
        <v>0</v>
      </c>
      <c r="G72" s="145">
        <f>('2.1н'!G72+'2.2н'!G72+'2.3н'!G72)/3</f>
        <v>0</v>
      </c>
      <c r="H72" s="145">
        <f>('2.1н'!H72+'2.2н'!H72+'2.3н'!H72)/3</f>
        <v>0</v>
      </c>
      <c r="I72" s="145">
        <f>('2.1н'!I72+'2.2н'!I72+'2.3н'!I72)/3</f>
        <v>0</v>
      </c>
      <c r="J72" s="145">
        <f>('2.1н'!J72+'2.2н'!J72+'2.3н'!J72)/3</f>
        <v>0</v>
      </c>
      <c r="K72" s="145">
        <f>('2.1н'!K72+'2.2н'!K72+'2.3н'!K72)/3</f>
        <v>0</v>
      </c>
      <c r="L72" s="145">
        <f>('2.1н'!L72+'2.2н'!L72+'2.3н'!L72)/3</f>
        <v>0</v>
      </c>
      <c r="M72" s="145">
        <f>('2.1н'!M72+'2.2н'!M72+'2.3н'!M72)/3</f>
        <v>0</v>
      </c>
      <c r="N72" s="145">
        <f>('2.1н'!N72+'2.2н'!N72+'2.3н'!N72)/3</f>
        <v>0</v>
      </c>
      <c r="O72" s="145">
        <f>('2.1н'!O72+'2.2н'!O72+'2.3н'!O72)/3</f>
        <v>0</v>
      </c>
      <c r="P72" s="145">
        <f>('2.1н'!P72+'2.2н'!P72+'2.3н'!P72)/3</f>
        <v>0</v>
      </c>
      <c r="Q72" s="145">
        <f>('2.1н'!Q72+'2.2н'!Q72+'2.3н'!Q72)/3</f>
        <v>0</v>
      </c>
      <c r="R72" s="145">
        <f>('2.1н'!B72+'2.2н'!B72+'2.3н'!B72)/3</f>
        <v>0.46868549685268235</v>
      </c>
    </row>
    <row r="73" spans="1:18" ht="15.75" x14ac:dyDescent="0.25">
      <c r="A73" s="143">
        <v>72</v>
      </c>
      <c r="B73" s="144" t="s">
        <v>71</v>
      </c>
      <c r="C73" s="145" t="e">
        <f>('2.1н'!#REF!+'2.2н'!#REF!+'2.3н'!#REF!)/3</f>
        <v>#REF!</v>
      </c>
      <c r="D73" s="145" t="e">
        <f>('2.1н'!#REF!+'2.2н'!#REF!+'2.3н'!#REF!)/3</f>
        <v>#REF!</v>
      </c>
      <c r="E73" s="145">
        <f>('2.1н'!E73+'2.2н'!E73+'2.3н'!E73)/3</f>
        <v>0</v>
      </c>
      <c r="F73" s="145">
        <f>('2.1н'!F73+'2.2н'!F73+'2.3н'!F73)/3</f>
        <v>0</v>
      </c>
      <c r="G73" s="145">
        <f>('2.1н'!G73+'2.2н'!G73+'2.3н'!G73)/3</f>
        <v>0</v>
      </c>
      <c r="H73" s="145">
        <f>('2.1н'!H73+'2.2н'!H73+'2.3н'!H73)/3</f>
        <v>0</v>
      </c>
      <c r="I73" s="145">
        <f>('2.1н'!I73+'2.2н'!I73+'2.3н'!I73)/3</f>
        <v>0</v>
      </c>
      <c r="J73" s="145">
        <f>('2.1н'!J73+'2.2н'!J73+'2.3н'!J73)/3</f>
        <v>0</v>
      </c>
      <c r="K73" s="145">
        <f>('2.1н'!K73+'2.2н'!K73+'2.3н'!K73)/3</f>
        <v>0</v>
      </c>
      <c r="L73" s="145">
        <f>('2.1н'!L73+'2.2н'!L73+'2.3н'!L73)/3</f>
        <v>0</v>
      </c>
      <c r="M73" s="145">
        <f>('2.1н'!M73+'2.2н'!M73+'2.3н'!M73)/3</f>
        <v>0</v>
      </c>
      <c r="N73" s="145">
        <f>('2.1н'!N73+'2.2н'!N73+'2.3н'!N73)/3</f>
        <v>0</v>
      </c>
      <c r="O73" s="145">
        <f>('2.1н'!O73+'2.2н'!O73+'2.3н'!O73)/3</f>
        <v>0</v>
      </c>
      <c r="P73" s="145">
        <f>('2.1н'!P73+'2.2н'!P73+'2.3н'!P73)/3</f>
        <v>0</v>
      </c>
      <c r="Q73" s="145">
        <f>('2.1н'!Q73+'2.2н'!Q73+'2.3н'!Q73)/3</f>
        <v>0</v>
      </c>
      <c r="R73" s="145">
        <f>('2.1н'!B73+'2.2н'!B73+'2.3н'!B73)/3</f>
        <v>0.51392522558975273</v>
      </c>
    </row>
    <row r="74" spans="1:18" ht="15.75" x14ac:dyDescent="0.25">
      <c r="A74" s="143">
        <v>73</v>
      </c>
      <c r="B74" s="144" t="s">
        <v>72</v>
      </c>
      <c r="C74" s="145" t="e">
        <f>('2.1н'!#REF!+'2.2н'!#REF!+'2.3н'!#REF!)/3</f>
        <v>#REF!</v>
      </c>
      <c r="D74" s="145" t="e">
        <f>('2.1н'!#REF!+'2.2н'!#REF!+'2.3н'!#REF!)/3</f>
        <v>#REF!</v>
      </c>
      <c r="E74" s="145">
        <f>('2.1н'!E74+'2.2н'!E74+'2.3н'!E74)/3</f>
        <v>0</v>
      </c>
      <c r="F74" s="145">
        <f>('2.1н'!F74+'2.2н'!F74+'2.3н'!F74)/3</f>
        <v>0</v>
      </c>
      <c r="G74" s="145">
        <f>('2.1н'!G74+'2.2н'!G74+'2.3н'!G74)/3</f>
        <v>0</v>
      </c>
      <c r="H74" s="145">
        <f>('2.1н'!H74+'2.2н'!H74+'2.3н'!H74)/3</f>
        <v>0</v>
      </c>
      <c r="I74" s="145">
        <f>('2.1н'!I74+'2.2н'!I74+'2.3н'!I74)/3</f>
        <v>0</v>
      </c>
      <c r="J74" s="145">
        <f>('2.1н'!J74+'2.2н'!J74+'2.3н'!J74)/3</f>
        <v>0</v>
      </c>
      <c r="K74" s="145">
        <f>('2.1н'!K74+'2.2н'!K74+'2.3н'!K74)/3</f>
        <v>0</v>
      </c>
      <c r="L74" s="145">
        <f>('2.1н'!L74+'2.2н'!L74+'2.3н'!L74)/3</f>
        <v>0</v>
      </c>
      <c r="M74" s="145">
        <f>('2.1н'!M74+'2.2н'!M74+'2.3н'!M74)/3</f>
        <v>0</v>
      </c>
      <c r="N74" s="145">
        <f>('2.1н'!N74+'2.2н'!N74+'2.3н'!N74)/3</f>
        <v>0</v>
      </c>
      <c r="O74" s="145">
        <f>('2.1н'!O74+'2.2н'!O74+'2.3н'!O74)/3</f>
        <v>0</v>
      </c>
      <c r="P74" s="145">
        <f>('2.1н'!P74+'2.2н'!P74+'2.3н'!P74)/3</f>
        <v>0</v>
      </c>
      <c r="Q74" s="145">
        <f>('2.1н'!Q74+'2.2н'!Q74+'2.3н'!Q74)/3</f>
        <v>0</v>
      </c>
      <c r="R74" s="145">
        <f>('2.1н'!B74+'2.2н'!B74+'2.3н'!B74)/3</f>
        <v>0.52935457150636944</v>
      </c>
    </row>
    <row r="75" spans="1:18" ht="15.75" x14ac:dyDescent="0.25">
      <c r="A75" s="143">
        <v>74</v>
      </c>
      <c r="B75" s="144" t="s">
        <v>75</v>
      </c>
      <c r="C75" s="145" t="e">
        <f>('2.1н'!#REF!+'2.2н'!#REF!+'2.3н'!#REF!)/3</f>
        <v>#REF!</v>
      </c>
      <c r="D75" s="145" t="e">
        <f>('2.1н'!#REF!+'2.2н'!#REF!+'2.3н'!#REF!)/3</f>
        <v>#REF!</v>
      </c>
      <c r="E75" s="145">
        <f>('2.1н'!E75+'2.2н'!E75+'2.3н'!E75)/3</f>
        <v>0</v>
      </c>
      <c r="F75" s="145">
        <f>('2.1н'!F75+'2.2н'!F75+'2.3н'!F75)/3</f>
        <v>0</v>
      </c>
      <c r="G75" s="145">
        <f>('2.1н'!G75+'2.2н'!G75+'2.3н'!G75)/3</f>
        <v>0</v>
      </c>
      <c r="H75" s="145">
        <f>('2.1н'!H75+'2.2н'!H75+'2.3н'!H75)/3</f>
        <v>0</v>
      </c>
      <c r="I75" s="145">
        <f>('2.1н'!I75+'2.2н'!I75+'2.3н'!I75)/3</f>
        <v>0</v>
      </c>
      <c r="J75" s="145">
        <f>('2.1н'!J75+'2.2н'!J75+'2.3н'!J75)/3</f>
        <v>0</v>
      </c>
      <c r="K75" s="145">
        <f>('2.1н'!K75+'2.2н'!K75+'2.3н'!K75)/3</f>
        <v>0</v>
      </c>
      <c r="L75" s="145">
        <f>('2.1н'!L75+'2.2н'!L75+'2.3н'!L75)/3</f>
        <v>0</v>
      </c>
      <c r="M75" s="145">
        <f>('2.1н'!M75+'2.2н'!M75+'2.3н'!M75)/3</f>
        <v>0</v>
      </c>
      <c r="N75" s="145">
        <f>('2.1н'!N75+'2.2н'!N75+'2.3н'!N75)/3</f>
        <v>0</v>
      </c>
      <c r="O75" s="145">
        <f>('2.1н'!O75+'2.2н'!O75+'2.3н'!O75)/3</f>
        <v>0</v>
      </c>
      <c r="P75" s="145">
        <f>('2.1н'!P75+'2.2н'!P75+'2.3н'!P75)/3</f>
        <v>0</v>
      </c>
      <c r="Q75" s="145">
        <f>('2.1н'!Q75+'2.2н'!Q75+'2.3н'!Q75)/3</f>
        <v>0</v>
      </c>
      <c r="R75" s="145">
        <f>('2.1н'!B75+'2.2н'!B75+'2.3н'!B75)/3</f>
        <v>0.45636641875257178</v>
      </c>
    </row>
    <row r="76" spans="1:18" ht="15.75" x14ac:dyDescent="0.25">
      <c r="A76" s="143">
        <v>75</v>
      </c>
      <c r="B76" s="144" t="s">
        <v>76</v>
      </c>
      <c r="C76" s="145" t="e">
        <f>('2.1н'!#REF!+'2.2н'!#REF!+'2.3н'!#REF!)/3</f>
        <v>#REF!</v>
      </c>
      <c r="D76" s="145" t="e">
        <f>('2.1н'!#REF!+'2.2н'!#REF!+'2.3н'!#REF!)/3</f>
        <v>#REF!</v>
      </c>
      <c r="E76" s="145">
        <f>('2.1н'!E76+'2.2н'!E76+'2.3н'!E76)/3</f>
        <v>0</v>
      </c>
      <c r="F76" s="145">
        <f>('2.1н'!F76+'2.2н'!F76+'2.3н'!F76)/3</f>
        <v>0</v>
      </c>
      <c r="G76" s="145">
        <f>('2.1н'!G76+'2.2н'!G76+'2.3н'!G76)/3</f>
        <v>0</v>
      </c>
      <c r="H76" s="145">
        <f>('2.1н'!H76+'2.2н'!H76+'2.3н'!H76)/3</f>
        <v>0</v>
      </c>
      <c r="I76" s="145">
        <f>('2.1н'!I76+'2.2н'!I76+'2.3н'!I76)/3</f>
        <v>0</v>
      </c>
      <c r="J76" s="145">
        <f>('2.1н'!J76+'2.2н'!J76+'2.3н'!J76)/3</f>
        <v>0</v>
      </c>
      <c r="K76" s="145">
        <f>('2.1н'!K76+'2.2н'!K76+'2.3н'!K76)/3</f>
        <v>0</v>
      </c>
      <c r="L76" s="145">
        <f>('2.1н'!L76+'2.2н'!L76+'2.3н'!L76)/3</f>
        <v>0</v>
      </c>
      <c r="M76" s="145">
        <f>('2.1н'!M76+'2.2н'!M76+'2.3н'!M76)/3</f>
        <v>0</v>
      </c>
      <c r="N76" s="145">
        <f>('2.1н'!N76+'2.2н'!N76+'2.3н'!N76)/3</f>
        <v>0</v>
      </c>
      <c r="O76" s="145">
        <f>('2.1н'!O76+'2.2н'!O76+'2.3н'!O76)/3</f>
        <v>0</v>
      </c>
      <c r="P76" s="145">
        <f>('2.1н'!P76+'2.2н'!P76+'2.3н'!P76)/3</f>
        <v>0</v>
      </c>
      <c r="Q76" s="145">
        <f>('2.1н'!Q76+'2.2н'!Q76+'2.3н'!Q76)/3</f>
        <v>0</v>
      </c>
      <c r="R76" s="145">
        <f>('2.1н'!B76+'2.2н'!B76+'2.3н'!B76)/3</f>
        <v>0.38489089726321529</v>
      </c>
    </row>
    <row r="77" spans="1:18" ht="15.75" x14ac:dyDescent="0.25">
      <c r="A77" s="143">
        <v>76</v>
      </c>
      <c r="B77" s="144" t="s">
        <v>77</v>
      </c>
      <c r="C77" s="145" t="e">
        <f>('2.1н'!#REF!+'2.2н'!#REF!+'2.3н'!#REF!)/3</f>
        <v>#REF!</v>
      </c>
      <c r="D77" s="145" t="e">
        <f>('2.1н'!#REF!+'2.2н'!#REF!+'2.3н'!#REF!)/3</f>
        <v>#REF!</v>
      </c>
      <c r="E77" s="145">
        <f>('2.1н'!E77+'2.2н'!E77+'2.3н'!E77)/3</f>
        <v>0</v>
      </c>
      <c r="F77" s="145">
        <f>('2.1н'!F77+'2.2н'!F77+'2.3н'!F77)/3</f>
        <v>0</v>
      </c>
      <c r="G77" s="145">
        <f>('2.1н'!G77+'2.2н'!G77+'2.3н'!G77)/3</f>
        <v>0</v>
      </c>
      <c r="H77" s="145">
        <f>('2.1н'!H77+'2.2н'!H77+'2.3н'!H77)/3</f>
        <v>0</v>
      </c>
      <c r="I77" s="145">
        <f>('2.1н'!I77+'2.2н'!I77+'2.3н'!I77)/3</f>
        <v>0</v>
      </c>
      <c r="J77" s="145">
        <f>('2.1н'!J77+'2.2н'!J77+'2.3н'!J77)/3</f>
        <v>0</v>
      </c>
      <c r="K77" s="145">
        <f>('2.1н'!K77+'2.2н'!K77+'2.3н'!K77)/3</f>
        <v>0</v>
      </c>
      <c r="L77" s="145">
        <f>('2.1н'!L77+'2.2н'!L77+'2.3н'!L77)/3</f>
        <v>0</v>
      </c>
      <c r="M77" s="145">
        <f>('2.1н'!M77+'2.2н'!M77+'2.3н'!M77)/3</f>
        <v>0</v>
      </c>
      <c r="N77" s="145">
        <f>('2.1н'!N77+'2.2н'!N77+'2.3н'!N77)/3</f>
        <v>0</v>
      </c>
      <c r="O77" s="145">
        <f>('2.1н'!O77+'2.2н'!O77+'2.3н'!O77)/3</f>
        <v>0</v>
      </c>
      <c r="P77" s="145">
        <f>('2.1н'!P77+'2.2н'!P77+'2.3н'!P77)/3</f>
        <v>0</v>
      </c>
      <c r="Q77" s="145">
        <f>('2.1н'!Q77+'2.2н'!Q77+'2.3н'!Q77)/3</f>
        <v>0</v>
      </c>
      <c r="R77" s="145">
        <f>('2.1н'!B77+'2.2н'!B77+'2.3н'!B77)/3</f>
        <v>0.43429110149356293</v>
      </c>
    </row>
    <row r="78" spans="1:18" ht="15.75" x14ac:dyDescent="0.25">
      <c r="A78" s="143">
        <v>77</v>
      </c>
      <c r="B78" s="144" t="s">
        <v>78</v>
      </c>
      <c r="C78" s="145" t="e">
        <f>('2.1н'!#REF!+'2.2н'!#REF!+'2.3н'!#REF!)/3</f>
        <v>#REF!</v>
      </c>
      <c r="D78" s="145" t="e">
        <f>('2.1н'!#REF!+'2.2н'!#REF!+'2.3н'!#REF!)/3</f>
        <v>#REF!</v>
      </c>
      <c r="E78" s="145">
        <f>('2.1н'!E78+'2.2н'!E78+'2.3н'!E78)/3</f>
        <v>0</v>
      </c>
      <c r="F78" s="145">
        <f>('2.1н'!F78+'2.2н'!F78+'2.3н'!F78)/3</f>
        <v>0</v>
      </c>
      <c r="G78" s="145">
        <f>('2.1н'!G78+'2.2н'!G78+'2.3н'!G78)/3</f>
        <v>0</v>
      </c>
      <c r="H78" s="145">
        <f>('2.1н'!H78+'2.2н'!H78+'2.3н'!H78)/3</f>
        <v>0</v>
      </c>
      <c r="I78" s="145">
        <f>('2.1н'!I78+'2.2н'!I78+'2.3н'!I78)/3</f>
        <v>0</v>
      </c>
      <c r="J78" s="145">
        <f>('2.1н'!J78+'2.2н'!J78+'2.3н'!J78)/3</f>
        <v>0</v>
      </c>
      <c r="K78" s="145">
        <f>('2.1н'!K78+'2.2н'!K78+'2.3н'!K78)/3</f>
        <v>0</v>
      </c>
      <c r="L78" s="145">
        <f>('2.1н'!L78+'2.2н'!L78+'2.3н'!L78)/3</f>
        <v>0</v>
      </c>
      <c r="M78" s="145">
        <f>('2.1н'!M78+'2.2н'!M78+'2.3н'!M78)/3</f>
        <v>0</v>
      </c>
      <c r="N78" s="145">
        <f>('2.1н'!N78+'2.2н'!N78+'2.3н'!N78)/3</f>
        <v>0</v>
      </c>
      <c r="O78" s="145">
        <f>('2.1н'!O78+'2.2н'!O78+'2.3н'!O78)/3</f>
        <v>0</v>
      </c>
      <c r="P78" s="145">
        <f>('2.1н'!P78+'2.2н'!P78+'2.3н'!P78)/3</f>
        <v>0</v>
      </c>
      <c r="Q78" s="145">
        <f>('2.1н'!Q78+'2.2н'!Q78+'2.3н'!Q78)/3</f>
        <v>0</v>
      </c>
      <c r="R78" s="145">
        <f>('2.1н'!B78+'2.2н'!B78+'2.3н'!B78)/3</f>
        <v>0.48722458407260311</v>
      </c>
    </row>
    <row r="79" spans="1:18" ht="15.75" x14ac:dyDescent="0.25">
      <c r="A79" s="143">
        <v>78</v>
      </c>
      <c r="B79" s="144" t="s">
        <v>79</v>
      </c>
      <c r="C79" s="145" t="e">
        <f>('2.1н'!#REF!+'2.2н'!#REF!+'2.3н'!#REF!)/3</f>
        <v>#REF!</v>
      </c>
      <c r="D79" s="145" t="e">
        <f>('2.1н'!#REF!+'2.2н'!#REF!+'2.3н'!#REF!)/3</f>
        <v>#REF!</v>
      </c>
      <c r="E79" s="145">
        <f>('2.1н'!E79+'2.2н'!E79+'2.3н'!E79)/3</f>
        <v>0</v>
      </c>
      <c r="F79" s="145">
        <f>('2.1н'!F79+'2.2н'!F79+'2.3н'!F79)/3</f>
        <v>0</v>
      </c>
      <c r="G79" s="145">
        <f>('2.1н'!G79+'2.2н'!G79+'2.3н'!G79)/3</f>
        <v>0</v>
      </c>
      <c r="H79" s="145">
        <f>('2.1н'!H79+'2.2н'!H79+'2.3н'!H79)/3</f>
        <v>0</v>
      </c>
      <c r="I79" s="145">
        <f>('2.1н'!I79+'2.2н'!I79+'2.3н'!I79)/3</f>
        <v>0</v>
      </c>
      <c r="J79" s="145">
        <f>('2.1н'!J79+'2.2н'!J79+'2.3н'!J79)/3</f>
        <v>0</v>
      </c>
      <c r="K79" s="145">
        <f>('2.1н'!K79+'2.2н'!K79+'2.3н'!K79)/3</f>
        <v>0</v>
      </c>
      <c r="L79" s="145">
        <f>('2.1н'!L79+'2.2н'!L79+'2.3н'!L79)/3</f>
        <v>0</v>
      </c>
      <c r="M79" s="145">
        <f>('2.1н'!M79+'2.2н'!M79+'2.3н'!M79)/3</f>
        <v>0</v>
      </c>
      <c r="N79" s="145">
        <f>('2.1н'!N79+'2.2н'!N79+'2.3н'!N79)/3</f>
        <v>0</v>
      </c>
      <c r="O79" s="145">
        <f>('2.1н'!O79+'2.2н'!O79+'2.3н'!O79)/3</f>
        <v>0</v>
      </c>
      <c r="P79" s="145">
        <f>('2.1н'!P79+'2.2н'!P79+'2.3н'!P79)/3</f>
        <v>0</v>
      </c>
      <c r="Q79" s="145">
        <f>('2.1н'!Q79+'2.2н'!Q79+'2.3н'!Q79)/3</f>
        <v>0</v>
      </c>
      <c r="R79" s="145">
        <f>('2.1н'!B79+'2.2н'!B79+'2.3н'!B79)/3</f>
        <v>0.41119188153052866</v>
      </c>
    </row>
    <row r="80" spans="1:18" ht="15.75" x14ac:dyDescent="0.25">
      <c r="A80" s="143">
        <v>79</v>
      </c>
      <c r="B80" s="144" t="s">
        <v>80</v>
      </c>
      <c r="C80" s="145" t="e">
        <f>('2.1н'!#REF!+'2.2н'!#REF!+'2.3н'!#REF!)/3</f>
        <v>#REF!</v>
      </c>
      <c r="D80" s="145" t="e">
        <f>('2.1н'!#REF!+'2.2н'!#REF!+'2.3н'!#REF!)/3</f>
        <v>#REF!</v>
      </c>
      <c r="E80" s="145">
        <f>('2.1н'!E80+'2.2н'!E80+'2.3н'!E80)/3</f>
        <v>0</v>
      </c>
      <c r="F80" s="145">
        <f>('2.1н'!F80+'2.2н'!F80+'2.3н'!F80)/3</f>
        <v>0</v>
      </c>
      <c r="G80" s="145">
        <f>('2.1н'!G80+'2.2н'!G80+'2.3н'!G80)/3</f>
        <v>0</v>
      </c>
      <c r="H80" s="145">
        <f>('2.1н'!H80+'2.2н'!H80+'2.3н'!H80)/3</f>
        <v>0</v>
      </c>
      <c r="I80" s="145">
        <f>('2.1н'!I80+'2.2н'!I80+'2.3н'!I80)/3</f>
        <v>0</v>
      </c>
      <c r="J80" s="145">
        <f>('2.1н'!J80+'2.2н'!J80+'2.3н'!J80)/3</f>
        <v>0</v>
      </c>
      <c r="K80" s="145">
        <f>('2.1н'!K80+'2.2н'!K80+'2.3н'!K80)/3</f>
        <v>0</v>
      </c>
      <c r="L80" s="145">
        <f>('2.1н'!L80+'2.2н'!L80+'2.3н'!L80)/3</f>
        <v>0</v>
      </c>
      <c r="M80" s="145">
        <f>('2.1н'!M80+'2.2н'!M80+'2.3н'!M80)/3</f>
        <v>0</v>
      </c>
      <c r="N80" s="145">
        <f>('2.1н'!N80+'2.2н'!N80+'2.3н'!N80)/3</f>
        <v>0</v>
      </c>
      <c r="O80" s="145">
        <f>('2.1н'!O80+'2.2н'!O80+'2.3н'!O80)/3</f>
        <v>0</v>
      </c>
      <c r="P80" s="145">
        <f>('2.1н'!P80+'2.2н'!P80+'2.3н'!P80)/3</f>
        <v>0</v>
      </c>
      <c r="Q80" s="145">
        <f>('2.1н'!Q80+'2.2н'!Q80+'2.3н'!Q80)/3</f>
        <v>0</v>
      </c>
      <c r="R80" s="145">
        <f>('2.1н'!B80+'2.2н'!B80+'2.3н'!B80)/3</f>
        <v>0.42901149240966224</v>
      </c>
    </row>
    <row r="81" spans="1:18" ht="15.75" x14ac:dyDescent="0.25">
      <c r="A81" s="143">
        <v>80</v>
      </c>
      <c r="B81" s="144" t="s">
        <v>81</v>
      </c>
      <c r="C81" s="145" t="e">
        <f>('2.1н'!#REF!+'2.2н'!#REF!+'2.3н'!#REF!)/3</f>
        <v>#REF!</v>
      </c>
      <c r="D81" s="145" t="e">
        <f>('2.1н'!#REF!+'2.2н'!#REF!+'2.3н'!#REF!)/3</f>
        <v>#REF!</v>
      </c>
      <c r="E81" s="145">
        <f>('2.1н'!E81+'2.2н'!E81+'2.3н'!E81)/3</f>
        <v>0</v>
      </c>
      <c r="F81" s="145">
        <f>('2.1н'!F81+'2.2н'!F81+'2.3н'!F81)/3</f>
        <v>0</v>
      </c>
      <c r="G81" s="145">
        <f>('2.1н'!G81+'2.2н'!G81+'2.3н'!G81)/3</f>
        <v>0</v>
      </c>
      <c r="H81" s="145">
        <f>('2.1н'!H81+'2.2н'!H81+'2.3н'!H81)/3</f>
        <v>0</v>
      </c>
      <c r="I81" s="145">
        <f>('2.1н'!I81+'2.2н'!I81+'2.3н'!I81)/3</f>
        <v>0</v>
      </c>
      <c r="J81" s="145">
        <f>('2.1н'!J81+'2.2н'!J81+'2.3н'!J81)/3</f>
        <v>0</v>
      </c>
      <c r="K81" s="145">
        <f>('2.1н'!K81+'2.2н'!K81+'2.3н'!K81)/3</f>
        <v>0</v>
      </c>
      <c r="L81" s="145">
        <f>('2.1н'!L81+'2.2н'!L81+'2.3н'!L81)/3</f>
        <v>0</v>
      </c>
      <c r="M81" s="145">
        <f>('2.1н'!M81+'2.2н'!M81+'2.3н'!M81)/3</f>
        <v>0</v>
      </c>
      <c r="N81" s="145">
        <f>('2.1н'!N81+'2.2н'!N81+'2.3н'!N81)/3</f>
        <v>0</v>
      </c>
      <c r="O81" s="145">
        <f>('2.1н'!O81+'2.2н'!O81+'2.3н'!O81)/3</f>
        <v>0</v>
      </c>
      <c r="P81" s="145">
        <f>('2.1н'!P81+'2.2н'!P81+'2.3н'!P81)/3</f>
        <v>0</v>
      </c>
      <c r="Q81" s="145">
        <f>('2.1н'!Q81+'2.2н'!Q81+'2.3н'!Q81)/3</f>
        <v>0</v>
      </c>
      <c r="R81" s="145">
        <f>('2.1н'!B81+'2.2н'!B81+'2.3н'!B81)/3</f>
        <v>0.37271684003284616</v>
      </c>
    </row>
    <row r="82" spans="1:18" ht="15.75" x14ac:dyDescent="0.25">
      <c r="A82" s="143">
        <v>81</v>
      </c>
      <c r="B82" s="144" t="s">
        <v>82</v>
      </c>
      <c r="C82" s="145" t="e">
        <f>('2.1н'!#REF!+'2.2н'!#REF!+'2.3н'!#REF!)/3</f>
        <v>#REF!</v>
      </c>
      <c r="D82" s="145" t="e">
        <f>('2.1н'!#REF!+'2.2н'!#REF!+'2.3н'!#REF!)/3</f>
        <v>#REF!</v>
      </c>
      <c r="E82" s="145">
        <f>('2.1н'!E82+'2.2н'!E82+'2.3н'!E82)/3</f>
        <v>0</v>
      </c>
      <c r="F82" s="145">
        <f>('2.1н'!F82+'2.2н'!F82+'2.3н'!F82)/3</f>
        <v>0</v>
      </c>
      <c r="G82" s="145">
        <f>('2.1н'!G82+'2.2н'!G82+'2.3н'!G82)/3</f>
        <v>0</v>
      </c>
      <c r="H82" s="145">
        <f>('2.1н'!H82+'2.2н'!H82+'2.3н'!H82)/3</f>
        <v>0</v>
      </c>
      <c r="I82" s="145">
        <f>('2.1н'!I82+'2.2н'!I82+'2.3н'!I82)/3</f>
        <v>0</v>
      </c>
      <c r="J82" s="145">
        <f>('2.1н'!J82+'2.2н'!J82+'2.3н'!J82)/3</f>
        <v>0</v>
      </c>
      <c r="K82" s="145">
        <f>('2.1н'!K82+'2.2н'!K82+'2.3н'!K82)/3</f>
        <v>0</v>
      </c>
      <c r="L82" s="145">
        <f>('2.1н'!L82+'2.2н'!L82+'2.3н'!L82)/3</f>
        <v>0</v>
      </c>
      <c r="M82" s="145">
        <f>('2.1н'!M82+'2.2н'!M82+'2.3н'!M82)/3</f>
        <v>0</v>
      </c>
      <c r="N82" s="145">
        <f>('2.1н'!N82+'2.2н'!N82+'2.3н'!N82)/3</f>
        <v>0</v>
      </c>
      <c r="O82" s="145">
        <f>('2.1н'!O82+'2.2н'!O82+'2.3н'!O82)/3</f>
        <v>0</v>
      </c>
      <c r="P82" s="145">
        <f>('2.1н'!P82+'2.2н'!P82+'2.3н'!P82)/3</f>
        <v>0</v>
      </c>
      <c r="Q82" s="145">
        <f>('2.1н'!Q82+'2.2н'!Q82+'2.3н'!Q82)/3</f>
        <v>0</v>
      </c>
      <c r="R82" s="145">
        <f>('2.1н'!B82+'2.2н'!B82+'2.3н'!B82)/3</f>
        <v>0.31121172870249786</v>
      </c>
    </row>
    <row r="83" spans="1:18" ht="15.75" x14ac:dyDescent="0.25">
      <c r="A83" s="143">
        <v>82</v>
      </c>
      <c r="B83" s="144" t="s">
        <v>83</v>
      </c>
      <c r="C83" s="145" t="e">
        <f>('2.1н'!#REF!+'2.2н'!#REF!+'2.3н'!#REF!)/3</f>
        <v>#REF!</v>
      </c>
      <c r="D83" s="145" t="e">
        <f>('2.1н'!#REF!+'2.2н'!#REF!+'2.3н'!#REF!)/3</f>
        <v>#REF!</v>
      </c>
      <c r="E83" s="145">
        <f>('2.1н'!E83+'2.2н'!E83+'2.3н'!E83)/3</f>
        <v>0</v>
      </c>
      <c r="F83" s="145">
        <f>('2.1н'!F83+'2.2н'!F83+'2.3н'!F83)/3</f>
        <v>0</v>
      </c>
      <c r="G83" s="145">
        <f>('2.1н'!G83+'2.2н'!G83+'2.3н'!G83)/3</f>
        <v>0</v>
      </c>
      <c r="H83" s="145">
        <f>('2.1н'!H83+'2.2н'!H83+'2.3н'!H83)/3</f>
        <v>0</v>
      </c>
      <c r="I83" s="145">
        <f>('2.1н'!I83+'2.2н'!I83+'2.3н'!I83)/3</f>
        <v>0</v>
      </c>
      <c r="J83" s="145">
        <f>('2.1н'!J83+'2.2н'!J83+'2.3н'!J83)/3</f>
        <v>0</v>
      </c>
      <c r="K83" s="145">
        <f>('2.1н'!K83+'2.2н'!K83+'2.3н'!K83)/3</f>
        <v>0</v>
      </c>
      <c r="L83" s="145">
        <f>('2.1н'!L83+'2.2н'!L83+'2.3н'!L83)/3</f>
        <v>0</v>
      </c>
      <c r="M83" s="145">
        <f>('2.1н'!M83+'2.2н'!M83+'2.3н'!M83)/3</f>
        <v>0</v>
      </c>
      <c r="N83" s="145">
        <f>('2.1н'!N83+'2.2н'!N83+'2.3н'!N83)/3</f>
        <v>0</v>
      </c>
      <c r="O83" s="145">
        <f>('2.1н'!O83+'2.2н'!O83+'2.3н'!O83)/3</f>
        <v>0</v>
      </c>
      <c r="P83" s="145">
        <f>('2.1н'!P83+'2.2н'!P83+'2.3н'!P83)/3</f>
        <v>0</v>
      </c>
      <c r="Q83" s="145">
        <f>('2.1н'!Q83+'2.2н'!Q83+'2.3н'!Q83)/3</f>
        <v>0</v>
      </c>
      <c r="R83" s="145">
        <f>('2.1н'!B83+'2.2н'!B83+'2.3н'!B83)/3</f>
        <v>0.32436838649118899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5" tint="0.59999389629810485"/>
  </sheetPr>
  <dimension ref="A1:R83"/>
  <sheetViews>
    <sheetView topLeftCell="A55" workbookViewId="0">
      <selection activeCell="D68" sqref="D68"/>
    </sheetView>
  </sheetViews>
  <sheetFormatPr defaultRowHeight="15" x14ac:dyDescent="0.25"/>
  <cols>
    <col min="1" max="1" width="7.140625" customWidth="1"/>
    <col min="2" max="2" width="30.7109375" customWidth="1"/>
    <col min="3" max="18" width="8.7109375" style="76" customWidth="1"/>
  </cols>
  <sheetData>
    <row r="1" spans="1:18" ht="15.75" x14ac:dyDescent="0.25">
      <c r="A1" s="151" t="s">
        <v>0</v>
      </c>
      <c r="B1" s="151" t="s">
        <v>1</v>
      </c>
      <c r="C1" s="152">
        <v>2005</v>
      </c>
      <c r="D1" s="152">
        <v>2006</v>
      </c>
      <c r="E1" s="152">
        <v>2007</v>
      </c>
      <c r="F1" s="152">
        <v>2008</v>
      </c>
      <c r="G1" s="152">
        <v>2009</v>
      </c>
      <c r="H1" s="152">
        <v>2010</v>
      </c>
      <c r="I1" s="152">
        <v>2011</v>
      </c>
      <c r="J1" s="152">
        <v>2012</v>
      </c>
      <c r="K1" s="152">
        <v>2013</v>
      </c>
      <c r="L1" s="152">
        <v>2014</v>
      </c>
      <c r="M1" s="152">
        <v>2015</v>
      </c>
      <c r="N1" s="152">
        <v>2016</v>
      </c>
      <c r="O1" s="152">
        <v>2017</v>
      </c>
      <c r="P1" s="152">
        <v>2018</v>
      </c>
      <c r="Q1" s="152">
        <v>2019</v>
      </c>
      <c r="R1" s="152">
        <v>2020</v>
      </c>
    </row>
    <row r="2" spans="1:18" ht="15.75" x14ac:dyDescent="0.25">
      <c r="A2" s="138">
        <v>1</v>
      </c>
      <c r="B2" s="138" t="s">
        <v>2</v>
      </c>
      <c r="C2" s="153" t="e">
        <f>('3.1н'!#REF!+'3.2н'!#REF!+'3.3н'!#REF!)/3</f>
        <v>#REF!</v>
      </c>
      <c r="D2" s="153" t="e">
        <f>('3.1н'!#REF!+'3.2н'!#REF!+'3.3н'!#REF!)/3</f>
        <v>#REF!</v>
      </c>
      <c r="E2" s="153">
        <f>('3.1н'!E2+'3.2н'!E2+'3.3н'!E2)/3</f>
        <v>0</v>
      </c>
      <c r="F2" s="153">
        <f>('3.1н'!F2+'3.2н'!F2+'3.3н'!F2)/3</f>
        <v>0</v>
      </c>
      <c r="G2" s="153">
        <f>('3.1н'!G2+'3.2н'!G2+'3.3н'!G2)/3</f>
        <v>0</v>
      </c>
      <c r="H2" s="153">
        <f>('3.1н'!H2+'3.2н'!H2+'3.3н'!H2)/3</f>
        <v>0</v>
      </c>
      <c r="I2" s="153">
        <f>('3.1н'!I2+'3.2н'!I2+'3.3н'!I2)/3</f>
        <v>0</v>
      </c>
      <c r="J2" s="153">
        <f>('3.1н'!J2+'3.2н'!J2+'3.3н'!J2)/3</f>
        <v>0</v>
      </c>
      <c r="K2" s="153">
        <f>('3.1н'!K2+'3.2н'!K2+'3.3н'!K2)/3</f>
        <v>0</v>
      </c>
      <c r="L2" s="153">
        <f>('3.1н'!L2+'3.2н'!L2+'3.3н'!L2)/3</f>
        <v>0</v>
      </c>
      <c r="M2" s="153">
        <f>('3.1н'!M2+'3.2н'!M2+'3.3н'!M2)/3</f>
        <v>0</v>
      </c>
      <c r="N2" s="153">
        <f>('3.1н'!N2+'3.2н'!N2+'3.3н'!N2)/3</f>
        <v>0</v>
      </c>
      <c r="O2" s="153">
        <f>('3.1н'!O2+'3.2н'!O2+'3.3н'!O2)/3</f>
        <v>0</v>
      </c>
      <c r="P2" s="153">
        <f>('3.1н'!P2+'3.2н'!P2+'3.3н'!P2)/3</f>
        <v>0</v>
      </c>
      <c r="Q2" s="153">
        <f>('3.1н'!Q2+'3.2н'!Q2+'3.3н'!Q2)/3</f>
        <v>0</v>
      </c>
      <c r="R2" s="153">
        <f>('3.1н'!B2+'3.2н'!B2+'3.3н'!B2)/3</f>
        <v>0.41881873370184169</v>
      </c>
    </row>
    <row r="3" spans="1:18" ht="15.75" x14ac:dyDescent="0.25">
      <c r="A3" s="138">
        <v>2</v>
      </c>
      <c r="B3" s="138" t="s">
        <v>3</v>
      </c>
      <c r="C3" s="153" t="e">
        <f>('3.1н'!#REF!+'3.2н'!#REF!+'3.3н'!#REF!)/3</f>
        <v>#REF!</v>
      </c>
      <c r="D3" s="153" t="e">
        <f>('3.1н'!#REF!+'3.2н'!#REF!+'3.3н'!#REF!)/3</f>
        <v>#REF!</v>
      </c>
      <c r="E3" s="153">
        <f>('3.1н'!E3+'3.2н'!E3+'3.3н'!E3)/3</f>
        <v>0</v>
      </c>
      <c r="F3" s="153">
        <f>('3.1н'!F3+'3.2н'!F3+'3.3н'!F3)/3</f>
        <v>0</v>
      </c>
      <c r="G3" s="153">
        <f>('3.1н'!G3+'3.2н'!G3+'3.3н'!G3)/3</f>
        <v>0</v>
      </c>
      <c r="H3" s="153">
        <f>('3.1н'!H3+'3.2н'!H3+'3.3н'!H3)/3</f>
        <v>0</v>
      </c>
      <c r="I3" s="153">
        <f>('3.1н'!I3+'3.2н'!I3+'3.3н'!I3)/3</f>
        <v>0</v>
      </c>
      <c r="J3" s="153">
        <f>('3.1н'!J3+'3.2н'!J3+'3.3н'!J3)/3</f>
        <v>0</v>
      </c>
      <c r="K3" s="153">
        <f>('3.1н'!K3+'3.2н'!K3+'3.3н'!K3)/3</f>
        <v>0</v>
      </c>
      <c r="L3" s="153">
        <f>('3.1н'!L3+'3.2н'!L3+'3.3н'!L3)/3</f>
        <v>0</v>
      </c>
      <c r="M3" s="153">
        <f>('3.1н'!M3+'3.2н'!M3+'3.3н'!M3)/3</f>
        <v>0</v>
      </c>
      <c r="N3" s="153">
        <f>('3.1н'!N3+'3.2н'!N3+'3.3н'!N3)/3</f>
        <v>0</v>
      </c>
      <c r="O3" s="153">
        <f>('3.1н'!O3+'3.2н'!O3+'3.3н'!O3)/3</f>
        <v>0</v>
      </c>
      <c r="P3" s="153">
        <f>('3.1н'!P3+'3.2н'!P3+'3.3н'!P3)/3</f>
        <v>0</v>
      </c>
      <c r="Q3" s="153">
        <f>('3.1н'!Q3+'3.2н'!Q3+'3.3н'!Q3)/3</f>
        <v>0</v>
      </c>
      <c r="R3" s="153">
        <f>('3.1н'!B3+'3.2н'!B3+'3.3н'!B3)/3</f>
        <v>0.4017562001371891</v>
      </c>
    </row>
    <row r="4" spans="1:18" ht="15.75" x14ac:dyDescent="0.25">
      <c r="A4" s="138">
        <v>3</v>
      </c>
      <c r="B4" s="138" t="s">
        <v>4</v>
      </c>
      <c r="C4" s="153" t="e">
        <f>('3.1н'!#REF!+'3.2н'!#REF!+'3.3н'!#REF!)/3</f>
        <v>#REF!</v>
      </c>
      <c r="D4" s="153" t="e">
        <f>('3.1н'!#REF!+'3.2н'!#REF!+'3.3н'!#REF!)/3</f>
        <v>#REF!</v>
      </c>
      <c r="E4" s="153">
        <f>('3.1н'!E4+'3.2н'!E4+'3.3н'!E4)/3</f>
        <v>0</v>
      </c>
      <c r="F4" s="153">
        <f>('3.1н'!F4+'3.2н'!F4+'3.3н'!F4)/3</f>
        <v>0</v>
      </c>
      <c r="G4" s="153">
        <f>('3.1н'!G4+'3.2н'!G4+'3.3н'!G4)/3</f>
        <v>0</v>
      </c>
      <c r="H4" s="153">
        <f>('3.1н'!H4+'3.2н'!H4+'3.3н'!H4)/3</f>
        <v>0</v>
      </c>
      <c r="I4" s="153">
        <f>('3.1н'!I4+'3.2н'!I4+'3.3н'!I4)/3</f>
        <v>0</v>
      </c>
      <c r="J4" s="153">
        <f>('3.1н'!J4+'3.2н'!J4+'3.3н'!J4)/3</f>
        <v>0</v>
      </c>
      <c r="K4" s="153">
        <f>('3.1н'!K4+'3.2н'!K4+'3.3н'!K4)/3</f>
        <v>0</v>
      </c>
      <c r="L4" s="153">
        <f>('3.1н'!L4+'3.2н'!L4+'3.3н'!L4)/3</f>
        <v>0</v>
      </c>
      <c r="M4" s="153">
        <f>('3.1н'!M4+'3.2н'!M4+'3.3н'!M4)/3</f>
        <v>0</v>
      </c>
      <c r="N4" s="153">
        <f>('3.1н'!N4+'3.2н'!N4+'3.3н'!N4)/3</f>
        <v>0</v>
      </c>
      <c r="O4" s="153">
        <f>('3.1н'!O4+'3.2н'!O4+'3.3н'!O4)/3</f>
        <v>0</v>
      </c>
      <c r="P4" s="153">
        <f>('3.1н'!P4+'3.2н'!P4+'3.3н'!P4)/3</f>
        <v>0</v>
      </c>
      <c r="Q4" s="153">
        <f>('3.1н'!Q4+'3.2н'!Q4+'3.3н'!Q4)/3</f>
        <v>0</v>
      </c>
      <c r="R4" s="153">
        <f>('3.1н'!B4+'3.2н'!B4+'3.3н'!B4)/3</f>
        <v>0.38669065924810114</v>
      </c>
    </row>
    <row r="5" spans="1:18" ht="15.75" x14ac:dyDescent="0.25">
      <c r="A5" s="138">
        <v>4</v>
      </c>
      <c r="B5" s="138" t="s">
        <v>5</v>
      </c>
      <c r="C5" s="153" t="e">
        <f>('3.1н'!#REF!+'3.2н'!#REF!+'3.3н'!#REF!)/3</f>
        <v>#REF!</v>
      </c>
      <c r="D5" s="153" t="e">
        <f>('3.1н'!#REF!+'3.2н'!#REF!+'3.3н'!#REF!)/3</f>
        <v>#REF!</v>
      </c>
      <c r="E5" s="153">
        <f>('3.1н'!E5+'3.2н'!E5+'3.3н'!E5)/3</f>
        <v>0</v>
      </c>
      <c r="F5" s="153">
        <f>('3.1н'!F5+'3.2н'!F5+'3.3н'!F5)/3</f>
        <v>0</v>
      </c>
      <c r="G5" s="153">
        <f>('3.1н'!G5+'3.2н'!G5+'3.3н'!G5)/3</f>
        <v>0</v>
      </c>
      <c r="H5" s="153">
        <f>('3.1н'!H5+'3.2н'!H5+'3.3н'!H5)/3</f>
        <v>0</v>
      </c>
      <c r="I5" s="153">
        <f>('3.1н'!I5+'3.2н'!I5+'3.3н'!I5)/3</f>
        <v>0</v>
      </c>
      <c r="J5" s="153">
        <f>('3.1н'!J5+'3.2н'!J5+'3.3н'!J5)/3</f>
        <v>0</v>
      </c>
      <c r="K5" s="153">
        <f>('3.1н'!K5+'3.2н'!K5+'3.3н'!K5)/3</f>
        <v>0</v>
      </c>
      <c r="L5" s="153">
        <f>('3.1н'!L5+'3.2н'!L5+'3.3н'!L5)/3</f>
        <v>0</v>
      </c>
      <c r="M5" s="153">
        <f>('3.1н'!M5+'3.2н'!M5+'3.3н'!M5)/3</f>
        <v>0</v>
      </c>
      <c r="N5" s="153">
        <f>('3.1н'!N5+'3.2н'!N5+'3.3н'!N5)/3</f>
        <v>0</v>
      </c>
      <c r="O5" s="153">
        <f>('3.1н'!O5+'3.2н'!O5+'3.3н'!O5)/3</f>
        <v>0</v>
      </c>
      <c r="P5" s="153">
        <f>('3.1н'!P5+'3.2н'!P5+'3.3н'!P5)/3</f>
        <v>0</v>
      </c>
      <c r="Q5" s="153">
        <f>('3.1н'!Q5+'3.2н'!Q5+'3.3н'!Q5)/3</f>
        <v>0</v>
      </c>
      <c r="R5" s="153">
        <f>('3.1н'!B5+'3.2н'!B5+'3.3н'!B5)/3</f>
        <v>0.43025827658996391</v>
      </c>
    </row>
    <row r="6" spans="1:18" ht="15.75" x14ac:dyDescent="0.25">
      <c r="A6" s="138">
        <v>5</v>
      </c>
      <c r="B6" s="138" t="s">
        <v>6</v>
      </c>
      <c r="C6" s="153" t="e">
        <f>('3.1н'!#REF!+'3.2н'!#REF!+'3.3н'!#REF!)/3</f>
        <v>#REF!</v>
      </c>
      <c r="D6" s="153" t="e">
        <f>('3.1н'!#REF!+'3.2н'!#REF!+'3.3н'!#REF!)/3</f>
        <v>#REF!</v>
      </c>
      <c r="E6" s="153">
        <f>('3.1н'!E6+'3.2н'!E6+'3.3н'!E6)/3</f>
        <v>0</v>
      </c>
      <c r="F6" s="153">
        <f>('3.1н'!F6+'3.2н'!F6+'3.3н'!F6)/3</f>
        <v>0</v>
      </c>
      <c r="G6" s="153">
        <f>('3.1н'!G6+'3.2н'!G6+'3.3н'!G6)/3</f>
        <v>0</v>
      </c>
      <c r="H6" s="153">
        <f>('3.1н'!H6+'3.2н'!H6+'3.3н'!H6)/3</f>
        <v>0</v>
      </c>
      <c r="I6" s="153">
        <f>('3.1н'!I6+'3.2н'!I6+'3.3н'!I6)/3</f>
        <v>0</v>
      </c>
      <c r="J6" s="153">
        <f>('3.1н'!J6+'3.2н'!J6+'3.3н'!J6)/3</f>
        <v>0</v>
      </c>
      <c r="K6" s="153">
        <f>('3.1н'!K6+'3.2н'!K6+'3.3н'!K6)/3</f>
        <v>0</v>
      </c>
      <c r="L6" s="153">
        <f>('3.1н'!L6+'3.2н'!L6+'3.3н'!L6)/3</f>
        <v>0</v>
      </c>
      <c r="M6" s="153">
        <f>('3.1н'!M6+'3.2н'!M6+'3.3н'!M6)/3</f>
        <v>0</v>
      </c>
      <c r="N6" s="153">
        <f>('3.1н'!N6+'3.2н'!N6+'3.3н'!N6)/3</f>
        <v>0</v>
      </c>
      <c r="O6" s="153">
        <f>('3.1н'!O6+'3.2н'!O6+'3.3н'!O6)/3</f>
        <v>0</v>
      </c>
      <c r="P6" s="153">
        <f>('3.1н'!P6+'3.2н'!P6+'3.3н'!P6)/3</f>
        <v>0</v>
      </c>
      <c r="Q6" s="153">
        <f>('3.1н'!Q6+'3.2н'!Q6+'3.3н'!Q6)/3</f>
        <v>0</v>
      </c>
      <c r="R6" s="153">
        <f>('3.1н'!B6+'3.2н'!B6+'3.3н'!B6)/3</f>
        <v>0.3671453896721138</v>
      </c>
    </row>
    <row r="7" spans="1:18" ht="15.75" x14ac:dyDescent="0.25">
      <c r="A7" s="138">
        <v>6</v>
      </c>
      <c r="B7" s="138" t="s">
        <v>7</v>
      </c>
      <c r="C7" s="153" t="e">
        <f>('3.1н'!#REF!+'3.2н'!#REF!+'3.3н'!#REF!)/3</f>
        <v>#REF!</v>
      </c>
      <c r="D7" s="153" t="e">
        <f>('3.1н'!#REF!+'3.2н'!#REF!+'3.3н'!#REF!)/3</f>
        <v>#REF!</v>
      </c>
      <c r="E7" s="153">
        <f>('3.1н'!E7+'3.2н'!E7+'3.3н'!E7)/3</f>
        <v>0</v>
      </c>
      <c r="F7" s="153">
        <f>('3.1н'!F7+'3.2н'!F7+'3.3н'!F7)/3</f>
        <v>0</v>
      </c>
      <c r="G7" s="153">
        <f>('3.1н'!G7+'3.2н'!G7+'3.3н'!G7)/3</f>
        <v>0</v>
      </c>
      <c r="H7" s="153">
        <f>('3.1н'!H7+'3.2н'!H7+'3.3н'!H7)/3</f>
        <v>0</v>
      </c>
      <c r="I7" s="153">
        <f>('3.1н'!I7+'3.2н'!I7+'3.3н'!I7)/3</f>
        <v>0</v>
      </c>
      <c r="J7" s="153">
        <f>('3.1н'!J7+'3.2н'!J7+'3.3н'!J7)/3</f>
        <v>0</v>
      </c>
      <c r="K7" s="153">
        <f>('3.1н'!K7+'3.2н'!K7+'3.3н'!K7)/3</f>
        <v>0</v>
      </c>
      <c r="L7" s="153">
        <f>('3.1н'!L7+'3.2н'!L7+'3.3н'!L7)/3</f>
        <v>0</v>
      </c>
      <c r="M7" s="153">
        <f>('3.1н'!M7+'3.2н'!M7+'3.3н'!M7)/3</f>
        <v>0</v>
      </c>
      <c r="N7" s="153">
        <f>('3.1н'!N7+'3.2н'!N7+'3.3н'!N7)/3</f>
        <v>0</v>
      </c>
      <c r="O7" s="153">
        <f>('3.1н'!O7+'3.2н'!O7+'3.3н'!O7)/3</f>
        <v>0</v>
      </c>
      <c r="P7" s="153">
        <f>('3.1н'!P7+'3.2н'!P7+'3.3н'!P7)/3</f>
        <v>0</v>
      </c>
      <c r="Q7" s="153">
        <f>('3.1н'!Q7+'3.2н'!Q7+'3.3н'!Q7)/3</f>
        <v>0</v>
      </c>
      <c r="R7" s="153">
        <f>('3.1н'!B7+'3.2н'!B7+'3.3н'!B7)/3</f>
        <v>0.44808141837126647</v>
      </c>
    </row>
    <row r="8" spans="1:18" ht="15.75" x14ac:dyDescent="0.25">
      <c r="A8" s="138">
        <v>7</v>
      </c>
      <c r="B8" s="138" t="s">
        <v>8</v>
      </c>
      <c r="C8" s="153" t="e">
        <f>('3.1н'!#REF!+'3.2н'!#REF!+'3.3н'!#REF!)/3</f>
        <v>#REF!</v>
      </c>
      <c r="D8" s="153" t="e">
        <f>('3.1н'!#REF!+'3.2н'!#REF!+'3.3н'!#REF!)/3</f>
        <v>#REF!</v>
      </c>
      <c r="E8" s="153">
        <f>('3.1н'!E8+'3.2н'!E8+'3.3н'!E8)/3</f>
        <v>0</v>
      </c>
      <c r="F8" s="153">
        <f>('3.1н'!F8+'3.2н'!F8+'3.3н'!F8)/3</f>
        <v>0</v>
      </c>
      <c r="G8" s="153">
        <f>('3.1н'!G8+'3.2н'!G8+'3.3н'!G8)/3</f>
        <v>0</v>
      </c>
      <c r="H8" s="153">
        <f>('3.1н'!H8+'3.2н'!H8+'3.3н'!H8)/3</f>
        <v>0</v>
      </c>
      <c r="I8" s="153">
        <f>('3.1н'!I8+'3.2н'!I8+'3.3н'!I8)/3</f>
        <v>0</v>
      </c>
      <c r="J8" s="153">
        <f>('3.1н'!J8+'3.2н'!J8+'3.3н'!J8)/3</f>
        <v>0</v>
      </c>
      <c r="K8" s="153">
        <f>('3.1н'!K8+'3.2н'!K8+'3.3н'!K8)/3</f>
        <v>0</v>
      </c>
      <c r="L8" s="153">
        <f>('3.1н'!L8+'3.2н'!L8+'3.3н'!L8)/3</f>
        <v>0</v>
      </c>
      <c r="M8" s="153">
        <f>('3.1н'!M8+'3.2н'!M8+'3.3н'!M8)/3</f>
        <v>0</v>
      </c>
      <c r="N8" s="153">
        <f>('3.1н'!N8+'3.2н'!N8+'3.3н'!N8)/3</f>
        <v>0</v>
      </c>
      <c r="O8" s="153">
        <f>('3.1н'!O8+'3.2н'!O8+'3.3н'!O8)/3</f>
        <v>0</v>
      </c>
      <c r="P8" s="153">
        <f>('3.1н'!P8+'3.2н'!P8+'3.3н'!P8)/3</f>
        <v>0</v>
      </c>
      <c r="Q8" s="153">
        <f>('3.1н'!Q8+'3.2н'!Q8+'3.3н'!Q8)/3</f>
        <v>0</v>
      </c>
      <c r="R8" s="153">
        <f>('3.1н'!B8+'3.2н'!B8+'3.3н'!B8)/3</f>
        <v>0.37262173965091322</v>
      </c>
    </row>
    <row r="9" spans="1:18" ht="15.75" x14ac:dyDescent="0.25">
      <c r="A9" s="138">
        <v>8</v>
      </c>
      <c r="B9" s="138" t="s">
        <v>9</v>
      </c>
      <c r="C9" s="153" t="e">
        <f>('3.1н'!#REF!+'3.2н'!#REF!+'3.3н'!#REF!)/3</f>
        <v>#REF!</v>
      </c>
      <c r="D9" s="153" t="e">
        <f>('3.1н'!#REF!+'3.2н'!#REF!+'3.3н'!#REF!)/3</f>
        <v>#REF!</v>
      </c>
      <c r="E9" s="153">
        <f>('3.1н'!E9+'3.2н'!E9+'3.3н'!E9)/3</f>
        <v>0</v>
      </c>
      <c r="F9" s="153">
        <f>('3.1н'!F9+'3.2н'!F9+'3.3н'!F9)/3</f>
        <v>0</v>
      </c>
      <c r="G9" s="153">
        <f>('3.1н'!G9+'3.2н'!G9+'3.3н'!G9)/3</f>
        <v>0</v>
      </c>
      <c r="H9" s="153">
        <f>('3.1н'!H9+'3.2н'!H9+'3.3н'!H9)/3</f>
        <v>0</v>
      </c>
      <c r="I9" s="153">
        <f>('3.1н'!I9+'3.2н'!I9+'3.3н'!I9)/3</f>
        <v>0</v>
      </c>
      <c r="J9" s="153">
        <f>('3.1н'!J9+'3.2н'!J9+'3.3н'!J9)/3</f>
        <v>0</v>
      </c>
      <c r="K9" s="153">
        <f>('3.1н'!K9+'3.2н'!K9+'3.3н'!K9)/3</f>
        <v>0</v>
      </c>
      <c r="L9" s="153">
        <f>('3.1н'!L9+'3.2н'!L9+'3.3н'!L9)/3</f>
        <v>0</v>
      </c>
      <c r="M9" s="153">
        <f>('3.1н'!M9+'3.2н'!M9+'3.3н'!M9)/3</f>
        <v>0</v>
      </c>
      <c r="N9" s="153">
        <f>('3.1н'!N9+'3.2н'!N9+'3.3н'!N9)/3</f>
        <v>0</v>
      </c>
      <c r="O9" s="153">
        <f>('3.1н'!O9+'3.2н'!O9+'3.3н'!O9)/3</f>
        <v>0</v>
      </c>
      <c r="P9" s="153">
        <f>('3.1н'!P9+'3.2н'!P9+'3.3н'!P9)/3</f>
        <v>0</v>
      </c>
      <c r="Q9" s="153">
        <f>('3.1н'!Q9+'3.2н'!Q9+'3.3н'!Q9)/3</f>
        <v>0</v>
      </c>
      <c r="R9" s="153">
        <f>('3.1н'!B9+'3.2н'!B9+'3.3н'!B9)/3</f>
        <v>0.39520657099873779</v>
      </c>
    </row>
    <row r="10" spans="1:18" ht="15.75" x14ac:dyDescent="0.25">
      <c r="A10" s="138">
        <v>9</v>
      </c>
      <c r="B10" s="138" t="s">
        <v>10</v>
      </c>
      <c r="C10" s="153" t="e">
        <f>('3.1н'!#REF!+'3.2н'!#REF!+'3.3н'!#REF!)/3</f>
        <v>#REF!</v>
      </c>
      <c r="D10" s="153" t="e">
        <f>('3.1н'!#REF!+'3.2н'!#REF!+'3.3н'!#REF!)/3</f>
        <v>#REF!</v>
      </c>
      <c r="E10" s="153">
        <f>('3.1н'!E10+'3.2н'!E10+'3.3н'!E10)/3</f>
        <v>0</v>
      </c>
      <c r="F10" s="153">
        <f>('3.1н'!F10+'3.2н'!F10+'3.3н'!F10)/3</f>
        <v>0</v>
      </c>
      <c r="G10" s="153">
        <f>('3.1н'!G10+'3.2н'!G10+'3.3н'!G10)/3</f>
        <v>0</v>
      </c>
      <c r="H10" s="153">
        <f>('3.1н'!H10+'3.2н'!H10+'3.3н'!H10)/3</f>
        <v>0</v>
      </c>
      <c r="I10" s="153">
        <f>('3.1н'!I10+'3.2н'!I10+'3.3н'!I10)/3</f>
        <v>0</v>
      </c>
      <c r="J10" s="153">
        <f>('3.1н'!J10+'3.2н'!J10+'3.3н'!J10)/3</f>
        <v>0</v>
      </c>
      <c r="K10" s="153">
        <f>('3.1н'!K10+'3.2н'!K10+'3.3н'!K10)/3</f>
        <v>0</v>
      </c>
      <c r="L10" s="153">
        <f>('3.1н'!L10+'3.2н'!L10+'3.3н'!L10)/3</f>
        <v>0</v>
      </c>
      <c r="M10" s="153">
        <f>('3.1н'!M10+'3.2н'!M10+'3.3н'!M10)/3</f>
        <v>0</v>
      </c>
      <c r="N10" s="153">
        <f>('3.1н'!N10+'3.2н'!N10+'3.3н'!N10)/3</f>
        <v>0</v>
      </c>
      <c r="O10" s="153">
        <f>('3.1н'!O10+'3.2н'!O10+'3.3н'!O10)/3</f>
        <v>0</v>
      </c>
      <c r="P10" s="153">
        <f>('3.1н'!P10+'3.2н'!P10+'3.3н'!P10)/3</f>
        <v>0</v>
      </c>
      <c r="Q10" s="153">
        <f>('3.1н'!Q10+'3.2н'!Q10+'3.3н'!Q10)/3</f>
        <v>0</v>
      </c>
      <c r="R10" s="153">
        <f>('3.1н'!B10+'3.2н'!B10+'3.3н'!B10)/3</f>
        <v>0.43007189487878517</v>
      </c>
    </row>
    <row r="11" spans="1:18" ht="15.75" x14ac:dyDescent="0.25">
      <c r="A11" s="138">
        <v>10</v>
      </c>
      <c r="B11" s="138" t="s">
        <v>11</v>
      </c>
      <c r="C11" s="153" t="e">
        <f>('3.1н'!#REF!+'3.2н'!#REF!+'3.3н'!#REF!)/3</f>
        <v>#REF!</v>
      </c>
      <c r="D11" s="153" t="e">
        <f>('3.1н'!#REF!+'3.2н'!#REF!+'3.3н'!#REF!)/3</f>
        <v>#REF!</v>
      </c>
      <c r="E11" s="153">
        <f>('3.1н'!E11+'3.2н'!E11+'3.3н'!E11)/3</f>
        <v>0</v>
      </c>
      <c r="F11" s="153">
        <f>('3.1н'!F11+'3.2н'!F11+'3.3н'!F11)/3</f>
        <v>0</v>
      </c>
      <c r="G11" s="153">
        <f>('3.1н'!G11+'3.2н'!G11+'3.3н'!G11)/3</f>
        <v>0</v>
      </c>
      <c r="H11" s="153">
        <f>('3.1н'!H11+'3.2н'!H11+'3.3н'!H11)/3</f>
        <v>0</v>
      </c>
      <c r="I11" s="153">
        <f>('3.1н'!I11+'3.2н'!I11+'3.3н'!I11)/3</f>
        <v>0</v>
      </c>
      <c r="J11" s="153">
        <f>('3.1н'!J11+'3.2н'!J11+'3.3н'!J11)/3</f>
        <v>0</v>
      </c>
      <c r="K11" s="153">
        <f>('3.1н'!K11+'3.2н'!K11+'3.3н'!K11)/3</f>
        <v>0</v>
      </c>
      <c r="L11" s="153">
        <f>('3.1н'!L11+'3.2н'!L11+'3.3н'!L11)/3</f>
        <v>0</v>
      </c>
      <c r="M11" s="153">
        <f>('3.1н'!M11+'3.2н'!M11+'3.3н'!M11)/3</f>
        <v>0</v>
      </c>
      <c r="N11" s="153">
        <f>('3.1н'!N11+'3.2н'!N11+'3.3н'!N11)/3</f>
        <v>0</v>
      </c>
      <c r="O11" s="153">
        <f>('3.1н'!O11+'3.2н'!O11+'3.3н'!O11)/3</f>
        <v>0</v>
      </c>
      <c r="P11" s="153">
        <f>('3.1н'!P11+'3.2н'!P11+'3.3н'!P11)/3</f>
        <v>0</v>
      </c>
      <c r="Q11" s="153">
        <f>('3.1н'!Q11+'3.2н'!Q11+'3.3н'!Q11)/3</f>
        <v>0</v>
      </c>
      <c r="R11" s="153">
        <f>('3.1н'!B11+'3.2н'!B11+'3.3н'!B11)/3</f>
        <v>0.51520415578090795</v>
      </c>
    </row>
    <row r="12" spans="1:18" ht="15.75" x14ac:dyDescent="0.25">
      <c r="A12" s="138">
        <v>11</v>
      </c>
      <c r="B12" s="138" t="s">
        <v>12</v>
      </c>
      <c r="C12" s="153" t="e">
        <f>('3.1н'!#REF!+'3.2н'!#REF!+'3.3н'!#REF!)/3</f>
        <v>#REF!</v>
      </c>
      <c r="D12" s="153" t="e">
        <f>('3.1н'!#REF!+'3.2н'!#REF!+'3.3н'!#REF!)/3</f>
        <v>#REF!</v>
      </c>
      <c r="E12" s="153">
        <f>('3.1н'!E12+'3.2н'!E12+'3.3н'!E12)/3</f>
        <v>0</v>
      </c>
      <c r="F12" s="153">
        <f>('3.1н'!F12+'3.2н'!F12+'3.3н'!F12)/3</f>
        <v>0</v>
      </c>
      <c r="G12" s="153">
        <f>('3.1н'!G12+'3.2н'!G12+'3.3н'!G12)/3</f>
        <v>0</v>
      </c>
      <c r="H12" s="153">
        <f>('3.1н'!H12+'3.2н'!H12+'3.3н'!H12)/3</f>
        <v>0</v>
      </c>
      <c r="I12" s="153">
        <f>('3.1н'!I12+'3.2н'!I12+'3.3н'!I12)/3</f>
        <v>0</v>
      </c>
      <c r="J12" s="153">
        <f>('3.1н'!J12+'3.2н'!J12+'3.3н'!J12)/3</f>
        <v>0</v>
      </c>
      <c r="K12" s="153">
        <f>('3.1н'!K12+'3.2н'!K12+'3.3н'!K12)/3</f>
        <v>0</v>
      </c>
      <c r="L12" s="153">
        <f>('3.1н'!L12+'3.2н'!L12+'3.3н'!L12)/3</f>
        <v>0</v>
      </c>
      <c r="M12" s="153">
        <f>('3.1н'!M12+'3.2н'!M12+'3.3н'!M12)/3</f>
        <v>0</v>
      </c>
      <c r="N12" s="153">
        <f>('3.1н'!N12+'3.2н'!N12+'3.3н'!N12)/3</f>
        <v>0</v>
      </c>
      <c r="O12" s="153">
        <f>('3.1н'!O12+'3.2н'!O12+'3.3н'!O12)/3</f>
        <v>0</v>
      </c>
      <c r="P12" s="153">
        <f>('3.1н'!P12+'3.2н'!P12+'3.3н'!P12)/3</f>
        <v>0</v>
      </c>
      <c r="Q12" s="153">
        <f>('3.1н'!Q12+'3.2н'!Q12+'3.3н'!Q12)/3</f>
        <v>0</v>
      </c>
      <c r="R12" s="153">
        <f>('3.1н'!B12+'3.2н'!B12+'3.3н'!B12)/3</f>
        <v>0.34043767723720458</v>
      </c>
    </row>
    <row r="13" spans="1:18" ht="15.75" x14ac:dyDescent="0.25">
      <c r="A13" s="138">
        <v>12</v>
      </c>
      <c r="B13" s="138" t="s">
        <v>13</v>
      </c>
      <c r="C13" s="153" t="e">
        <f>('3.1н'!#REF!+'3.2н'!#REF!+'3.3н'!#REF!)/3</f>
        <v>#REF!</v>
      </c>
      <c r="D13" s="153" t="e">
        <f>('3.1н'!#REF!+'3.2н'!#REF!+'3.3н'!#REF!)/3</f>
        <v>#REF!</v>
      </c>
      <c r="E13" s="153">
        <f>('3.1н'!E13+'3.2н'!E13+'3.3н'!E13)/3</f>
        <v>0</v>
      </c>
      <c r="F13" s="153">
        <f>('3.1н'!F13+'3.2н'!F13+'3.3н'!F13)/3</f>
        <v>0</v>
      </c>
      <c r="G13" s="153">
        <f>('3.1н'!G13+'3.2н'!G13+'3.3н'!G13)/3</f>
        <v>0</v>
      </c>
      <c r="H13" s="153">
        <f>('3.1н'!H13+'3.2н'!H13+'3.3н'!H13)/3</f>
        <v>0</v>
      </c>
      <c r="I13" s="153">
        <f>('3.1н'!I13+'3.2н'!I13+'3.3н'!I13)/3</f>
        <v>0</v>
      </c>
      <c r="J13" s="153">
        <f>('3.1н'!J13+'3.2н'!J13+'3.3н'!J13)/3</f>
        <v>0</v>
      </c>
      <c r="K13" s="153">
        <f>('3.1н'!K13+'3.2н'!K13+'3.3н'!K13)/3</f>
        <v>0</v>
      </c>
      <c r="L13" s="153">
        <f>('3.1н'!L13+'3.2н'!L13+'3.3н'!L13)/3</f>
        <v>0</v>
      </c>
      <c r="M13" s="153">
        <f>('3.1н'!M13+'3.2н'!M13+'3.3н'!M13)/3</f>
        <v>0</v>
      </c>
      <c r="N13" s="153">
        <f>('3.1н'!N13+'3.2н'!N13+'3.3н'!N13)/3</f>
        <v>0</v>
      </c>
      <c r="O13" s="153">
        <f>('3.1н'!O13+'3.2н'!O13+'3.3н'!O13)/3</f>
        <v>0</v>
      </c>
      <c r="P13" s="153">
        <f>('3.1н'!P13+'3.2н'!P13+'3.3н'!P13)/3</f>
        <v>0</v>
      </c>
      <c r="Q13" s="153">
        <f>('3.1н'!Q13+'3.2н'!Q13+'3.3н'!Q13)/3</f>
        <v>0</v>
      </c>
      <c r="R13" s="153">
        <f>('3.1н'!B13+'3.2н'!B13+'3.3н'!B13)/3</f>
        <v>0.38450020780439492</v>
      </c>
    </row>
    <row r="14" spans="1:18" ht="15.75" x14ac:dyDescent="0.25">
      <c r="A14" s="138">
        <v>13</v>
      </c>
      <c r="B14" s="138" t="s">
        <v>14</v>
      </c>
      <c r="C14" s="153" t="e">
        <f>('3.1н'!#REF!+'3.2н'!#REF!+'3.3н'!#REF!)/3</f>
        <v>#REF!</v>
      </c>
      <c r="D14" s="153" t="e">
        <f>('3.1н'!#REF!+'3.2н'!#REF!+'3.3н'!#REF!)/3</f>
        <v>#REF!</v>
      </c>
      <c r="E14" s="153">
        <f>('3.1н'!E14+'3.2н'!E14+'3.3н'!E14)/3</f>
        <v>0</v>
      </c>
      <c r="F14" s="153">
        <f>('3.1н'!F14+'3.2н'!F14+'3.3н'!F14)/3</f>
        <v>0</v>
      </c>
      <c r="G14" s="153">
        <f>('3.1н'!G14+'3.2н'!G14+'3.3н'!G14)/3</f>
        <v>0</v>
      </c>
      <c r="H14" s="153">
        <f>('3.1н'!H14+'3.2н'!H14+'3.3н'!H14)/3</f>
        <v>0</v>
      </c>
      <c r="I14" s="153">
        <f>('3.1н'!I14+'3.2н'!I14+'3.3н'!I14)/3</f>
        <v>0</v>
      </c>
      <c r="J14" s="153">
        <f>('3.1н'!J14+'3.2н'!J14+'3.3н'!J14)/3</f>
        <v>0</v>
      </c>
      <c r="K14" s="153">
        <f>('3.1н'!K14+'3.2н'!K14+'3.3н'!K14)/3</f>
        <v>0</v>
      </c>
      <c r="L14" s="153">
        <f>('3.1н'!L14+'3.2н'!L14+'3.3н'!L14)/3</f>
        <v>0</v>
      </c>
      <c r="M14" s="153">
        <f>('3.1н'!M14+'3.2н'!M14+'3.3н'!M14)/3</f>
        <v>0</v>
      </c>
      <c r="N14" s="153">
        <f>('3.1н'!N14+'3.2н'!N14+'3.3н'!N14)/3</f>
        <v>0</v>
      </c>
      <c r="O14" s="153">
        <f>('3.1н'!O14+'3.2н'!O14+'3.3н'!O14)/3</f>
        <v>0</v>
      </c>
      <c r="P14" s="153">
        <f>('3.1н'!P14+'3.2н'!P14+'3.3н'!P14)/3</f>
        <v>0</v>
      </c>
      <c r="Q14" s="153">
        <f>('3.1н'!Q14+'3.2н'!Q14+'3.3н'!Q14)/3</f>
        <v>0</v>
      </c>
      <c r="R14" s="153">
        <f>('3.1н'!B14+'3.2н'!B14+'3.3н'!B14)/3</f>
        <v>0.38558294297391793</v>
      </c>
    </row>
    <row r="15" spans="1:18" ht="15.75" x14ac:dyDescent="0.25">
      <c r="A15" s="138">
        <v>14</v>
      </c>
      <c r="B15" s="138" t="s">
        <v>15</v>
      </c>
      <c r="C15" s="153" t="e">
        <f>('3.1н'!#REF!+'3.2н'!#REF!+'3.3н'!#REF!)/3</f>
        <v>#REF!</v>
      </c>
      <c r="D15" s="153" t="e">
        <f>('3.1н'!#REF!+'3.2н'!#REF!+'3.3н'!#REF!)/3</f>
        <v>#REF!</v>
      </c>
      <c r="E15" s="153">
        <f>('3.1н'!E15+'3.2н'!E15+'3.3н'!E15)/3</f>
        <v>0</v>
      </c>
      <c r="F15" s="153">
        <f>('3.1н'!F15+'3.2н'!F15+'3.3н'!F15)/3</f>
        <v>0</v>
      </c>
      <c r="G15" s="153">
        <f>('3.1н'!G15+'3.2н'!G15+'3.3н'!G15)/3</f>
        <v>0</v>
      </c>
      <c r="H15" s="153">
        <f>('3.1н'!H15+'3.2н'!H15+'3.3н'!H15)/3</f>
        <v>0</v>
      </c>
      <c r="I15" s="153">
        <f>('3.1н'!I15+'3.2н'!I15+'3.3н'!I15)/3</f>
        <v>0</v>
      </c>
      <c r="J15" s="153">
        <f>('3.1н'!J15+'3.2н'!J15+'3.3н'!J15)/3</f>
        <v>0</v>
      </c>
      <c r="K15" s="153">
        <f>('3.1н'!K15+'3.2н'!K15+'3.3н'!K15)/3</f>
        <v>0</v>
      </c>
      <c r="L15" s="153">
        <f>('3.1н'!L15+'3.2н'!L15+'3.3н'!L15)/3</f>
        <v>0</v>
      </c>
      <c r="M15" s="153">
        <f>('3.1н'!M15+'3.2н'!M15+'3.3н'!M15)/3</f>
        <v>0</v>
      </c>
      <c r="N15" s="153">
        <f>('3.1н'!N15+'3.2н'!N15+'3.3н'!N15)/3</f>
        <v>0</v>
      </c>
      <c r="O15" s="153">
        <f>('3.1н'!O15+'3.2н'!O15+'3.3н'!O15)/3</f>
        <v>0</v>
      </c>
      <c r="P15" s="153">
        <f>('3.1н'!P15+'3.2н'!P15+'3.3н'!P15)/3</f>
        <v>0</v>
      </c>
      <c r="Q15" s="153">
        <f>('3.1н'!Q15+'3.2н'!Q15+'3.3н'!Q15)/3</f>
        <v>0</v>
      </c>
      <c r="R15" s="153">
        <f>('3.1н'!B15+'3.2н'!B15+'3.3н'!B15)/3</f>
        <v>0.39004804083375194</v>
      </c>
    </row>
    <row r="16" spans="1:18" ht="15.75" x14ac:dyDescent="0.25">
      <c r="A16" s="138">
        <v>15</v>
      </c>
      <c r="B16" s="138" t="s">
        <v>16</v>
      </c>
      <c r="C16" s="153" t="e">
        <f>('3.1н'!#REF!+'3.2н'!#REF!+'3.3н'!#REF!)/3</f>
        <v>#REF!</v>
      </c>
      <c r="D16" s="153" t="e">
        <f>('3.1н'!#REF!+'3.2н'!#REF!+'3.3н'!#REF!)/3</f>
        <v>#REF!</v>
      </c>
      <c r="E16" s="153">
        <f>('3.1н'!E16+'3.2н'!E16+'3.3н'!E16)/3</f>
        <v>0</v>
      </c>
      <c r="F16" s="153">
        <f>('3.1н'!F16+'3.2н'!F16+'3.3н'!F16)/3</f>
        <v>0</v>
      </c>
      <c r="G16" s="153">
        <f>('3.1н'!G16+'3.2н'!G16+'3.3н'!G16)/3</f>
        <v>0</v>
      </c>
      <c r="H16" s="153">
        <f>('3.1н'!H16+'3.2н'!H16+'3.3н'!H16)/3</f>
        <v>0</v>
      </c>
      <c r="I16" s="153">
        <f>('3.1н'!I16+'3.2н'!I16+'3.3н'!I16)/3</f>
        <v>0</v>
      </c>
      <c r="J16" s="153">
        <f>('3.1н'!J16+'3.2н'!J16+'3.3н'!J16)/3</f>
        <v>0</v>
      </c>
      <c r="K16" s="153">
        <f>('3.1н'!K16+'3.2н'!K16+'3.3н'!K16)/3</f>
        <v>0</v>
      </c>
      <c r="L16" s="153">
        <f>('3.1н'!L16+'3.2н'!L16+'3.3н'!L16)/3</f>
        <v>0</v>
      </c>
      <c r="M16" s="153">
        <f>('3.1н'!M16+'3.2н'!M16+'3.3н'!M16)/3</f>
        <v>0</v>
      </c>
      <c r="N16" s="153">
        <f>('3.1н'!N16+'3.2н'!N16+'3.3н'!N16)/3</f>
        <v>0</v>
      </c>
      <c r="O16" s="153">
        <f>('3.1н'!O16+'3.2н'!O16+'3.3н'!O16)/3</f>
        <v>0</v>
      </c>
      <c r="P16" s="153">
        <f>('3.1н'!P16+'3.2н'!P16+'3.3н'!P16)/3</f>
        <v>0</v>
      </c>
      <c r="Q16" s="153">
        <f>('3.1н'!Q16+'3.2н'!Q16+'3.3н'!Q16)/3</f>
        <v>0</v>
      </c>
      <c r="R16" s="153">
        <f>('3.1н'!B16+'3.2н'!B16+'3.3н'!B16)/3</f>
        <v>0.42020727983887357</v>
      </c>
    </row>
    <row r="17" spans="1:18" ht="15.75" x14ac:dyDescent="0.25">
      <c r="A17" s="138">
        <v>16</v>
      </c>
      <c r="B17" s="138" t="s">
        <v>17</v>
      </c>
      <c r="C17" s="153" t="e">
        <f>('3.1н'!#REF!+'3.2н'!#REF!+'3.3н'!#REF!)/3</f>
        <v>#REF!</v>
      </c>
      <c r="D17" s="153" t="e">
        <f>('3.1н'!#REF!+'3.2н'!#REF!+'3.3н'!#REF!)/3</f>
        <v>#REF!</v>
      </c>
      <c r="E17" s="153">
        <f>('3.1н'!E17+'3.2н'!E17+'3.3н'!E17)/3</f>
        <v>0</v>
      </c>
      <c r="F17" s="153">
        <f>('3.1н'!F17+'3.2н'!F17+'3.3н'!F17)/3</f>
        <v>0</v>
      </c>
      <c r="G17" s="153">
        <f>('3.1н'!G17+'3.2н'!G17+'3.3н'!G17)/3</f>
        <v>0</v>
      </c>
      <c r="H17" s="153">
        <f>('3.1н'!H17+'3.2н'!H17+'3.3н'!H17)/3</f>
        <v>0</v>
      </c>
      <c r="I17" s="153">
        <f>('3.1н'!I17+'3.2н'!I17+'3.3н'!I17)/3</f>
        <v>0</v>
      </c>
      <c r="J17" s="153">
        <f>('3.1н'!J17+'3.2н'!J17+'3.3н'!J17)/3</f>
        <v>0</v>
      </c>
      <c r="K17" s="153">
        <f>('3.1н'!K17+'3.2н'!K17+'3.3н'!K17)/3</f>
        <v>0</v>
      </c>
      <c r="L17" s="153">
        <f>('3.1н'!L17+'3.2н'!L17+'3.3н'!L17)/3</f>
        <v>0</v>
      </c>
      <c r="M17" s="153">
        <f>('3.1н'!M17+'3.2н'!M17+'3.3н'!M17)/3</f>
        <v>0</v>
      </c>
      <c r="N17" s="153">
        <f>('3.1н'!N17+'3.2н'!N17+'3.3н'!N17)/3</f>
        <v>0</v>
      </c>
      <c r="O17" s="153">
        <f>('3.1н'!O17+'3.2н'!O17+'3.3н'!O17)/3</f>
        <v>0</v>
      </c>
      <c r="P17" s="153">
        <f>('3.1н'!P17+'3.2н'!P17+'3.3н'!P17)/3</f>
        <v>0</v>
      </c>
      <c r="Q17" s="153">
        <f>('3.1н'!Q17+'3.2н'!Q17+'3.3н'!Q17)/3</f>
        <v>0</v>
      </c>
      <c r="R17" s="153">
        <f>('3.1н'!B17+'3.2н'!B17+'3.3н'!B17)/3</f>
        <v>0.42959823100195355</v>
      </c>
    </row>
    <row r="18" spans="1:18" ht="15.75" x14ac:dyDescent="0.25">
      <c r="A18" s="138">
        <v>17</v>
      </c>
      <c r="B18" s="138" t="s">
        <v>18</v>
      </c>
      <c r="C18" s="153" t="e">
        <f>('3.1н'!#REF!+'3.2н'!#REF!+'3.3н'!#REF!)/3</f>
        <v>#REF!</v>
      </c>
      <c r="D18" s="153" t="e">
        <f>('3.1н'!#REF!+'3.2н'!#REF!+'3.3н'!#REF!)/3</f>
        <v>#REF!</v>
      </c>
      <c r="E18" s="153">
        <f>('3.1н'!E18+'3.2н'!E18+'3.3н'!E18)/3</f>
        <v>0</v>
      </c>
      <c r="F18" s="153">
        <f>('3.1н'!F18+'3.2н'!F18+'3.3н'!F18)/3</f>
        <v>0</v>
      </c>
      <c r="G18" s="153">
        <f>('3.1н'!G18+'3.2н'!G18+'3.3н'!G18)/3</f>
        <v>0</v>
      </c>
      <c r="H18" s="153">
        <f>('3.1н'!H18+'3.2н'!H18+'3.3н'!H18)/3</f>
        <v>0</v>
      </c>
      <c r="I18" s="153">
        <f>('3.1н'!I18+'3.2н'!I18+'3.3н'!I18)/3</f>
        <v>0</v>
      </c>
      <c r="J18" s="153">
        <f>('3.1н'!J18+'3.2н'!J18+'3.3н'!J18)/3</f>
        <v>0</v>
      </c>
      <c r="K18" s="153">
        <f>('3.1н'!K18+'3.2н'!K18+'3.3н'!K18)/3</f>
        <v>0</v>
      </c>
      <c r="L18" s="153">
        <f>('3.1н'!L18+'3.2н'!L18+'3.3н'!L18)/3</f>
        <v>0</v>
      </c>
      <c r="M18" s="153">
        <f>('3.1н'!M18+'3.2н'!M18+'3.3н'!M18)/3</f>
        <v>0</v>
      </c>
      <c r="N18" s="153">
        <f>('3.1н'!N18+'3.2н'!N18+'3.3н'!N18)/3</f>
        <v>0</v>
      </c>
      <c r="O18" s="153">
        <f>('3.1н'!O18+'3.2н'!O18+'3.3н'!O18)/3</f>
        <v>0</v>
      </c>
      <c r="P18" s="153">
        <f>('3.1н'!P18+'3.2н'!P18+'3.3н'!P18)/3</f>
        <v>0</v>
      </c>
      <c r="Q18" s="153">
        <f>('3.1н'!Q18+'3.2н'!Q18+'3.3н'!Q18)/3</f>
        <v>0</v>
      </c>
      <c r="R18" s="153">
        <f>('3.1н'!B18+'3.2н'!B18+'3.3н'!B18)/3</f>
        <v>0.37140365132306608</v>
      </c>
    </row>
    <row r="19" spans="1:18" ht="15.75" x14ac:dyDescent="0.25">
      <c r="A19" s="138">
        <v>18</v>
      </c>
      <c r="B19" s="138" t="s">
        <v>19</v>
      </c>
      <c r="C19" s="153" t="e">
        <f>('3.1н'!#REF!+'3.2н'!#REF!+'3.3н'!#REF!)/3</f>
        <v>#REF!</v>
      </c>
      <c r="D19" s="153" t="e">
        <f>('3.1н'!#REF!+'3.2н'!#REF!+'3.3н'!#REF!)/3</f>
        <v>#REF!</v>
      </c>
      <c r="E19" s="153">
        <f>('3.1н'!E19+'3.2н'!E19+'3.3н'!E19)/3</f>
        <v>0</v>
      </c>
      <c r="F19" s="153">
        <f>('3.1н'!F19+'3.2н'!F19+'3.3н'!F19)/3</f>
        <v>0</v>
      </c>
      <c r="G19" s="153">
        <f>('3.1н'!G19+'3.2н'!G19+'3.3н'!G19)/3</f>
        <v>0</v>
      </c>
      <c r="H19" s="153">
        <f>('3.1н'!H19+'3.2н'!H19+'3.3н'!H19)/3</f>
        <v>0</v>
      </c>
      <c r="I19" s="153">
        <f>('3.1н'!I19+'3.2н'!I19+'3.3н'!I19)/3</f>
        <v>0</v>
      </c>
      <c r="J19" s="153">
        <f>('3.1н'!J19+'3.2н'!J19+'3.3н'!J19)/3</f>
        <v>0</v>
      </c>
      <c r="K19" s="153">
        <f>('3.1н'!K19+'3.2н'!K19+'3.3н'!K19)/3</f>
        <v>0</v>
      </c>
      <c r="L19" s="153">
        <f>('3.1н'!L19+'3.2н'!L19+'3.3н'!L19)/3</f>
        <v>0</v>
      </c>
      <c r="M19" s="153">
        <f>('3.1н'!M19+'3.2н'!M19+'3.3н'!M19)/3</f>
        <v>0</v>
      </c>
      <c r="N19" s="153">
        <f>('3.1н'!N19+'3.2н'!N19+'3.3н'!N19)/3</f>
        <v>0</v>
      </c>
      <c r="O19" s="153">
        <f>('3.1н'!O19+'3.2н'!O19+'3.3н'!O19)/3</f>
        <v>0</v>
      </c>
      <c r="P19" s="153">
        <f>('3.1н'!P19+'3.2н'!P19+'3.3н'!P19)/3</f>
        <v>0</v>
      </c>
      <c r="Q19" s="153">
        <f>('3.1н'!Q19+'3.2н'!Q19+'3.3н'!Q19)/3</f>
        <v>0</v>
      </c>
      <c r="R19" s="153">
        <f>('3.1н'!B19+'3.2н'!B19+'3.3н'!B19)/3</f>
        <v>0.64911804504337678</v>
      </c>
    </row>
    <row r="20" spans="1:18" ht="15.75" x14ac:dyDescent="0.25">
      <c r="A20" s="138">
        <v>19</v>
      </c>
      <c r="B20" s="138" t="s">
        <v>20</v>
      </c>
      <c r="C20" s="153" t="e">
        <f>('3.1н'!#REF!+'3.2н'!#REF!+'3.3н'!#REF!)/3</f>
        <v>#REF!</v>
      </c>
      <c r="D20" s="153" t="e">
        <f>('3.1н'!#REF!+'3.2н'!#REF!+'3.3н'!#REF!)/3</f>
        <v>#REF!</v>
      </c>
      <c r="E20" s="153">
        <f>('3.1н'!E20+'3.2н'!E20+'3.3н'!E20)/3</f>
        <v>0</v>
      </c>
      <c r="F20" s="153">
        <f>('3.1н'!F20+'3.2н'!F20+'3.3н'!F20)/3</f>
        <v>0</v>
      </c>
      <c r="G20" s="153">
        <f>('3.1н'!G20+'3.2н'!G20+'3.3н'!G20)/3</f>
        <v>0</v>
      </c>
      <c r="H20" s="153">
        <f>('3.1н'!H20+'3.2н'!H20+'3.3н'!H20)/3</f>
        <v>0</v>
      </c>
      <c r="I20" s="153">
        <f>('3.1н'!I20+'3.2н'!I20+'3.3н'!I20)/3</f>
        <v>0</v>
      </c>
      <c r="J20" s="153">
        <f>('3.1н'!J20+'3.2н'!J20+'3.3н'!J20)/3</f>
        <v>0</v>
      </c>
      <c r="K20" s="153">
        <f>('3.1н'!K20+'3.2н'!K20+'3.3н'!K20)/3</f>
        <v>0</v>
      </c>
      <c r="L20" s="153">
        <f>('3.1н'!L20+'3.2н'!L20+'3.3н'!L20)/3</f>
        <v>0</v>
      </c>
      <c r="M20" s="153">
        <f>('3.1н'!M20+'3.2н'!M20+'3.3н'!M20)/3</f>
        <v>0</v>
      </c>
      <c r="N20" s="153">
        <f>('3.1н'!N20+'3.2н'!N20+'3.3н'!N20)/3</f>
        <v>0</v>
      </c>
      <c r="O20" s="153">
        <f>('3.1н'!O20+'3.2н'!O20+'3.3н'!O20)/3</f>
        <v>0</v>
      </c>
      <c r="P20" s="153">
        <f>('3.1н'!P20+'3.2н'!P20+'3.3н'!P20)/3</f>
        <v>0</v>
      </c>
      <c r="Q20" s="153">
        <f>('3.1н'!Q20+'3.2н'!Q20+'3.3н'!Q20)/3</f>
        <v>0</v>
      </c>
      <c r="R20" s="153">
        <f>('3.1н'!B20+'3.2н'!B20+'3.3н'!B20)/3</f>
        <v>0.34042265777937875</v>
      </c>
    </row>
    <row r="21" spans="1:18" ht="15.75" x14ac:dyDescent="0.25">
      <c r="A21" s="138">
        <v>20</v>
      </c>
      <c r="B21" s="138" t="s">
        <v>21</v>
      </c>
      <c r="C21" s="153" t="e">
        <f>('3.1н'!#REF!+'3.2н'!#REF!+'3.3н'!#REF!)/3</f>
        <v>#REF!</v>
      </c>
      <c r="D21" s="153" t="e">
        <f>('3.1н'!#REF!+'3.2н'!#REF!+'3.3н'!#REF!)/3</f>
        <v>#REF!</v>
      </c>
      <c r="E21" s="153">
        <f>('3.1н'!E21+'3.2н'!E21+'3.3н'!E21)/3</f>
        <v>0</v>
      </c>
      <c r="F21" s="153">
        <f>('3.1н'!F21+'3.2н'!F21+'3.3н'!F21)/3</f>
        <v>0</v>
      </c>
      <c r="G21" s="153">
        <f>('3.1н'!G21+'3.2н'!G21+'3.3н'!G21)/3</f>
        <v>0</v>
      </c>
      <c r="H21" s="153">
        <f>('3.1н'!H21+'3.2н'!H21+'3.3н'!H21)/3</f>
        <v>0</v>
      </c>
      <c r="I21" s="153">
        <f>('3.1н'!I21+'3.2н'!I21+'3.3н'!I21)/3</f>
        <v>0</v>
      </c>
      <c r="J21" s="153">
        <f>('3.1н'!J21+'3.2н'!J21+'3.3н'!J21)/3</f>
        <v>0</v>
      </c>
      <c r="K21" s="153">
        <f>('3.1н'!K21+'3.2н'!K21+'3.3н'!K21)/3</f>
        <v>0</v>
      </c>
      <c r="L21" s="153">
        <f>('3.1н'!L21+'3.2н'!L21+'3.3н'!L21)/3</f>
        <v>0</v>
      </c>
      <c r="M21" s="153">
        <f>('3.1н'!M21+'3.2н'!M21+'3.3н'!M21)/3</f>
        <v>0</v>
      </c>
      <c r="N21" s="153">
        <f>('3.1н'!N21+'3.2н'!N21+'3.3н'!N21)/3</f>
        <v>0</v>
      </c>
      <c r="O21" s="153">
        <f>('3.1н'!O21+'3.2н'!O21+'3.3н'!O21)/3</f>
        <v>0</v>
      </c>
      <c r="P21" s="153">
        <f>('3.1н'!P21+'3.2н'!P21+'3.3н'!P21)/3</f>
        <v>0</v>
      </c>
      <c r="Q21" s="153">
        <f>('3.1н'!Q21+'3.2н'!Q21+'3.3н'!Q21)/3</f>
        <v>0</v>
      </c>
      <c r="R21" s="153">
        <f>('3.1н'!B21+'3.2н'!B21+'3.3н'!B21)/3</f>
        <v>0.39197875482091576</v>
      </c>
    </row>
    <row r="22" spans="1:18" ht="15.75" x14ac:dyDescent="0.25">
      <c r="A22" s="138">
        <v>21</v>
      </c>
      <c r="B22" s="138" t="s">
        <v>22</v>
      </c>
      <c r="C22" s="153" t="e">
        <f>('3.1н'!#REF!+'3.2н'!#REF!+'3.3н'!#REF!)/3</f>
        <v>#REF!</v>
      </c>
      <c r="D22" s="153" t="e">
        <f>('3.1н'!#REF!+'3.2н'!#REF!+'3.3н'!#REF!)/3</f>
        <v>#REF!</v>
      </c>
      <c r="E22" s="153">
        <f>('3.1н'!E22+'3.2н'!E22+'3.3н'!E22)/3</f>
        <v>0</v>
      </c>
      <c r="F22" s="153">
        <f>('3.1н'!F22+'3.2н'!F22+'3.3н'!F22)/3</f>
        <v>0</v>
      </c>
      <c r="G22" s="153">
        <f>('3.1н'!G22+'3.2н'!G22+'3.3н'!G22)/3</f>
        <v>0</v>
      </c>
      <c r="H22" s="153">
        <f>('3.1н'!H22+'3.2н'!H22+'3.3н'!H22)/3</f>
        <v>0</v>
      </c>
      <c r="I22" s="153">
        <f>('3.1н'!I22+'3.2н'!I22+'3.3н'!I22)/3</f>
        <v>0</v>
      </c>
      <c r="J22" s="153">
        <f>('3.1н'!J22+'3.2н'!J22+'3.3н'!J22)/3</f>
        <v>0</v>
      </c>
      <c r="K22" s="153">
        <f>('3.1н'!K22+'3.2н'!K22+'3.3н'!K22)/3</f>
        <v>0</v>
      </c>
      <c r="L22" s="153">
        <f>('3.1н'!L22+'3.2н'!L22+'3.3н'!L22)/3</f>
        <v>0</v>
      </c>
      <c r="M22" s="153">
        <f>('3.1н'!M22+'3.2н'!M22+'3.3н'!M22)/3</f>
        <v>0</v>
      </c>
      <c r="N22" s="153">
        <f>('3.1н'!N22+'3.2н'!N22+'3.3н'!N22)/3</f>
        <v>0</v>
      </c>
      <c r="O22" s="153">
        <f>('3.1н'!O22+'3.2н'!O22+'3.3н'!O22)/3</f>
        <v>0</v>
      </c>
      <c r="P22" s="153">
        <f>('3.1н'!P22+'3.2н'!P22+'3.3н'!P22)/3</f>
        <v>0</v>
      </c>
      <c r="Q22" s="153">
        <f>('3.1н'!Q22+'3.2н'!Q22+'3.3н'!Q22)/3</f>
        <v>0</v>
      </c>
      <c r="R22" s="153">
        <f>('3.1н'!B22+'3.2н'!B22+'3.3н'!B22)/3</f>
        <v>0.38394370917269266</v>
      </c>
    </row>
    <row r="23" spans="1:18" ht="15.75" x14ac:dyDescent="0.25">
      <c r="A23" s="138">
        <v>22</v>
      </c>
      <c r="B23" s="138" t="s">
        <v>23</v>
      </c>
      <c r="C23" s="153" t="e">
        <f>('3.1н'!#REF!+'3.2н'!#REF!+'3.3н'!#REF!)/3</f>
        <v>#REF!</v>
      </c>
      <c r="D23" s="153" t="e">
        <f>('3.1н'!#REF!+'3.2н'!#REF!+'3.3н'!#REF!)/3</f>
        <v>#REF!</v>
      </c>
      <c r="E23" s="153">
        <f>('3.1н'!E23+'3.2н'!E23+'3.3н'!E23)/3</f>
        <v>0</v>
      </c>
      <c r="F23" s="153">
        <f>('3.1н'!F23+'3.2н'!F23+'3.3н'!F23)/3</f>
        <v>0</v>
      </c>
      <c r="G23" s="153">
        <f>('3.1н'!G23+'3.2н'!G23+'3.3н'!G23)/3</f>
        <v>0</v>
      </c>
      <c r="H23" s="153">
        <f>('3.1н'!H23+'3.2н'!H23+'3.3н'!H23)/3</f>
        <v>0</v>
      </c>
      <c r="I23" s="153">
        <f>('3.1н'!I23+'3.2н'!I23+'3.3н'!I23)/3</f>
        <v>0</v>
      </c>
      <c r="J23" s="153">
        <f>('3.1н'!J23+'3.2н'!J23+'3.3н'!J23)/3</f>
        <v>0</v>
      </c>
      <c r="K23" s="153">
        <f>('3.1н'!K23+'3.2н'!K23+'3.3н'!K23)/3</f>
        <v>0</v>
      </c>
      <c r="L23" s="153">
        <f>('3.1н'!L23+'3.2н'!L23+'3.3н'!L23)/3</f>
        <v>0</v>
      </c>
      <c r="M23" s="153">
        <f>('3.1н'!M23+'3.2н'!M23+'3.3н'!M23)/3</f>
        <v>0</v>
      </c>
      <c r="N23" s="153">
        <f>('3.1н'!N23+'3.2н'!N23+'3.3н'!N23)/3</f>
        <v>0</v>
      </c>
      <c r="O23" s="153">
        <f>('3.1н'!O23+'3.2н'!O23+'3.3н'!O23)/3</f>
        <v>0</v>
      </c>
      <c r="P23" s="153">
        <f>('3.1н'!P23+'3.2н'!P23+'3.3н'!P23)/3</f>
        <v>0</v>
      </c>
      <c r="Q23" s="153">
        <f>('3.1н'!Q23+'3.2н'!Q23+'3.3н'!Q23)/3</f>
        <v>0</v>
      </c>
      <c r="R23" s="153">
        <f>('3.1н'!B23+'3.2н'!B23+'3.3н'!B23)/3</f>
        <v>0.39974173719047729</v>
      </c>
    </row>
    <row r="24" spans="1:18" ht="15.75" x14ac:dyDescent="0.25">
      <c r="A24" s="138">
        <v>23</v>
      </c>
      <c r="B24" s="138" t="s">
        <v>24</v>
      </c>
      <c r="C24" s="153" t="e">
        <f>('3.1н'!#REF!+'3.2н'!#REF!+'3.3н'!#REF!)/3</f>
        <v>#REF!</v>
      </c>
      <c r="D24" s="153" t="e">
        <f>('3.1н'!#REF!+'3.2н'!#REF!+'3.3н'!#REF!)/3</f>
        <v>#REF!</v>
      </c>
      <c r="E24" s="153">
        <f>('3.1н'!E24+'3.2н'!E24+'3.3н'!E24)/3</f>
        <v>0</v>
      </c>
      <c r="F24" s="153">
        <f>('3.1н'!F24+'3.2н'!F24+'3.3н'!F24)/3</f>
        <v>0</v>
      </c>
      <c r="G24" s="153">
        <f>('3.1н'!G24+'3.2н'!G24+'3.3н'!G24)/3</f>
        <v>0</v>
      </c>
      <c r="H24" s="153">
        <f>('3.1н'!H24+'3.2н'!H24+'3.3н'!H24)/3</f>
        <v>0</v>
      </c>
      <c r="I24" s="153">
        <f>('3.1н'!I24+'3.2н'!I24+'3.3н'!I24)/3</f>
        <v>0</v>
      </c>
      <c r="J24" s="153">
        <f>('3.1н'!J24+'3.2н'!J24+'3.3н'!J24)/3</f>
        <v>0</v>
      </c>
      <c r="K24" s="153">
        <f>('3.1н'!K24+'3.2н'!K24+'3.3н'!K24)/3</f>
        <v>0</v>
      </c>
      <c r="L24" s="153">
        <f>('3.1н'!L24+'3.2н'!L24+'3.3н'!L24)/3</f>
        <v>0</v>
      </c>
      <c r="M24" s="153">
        <f>('3.1н'!M24+'3.2н'!M24+'3.3н'!M24)/3</f>
        <v>0</v>
      </c>
      <c r="N24" s="153">
        <f>('3.1н'!N24+'3.2н'!N24+'3.3н'!N24)/3</f>
        <v>0</v>
      </c>
      <c r="O24" s="153">
        <f>('3.1н'!O24+'3.2н'!O24+'3.3н'!O24)/3</f>
        <v>0</v>
      </c>
      <c r="P24" s="153">
        <f>('3.1н'!P24+'3.2н'!P24+'3.3н'!P24)/3</f>
        <v>0</v>
      </c>
      <c r="Q24" s="153">
        <f>('3.1н'!Q24+'3.2н'!Q24+'3.3н'!Q24)/3</f>
        <v>0</v>
      </c>
      <c r="R24" s="153">
        <f>('3.1н'!B24+'3.2н'!B24+'3.3н'!B24)/3</f>
        <v>0.41049279937318389</v>
      </c>
    </row>
    <row r="25" spans="1:18" ht="15.75" x14ac:dyDescent="0.25">
      <c r="A25" s="138">
        <v>24</v>
      </c>
      <c r="B25" s="138" t="s">
        <v>25</v>
      </c>
      <c r="C25" s="153" t="e">
        <f>('3.1н'!#REF!+'3.2н'!#REF!+'3.3н'!#REF!)/3</f>
        <v>#REF!</v>
      </c>
      <c r="D25" s="153" t="e">
        <f>('3.1н'!#REF!+'3.2н'!#REF!+'3.3н'!#REF!)/3</f>
        <v>#REF!</v>
      </c>
      <c r="E25" s="153">
        <f>('3.1н'!E25+'3.2н'!E25+'3.3н'!E25)/3</f>
        <v>0</v>
      </c>
      <c r="F25" s="153">
        <f>('3.1н'!F25+'3.2н'!F25+'3.3н'!F25)/3</f>
        <v>0</v>
      </c>
      <c r="G25" s="153">
        <f>('3.1н'!G25+'3.2н'!G25+'3.3н'!G25)/3</f>
        <v>0</v>
      </c>
      <c r="H25" s="153">
        <f>('3.1н'!H25+'3.2н'!H25+'3.3н'!H25)/3</f>
        <v>0</v>
      </c>
      <c r="I25" s="153">
        <f>('3.1н'!I25+'3.2н'!I25+'3.3н'!I25)/3</f>
        <v>0</v>
      </c>
      <c r="J25" s="153">
        <f>('3.1н'!J25+'3.2н'!J25+'3.3н'!J25)/3</f>
        <v>0</v>
      </c>
      <c r="K25" s="153">
        <f>('3.1н'!K25+'3.2н'!K25+'3.3н'!K25)/3</f>
        <v>0</v>
      </c>
      <c r="L25" s="153">
        <f>('3.1н'!L25+'3.2н'!L25+'3.3н'!L25)/3</f>
        <v>0</v>
      </c>
      <c r="M25" s="153">
        <f>('3.1н'!M25+'3.2н'!M25+'3.3н'!M25)/3</f>
        <v>0</v>
      </c>
      <c r="N25" s="153">
        <f>('3.1н'!N25+'3.2н'!N25+'3.3н'!N25)/3</f>
        <v>0</v>
      </c>
      <c r="O25" s="153">
        <f>('3.1н'!O25+'3.2н'!O25+'3.3н'!O25)/3</f>
        <v>0</v>
      </c>
      <c r="P25" s="153">
        <f>('3.1н'!P25+'3.2н'!P25+'3.3н'!P25)/3</f>
        <v>0</v>
      </c>
      <c r="Q25" s="153">
        <f>('3.1н'!Q25+'3.2н'!Q25+'3.3н'!Q25)/3</f>
        <v>0</v>
      </c>
      <c r="R25" s="153">
        <f>('3.1н'!B25+'3.2н'!B25+'3.3н'!B25)/3</f>
        <v>0.4435947884030414</v>
      </c>
    </row>
    <row r="26" spans="1:18" ht="15.75" x14ac:dyDescent="0.25">
      <c r="A26" s="138">
        <v>25</v>
      </c>
      <c r="B26" s="138" t="s">
        <v>26</v>
      </c>
      <c r="C26" s="153" t="e">
        <f>('3.1н'!#REF!+'3.2н'!#REF!+'3.3н'!#REF!)/3</f>
        <v>#REF!</v>
      </c>
      <c r="D26" s="153" t="e">
        <f>('3.1н'!#REF!+'3.2н'!#REF!+'3.3н'!#REF!)/3</f>
        <v>#REF!</v>
      </c>
      <c r="E26" s="153">
        <f>('3.1н'!E26+'3.2н'!E26+'3.3н'!E26)/3</f>
        <v>0</v>
      </c>
      <c r="F26" s="153">
        <f>('3.1н'!F26+'3.2н'!F26+'3.3н'!F26)/3</f>
        <v>0</v>
      </c>
      <c r="G26" s="153">
        <f>('3.1н'!G26+'3.2н'!G26+'3.3н'!G26)/3</f>
        <v>0</v>
      </c>
      <c r="H26" s="153">
        <f>('3.1н'!H26+'3.2н'!H26+'3.3н'!H26)/3</f>
        <v>0</v>
      </c>
      <c r="I26" s="153">
        <f>('3.1н'!I26+'3.2н'!I26+'3.3н'!I26)/3</f>
        <v>0</v>
      </c>
      <c r="J26" s="153">
        <f>('3.1н'!J26+'3.2н'!J26+'3.3н'!J26)/3</f>
        <v>0</v>
      </c>
      <c r="K26" s="153">
        <f>('3.1н'!K26+'3.2н'!K26+'3.3н'!K26)/3</f>
        <v>0</v>
      </c>
      <c r="L26" s="153">
        <f>('3.1н'!L26+'3.2н'!L26+'3.3н'!L26)/3</f>
        <v>0</v>
      </c>
      <c r="M26" s="153">
        <f>('3.1н'!M26+'3.2н'!M26+'3.3н'!M26)/3</f>
        <v>0</v>
      </c>
      <c r="N26" s="153">
        <f>('3.1н'!N26+'3.2н'!N26+'3.3н'!N26)/3</f>
        <v>0</v>
      </c>
      <c r="O26" s="153">
        <f>('3.1н'!O26+'3.2н'!O26+'3.3н'!O26)/3</f>
        <v>0</v>
      </c>
      <c r="P26" s="153">
        <f>('3.1н'!P26+'3.2н'!P26+'3.3н'!P26)/3</f>
        <v>0</v>
      </c>
      <c r="Q26" s="153">
        <f>('3.1н'!Q26+'3.2н'!Q26+'3.3н'!Q26)/3</f>
        <v>0</v>
      </c>
      <c r="R26" s="153">
        <f>('3.1н'!B26+'3.2н'!B26+'3.3н'!B26)/3</f>
        <v>0.41972809492727681</v>
      </c>
    </row>
    <row r="27" spans="1:18" ht="15.75" x14ac:dyDescent="0.25">
      <c r="A27" s="138">
        <v>26</v>
      </c>
      <c r="B27" s="138" t="s">
        <v>27</v>
      </c>
      <c r="C27" s="153" t="e">
        <f>('3.1н'!#REF!+'3.2н'!#REF!+'3.3н'!#REF!)/3</f>
        <v>#REF!</v>
      </c>
      <c r="D27" s="153" t="e">
        <f>('3.1н'!#REF!+'3.2н'!#REF!+'3.3н'!#REF!)/3</f>
        <v>#REF!</v>
      </c>
      <c r="E27" s="153">
        <f>('3.1н'!E27+'3.2н'!E27+'3.3н'!E27)/3</f>
        <v>0</v>
      </c>
      <c r="F27" s="153">
        <f>('3.1н'!F27+'3.2н'!F27+'3.3н'!F27)/3</f>
        <v>0</v>
      </c>
      <c r="G27" s="153">
        <f>('3.1н'!G27+'3.2н'!G27+'3.3н'!G27)/3</f>
        <v>0</v>
      </c>
      <c r="H27" s="153">
        <f>('3.1н'!H27+'3.2н'!H27+'3.3н'!H27)/3</f>
        <v>0</v>
      </c>
      <c r="I27" s="153">
        <f>('3.1н'!I27+'3.2н'!I27+'3.3н'!I27)/3</f>
        <v>0</v>
      </c>
      <c r="J27" s="153">
        <f>('3.1н'!J27+'3.2н'!J27+'3.3н'!J27)/3</f>
        <v>0</v>
      </c>
      <c r="K27" s="153">
        <f>('3.1н'!K27+'3.2н'!K27+'3.3н'!K27)/3</f>
        <v>0</v>
      </c>
      <c r="L27" s="153">
        <f>('3.1н'!L27+'3.2н'!L27+'3.3н'!L27)/3</f>
        <v>0</v>
      </c>
      <c r="M27" s="153">
        <f>('3.1н'!M27+'3.2н'!M27+'3.3н'!M27)/3</f>
        <v>0</v>
      </c>
      <c r="N27" s="153">
        <f>('3.1н'!N27+'3.2н'!N27+'3.3н'!N27)/3</f>
        <v>0</v>
      </c>
      <c r="O27" s="153">
        <f>('3.1н'!O27+'3.2н'!O27+'3.3н'!O27)/3</f>
        <v>0</v>
      </c>
      <c r="P27" s="153">
        <f>('3.1н'!P27+'3.2н'!P27+'3.3н'!P27)/3</f>
        <v>0</v>
      </c>
      <c r="Q27" s="153">
        <f>('3.1н'!Q27+'3.2н'!Q27+'3.3н'!Q27)/3</f>
        <v>0</v>
      </c>
      <c r="R27" s="153">
        <f>('3.1н'!B27+'3.2н'!B27+'3.3н'!B27)/3</f>
        <v>0.3728622446249667</v>
      </c>
    </row>
    <row r="28" spans="1:18" ht="15.75" x14ac:dyDescent="0.25">
      <c r="A28" s="138">
        <v>27</v>
      </c>
      <c r="B28" s="138" t="s">
        <v>28</v>
      </c>
      <c r="C28" s="153" t="e">
        <f>('3.1н'!#REF!+'3.2н'!#REF!+'3.3н'!#REF!)/3</f>
        <v>#REF!</v>
      </c>
      <c r="D28" s="153" t="e">
        <f>('3.1н'!#REF!+'3.2н'!#REF!+'3.3н'!#REF!)/3</f>
        <v>#REF!</v>
      </c>
      <c r="E28" s="153">
        <f>('3.1н'!E28+'3.2н'!E28+'3.3н'!E28)/3</f>
        <v>0</v>
      </c>
      <c r="F28" s="153">
        <f>('3.1н'!F28+'3.2н'!F28+'3.3н'!F28)/3</f>
        <v>0</v>
      </c>
      <c r="G28" s="153">
        <f>('3.1н'!G28+'3.2н'!G28+'3.3н'!G28)/3</f>
        <v>0</v>
      </c>
      <c r="H28" s="153">
        <f>('3.1н'!H28+'3.2н'!H28+'3.3н'!H28)/3</f>
        <v>0</v>
      </c>
      <c r="I28" s="153">
        <f>('3.1н'!I28+'3.2н'!I28+'3.3н'!I28)/3</f>
        <v>0</v>
      </c>
      <c r="J28" s="153">
        <f>('3.1н'!J28+'3.2н'!J28+'3.3н'!J28)/3</f>
        <v>0</v>
      </c>
      <c r="K28" s="153">
        <f>('3.1н'!K28+'3.2н'!K28+'3.3н'!K28)/3</f>
        <v>0</v>
      </c>
      <c r="L28" s="153">
        <f>('3.1н'!L28+'3.2н'!L28+'3.3н'!L28)/3</f>
        <v>0</v>
      </c>
      <c r="M28" s="153">
        <f>('3.1н'!M28+'3.2н'!M28+'3.3н'!M28)/3</f>
        <v>0</v>
      </c>
      <c r="N28" s="153">
        <f>('3.1н'!N28+'3.2н'!N28+'3.3н'!N28)/3</f>
        <v>0</v>
      </c>
      <c r="O28" s="153">
        <f>('3.1н'!O28+'3.2н'!O28+'3.3н'!O28)/3</f>
        <v>0</v>
      </c>
      <c r="P28" s="153">
        <f>('3.1н'!P28+'3.2н'!P28+'3.3н'!P28)/3</f>
        <v>0</v>
      </c>
      <c r="Q28" s="153">
        <f>('3.1н'!Q28+'3.2н'!Q28+'3.3н'!Q28)/3</f>
        <v>0</v>
      </c>
      <c r="R28" s="153">
        <f>('3.1н'!B28+'3.2н'!B28+'3.3н'!B28)/3</f>
        <v>0.35127133348681983</v>
      </c>
    </row>
    <row r="29" spans="1:18" ht="15.75" x14ac:dyDescent="0.25">
      <c r="A29" s="138">
        <v>28</v>
      </c>
      <c r="B29" s="138" t="s">
        <v>29</v>
      </c>
      <c r="C29" s="153" t="e">
        <f>('3.1н'!#REF!+'3.2н'!#REF!+'3.3н'!#REF!)/3</f>
        <v>#REF!</v>
      </c>
      <c r="D29" s="153" t="e">
        <f>('3.1н'!#REF!+'3.2н'!#REF!+'3.3н'!#REF!)/3</f>
        <v>#REF!</v>
      </c>
      <c r="E29" s="153">
        <f>('3.1н'!E29+'3.2н'!E29+'3.3н'!E29)/3</f>
        <v>0</v>
      </c>
      <c r="F29" s="153">
        <f>('3.1н'!F29+'3.2н'!F29+'3.3н'!F29)/3</f>
        <v>0</v>
      </c>
      <c r="G29" s="153">
        <f>('3.1н'!G29+'3.2н'!G29+'3.3н'!G29)/3</f>
        <v>0</v>
      </c>
      <c r="H29" s="153">
        <f>('3.1н'!H29+'3.2н'!H29+'3.3н'!H29)/3</f>
        <v>0</v>
      </c>
      <c r="I29" s="153">
        <f>('3.1н'!I29+'3.2н'!I29+'3.3н'!I29)/3</f>
        <v>0</v>
      </c>
      <c r="J29" s="153">
        <f>('3.1н'!J29+'3.2н'!J29+'3.3н'!J29)/3</f>
        <v>0</v>
      </c>
      <c r="K29" s="153">
        <f>('3.1н'!K29+'3.2н'!K29+'3.3н'!K29)/3</f>
        <v>0</v>
      </c>
      <c r="L29" s="153">
        <f>('3.1н'!L29+'3.2н'!L29+'3.3н'!L29)/3</f>
        <v>0</v>
      </c>
      <c r="M29" s="153">
        <f>('3.1н'!M29+'3.2н'!M29+'3.3н'!M29)/3</f>
        <v>0</v>
      </c>
      <c r="N29" s="153">
        <f>('3.1н'!N29+'3.2н'!N29+'3.3н'!N29)/3</f>
        <v>0</v>
      </c>
      <c r="O29" s="153">
        <f>('3.1н'!O29+'3.2н'!O29+'3.3н'!O29)/3</f>
        <v>0</v>
      </c>
      <c r="P29" s="153">
        <f>('3.1н'!P29+'3.2н'!P29+'3.3н'!P29)/3</f>
        <v>0</v>
      </c>
      <c r="Q29" s="153">
        <f>('3.1н'!Q29+'3.2н'!Q29+'3.3н'!Q29)/3</f>
        <v>0</v>
      </c>
      <c r="R29" s="153">
        <f>('3.1н'!B29+'3.2н'!B29+'3.3н'!B29)/3</f>
        <v>0.57810683666363927</v>
      </c>
    </row>
    <row r="30" spans="1:18" ht="15.75" x14ac:dyDescent="0.25">
      <c r="A30" s="138">
        <v>29</v>
      </c>
      <c r="B30" s="138" t="s">
        <v>30</v>
      </c>
      <c r="C30" s="153" t="e">
        <f>('3.1н'!#REF!+'3.2н'!#REF!+'3.3н'!#REF!)/3</f>
        <v>#REF!</v>
      </c>
      <c r="D30" s="153" t="e">
        <f>('3.1н'!#REF!+'3.2н'!#REF!+'3.3н'!#REF!)/3</f>
        <v>#REF!</v>
      </c>
      <c r="E30" s="153">
        <f>('3.1н'!E30+'3.2н'!E30+'3.3н'!E30)/3</f>
        <v>0</v>
      </c>
      <c r="F30" s="153">
        <f>('3.1н'!F30+'3.2н'!F30+'3.3н'!F30)/3</f>
        <v>0</v>
      </c>
      <c r="G30" s="153">
        <f>('3.1н'!G30+'3.2н'!G30+'3.3н'!G30)/3</f>
        <v>0</v>
      </c>
      <c r="H30" s="153">
        <f>('3.1н'!H30+'3.2н'!H30+'3.3н'!H30)/3</f>
        <v>0</v>
      </c>
      <c r="I30" s="153">
        <f>('3.1н'!I30+'3.2н'!I30+'3.3н'!I30)/3</f>
        <v>0</v>
      </c>
      <c r="J30" s="153">
        <f>('3.1н'!J30+'3.2н'!J30+'3.3н'!J30)/3</f>
        <v>0</v>
      </c>
      <c r="K30" s="153">
        <f>('3.1н'!K30+'3.2н'!K30+'3.3н'!K30)/3</f>
        <v>0</v>
      </c>
      <c r="L30" s="153">
        <f>('3.1н'!L30+'3.2н'!L30+'3.3н'!L30)/3</f>
        <v>0</v>
      </c>
      <c r="M30" s="153">
        <f>('3.1н'!M30+'3.2н'!M30+'3.3н'!M30)/3</f>
        <v>0</v>
      </c>
      <c r="N30" s="153">
        <f>('3.1н'!N30+'3.2н'!N30+'3.3н'!N30)/3</f>
        <v>0</v>
      </c>
      <c r="O30" s="153">
        <f>('3.1н'!O30+'3.2н'!O30+'3.3н'!O30)/3</f>
        <v>0</v>
      </c>
      <c r="P30" s="153">
        <f>('3.1н'!P30+'3.2н'!P30+'3.3н'!P30)/3</f>
        <v>0</v>
      </c>
      <c r="Q30" s="153">
        <f>('3.1н'!Q30+'3.2н'!Q30+'3.3н'!Q30)/3</f>
        <v>0</v>
      </c>
      <c r="R30" s="153">
        <f>('3.1н'!B30+'3.2н'!B30+'3.3н'!B30)/3</f>
        <v>0.31228579727926725</v>
      </c>
    </row>
    <row r="31" spans="1:18" ht="15.75" x14ac:dyDescent="0.25">
      <c r="A31" s="138">
        <v>30</v>
      </c>
      <c r="B31" s="138" t="s">
        <v>31</v>
      </c>
      <c r="C31" s="153" t="e">
        <f>('3.1н'!#REF!+'3.2н'!#REF!+'3.3н'!#REF!)/3</f>
        <v>#REF!</v>
      </c>
      <c r="D31" s="153" t="e">
        <f>('3.1н'!#REF!+'3.2н'!#REF!+'3.3н'!#REF!)/3</f>
        <v>#REF!</v>
      </c>
      <c r="E31" s="153">
        <f>('3.1н'!E31+'3.2н'!E31+'3.3н'!E31)/3</f>
        <v>0</v>
      </c>
      <c r="F31" s="153">
        <f>('3.1н'!F31+'3.2н'!F31+'3.3н'!F31)/3</f>
        <v>0</v>
      </c>
      <c r="G31" s="153">
        <f>('3.1н'!G31+'3.2н'!G31+'3.3н'!G31)/3</f>
        <v>0</v>
      </c>
      <c r="H31" s="153">
        <f>('3.1н'!H31+'3.2н'!H31+'3.3н'!H31)/3</f>
        <v>0</v>
      </c>
      <c r="I31" s="153">
        <f>('3.1н'!I31+'3.2н'!I31+'3.3н'!I31)/3</f>
        <v>0</v>
      </c>
      <c r="J31" s="153">
        <f>('3.1н'!J31+'3.2н'!J31+'3.3н'!J31)/3</f>
        <v>0</v>
      </c>
      <c r="K31" s="153">
        <f>('3.1н'!K31+'3.2н'!K31+'3.3н'!K31)/3</f>
        <v>0</v>
      </c>
      <c r="L31" s="153">
        <f>('3.1н'!L31+'3.2н'!L31+'3.3н'!L31)/3</f>
        <v>0</v>
      </c>
      <c r="M31" s="153">
        <f>('3.1н'!M31+'3.2н'!M31+'3.3н'!M31)/3</f>
        <v>0</v>
      </c>
      <c r="N31" s="153">
        <f>('3.1н'!N31+'3.2н'!N31+'3.3н'!N31)/3</f>
        <v>0</v>
      </c>
      <c r="O31" s="153">
        <f>('3.1н'!O31+'3.2н'!O31+'3.3н'!O31)/3</f>
        <v>0</v>
      </c>
      <c r="P31" s="153">
        <f>('3.1н'!P31+'3.2н'!P31+'3.3н'!P31)/3</f>
        <v>0</v>
      </c>
      <c r="Q31" s="153">
        <f>('3.1н'!Q31+'3.2н'!Q31+'3.3н'!Q31)/3</f>
        <v>0</v>
      </c>
      <c r="R31" s="153">
        <f>('3.1н'!B31+'3.2н'!B31+'3.3н'!B31)/3</f>
        <v>0.31083754187151225</v>
      </c>
    </row>
    <row r="32" spans="1:18" ht="15.75" x14ac:dyDescent="0.25">
      <c r="A32" s="138">
        <v>31</v>
      </c>
      <c r="B32" s="138" t="s">
        <v>32</v>
      </c>
      <c r="C32" s="154"/>
      <c r="D32" s="154"/>
      <c r="E32" s="154"/>
      <c r="F32" s="154"/>
      <c r="G32" s="154"/>
      <c r="H32" s="154"/>
      <c r="I32" s="154"/>
      <c r="J32" s="154"/>
      <c r="K32" s="154"/>
      <c r="L32" s="154"/>
      <c r="M32" s="153">
        <f>('3.1н'!M32+'3.2н'!M32+'3.3н'!M32)/3</f>
        <v>0</v>
      </c>
      <c r="N32" s="153">
        <f>('3.1н'!N32+'3.2н'!N32+'3.3н'!N32)/3</f>
        <v>0</v>
      </c>
      <c r="O32" s="153">
        <f>('3.1н'!O32+'3.2н'!O32+'3.3н'!O32)/3</f>
        <v>0</v>
      </c>
      <c r="P32" s="153">
        <f>('3.1н'!P32+'3.2н'!P32+'3.3н'!P32)/3</f>
        <v>0</v>
      </c>
      <c r="Q32" s="153">
        <f>('3.1н'!Q32+'3.2н'!Q32+'3.3н'!Q32)/3</f>
        <v>0</v>
      </c>
      <c r="R32" s="153">
        <f>('3.1н'!B32+'3.2н'!B32+'3.3н'!B32)/3</f>
        <v>0.37627769274332695</v>
      </c>
    </row>
    <row r="33" spans="1:18" ht="15.75" x14ac:dyDescent="0.25">
      <c r="A33" s="138">
        <v>32</v>
      </c>
      <c r="B33" s="138" t="s">
        <v>33</v>
      </c>
      <c r="C33" s="153" t="e">
        <f>('3.1н'!#REF!+'3.2н'!#REF!+'3.3н'!#REF!)/3</f>
        <v>#REF!</v>
      </c>
      <c r="D33" s="153" t="e">
        <f>('3.1н'!#REF!+'3.2н'!#REF!+'3.3н'!#REF!)/3</f>
        <v>#REF!</v>
      </c>
      <c r="E33" s="153">
        <f>('3.1н'!E33+'3.2н'!E33+'3.3н'!E33)/3</f>
        <v>0</v>
      </c>
      <c r="F33" s="153">
        <f>('3.1н'!F33+'3.2н'!F33+'3.3н'!F33)/3</f>
        <v>0</v>
      </c>
      <c r="G33" s="153">
        <f>('3.1н'!G33+'3.2н'!G33+'3.3н'!G33)/3</f>
        <v>0</v>
      </c>
      <c r="H33" s="153">
        <f>('3.1н'!H33+'3.2н'!H33+'3.3н'!H33)/3</f>
        <v>0</v>
      </c>
      <c r="I33" s="153">
        <f>('3.1н'!I33+'3.2н'!I33+'3.3н'!I33)/3</f>
        <v>0</v>
      </c>
      <c r="J33" s="153">
        <f>('3.1н'!J33+'3.2н'!J33+'3.3н'!J33)/3</f>
        <v>0</v>
      </c>
      <c r="K33" s="153">
        <f>('3.1н'!K33+'3.2н'!K33+'3.3н'!K33)/3</f>
        <v>0</v>
      </c>
      <c r="L33" s="153">
        <f>('3.1н'!L33+'3.2н'!L33+'3.3н'!L33)/3</f>
        <v>0</v>
      </c>
      <c r="M33" s="153">
        <f>('3.1н'!M33+'3.2н'!M33+'3.3н'!M33)/3</f>
        <v>0</v>
      </c>
      <c r="N33" s="153">
        <f>('3.1н'!N33+'3.2н'!N33+'3.3н'!N33)/3</f>
        <v>0</v>
      </c>
      <c r="O33" s="153">
        <f>('3.1н'!O33+'3.2н'!O33+'3.3н'!O33)/3</f>
        <v>0</v>
      </c>
      <c r="P33" s="153">
        <f>('3.1н'!P33+'3.2н'!P33+'3.3н'!P33)/3</f>
        <v>0</v>
      </c>
      <c r="Q33" s="153">
        <f>('3.1н'!Q33+'3.2н'!Q33+'3.3н'!Q33)/3</f>
        <v>0</v>
      </c>
      <c r="R33" s="153">
        <f>('3.1н'!B33+'3.2н'!B33+'3.3н'!B33)/3</f>
        <v>0.41125006530304425</v>
      </c>
    </row>
    <row r="34" spans="1:18" ht="15.75" x14ac:dyDescent="0.25">
      <c r="A34" s="138">
        <v>33</v>
      </c>
      <c r="B34" s="138" t="s">
        <v>34</v>
      </c>
      <c r="C34" s="153" t="e">
        <f>('3.1н'!#REF!+'3.2н'!#REF!+'3.3н'!#REF!)/3</f>
        <v>#REF!</v>
      </c>
      <c r="D34" s="153" t="e">
        <f>('3.1н'!#REF!+'3.2н'!#REF!+'3.3н'!#REF!)/3</f>
        <v>#REF!</v>
      </c>
      <c r="E34" s="153">
        <f>('3.1н'!E34+'3.2н'!E34+'3.3н'!E34)/3</f>
        <v>0</v>
      </c>
      <c r="F34" s="153">
        <f>('3.1н'!F34+'3.2н'!F34+'3.3н'!F34)/3</f>
        <v>0</v>
      </c>
      <c r="G34" s="153">
        <f>('3.1н'!G34+'3.2н'!G34+'3.3н'!G34)/3</f>
        <v>0</v>
      </c>
      <c r="H34" s="153">
        <f>('3.1н'!H34+'3.2н'!H34+'3.3н'!H34)/3</f>
        <v>0</v>
      </c>
      <c r="I34" s="153">
        <f>('3.1н'!I34+'3.2н'!I34+'3.3н'!I34)/3</f>
        <v>0</v>
      </c>
      <c r="J34" s="153">
        <f>('3.1н'!J34+'3.2н'!J34+'3.3н'!J34)/3</f>
        <v>0</v>
      </c>
      <c r="K34" s="153">
        <f>('3.1н'!K34+'3.2н'!K34+'3.3н'!K34)/3</f>
        <v>0</v>
      </c>
      <c r="L34" s="153">
        <f>('3.1н'!L34+'3.2н'!L34+'3.3н'!L34)/3</f>
        <v>0</v>
      </c>
      <c r="M34" s="153">
        <f>('3.1н'!M34+'3.2н'!M34+'3.3н'!M34)/3</f>
        <v>0</v>
      </c>
      <c r="N34" s="153">
        <f>('3.1н'!N34+'3.2н'!N34+'3.3н'!N34)/3</f>
        <v>0</v>
      </c>
      <c r="O34" s="153">
        <f>('3.1н'!O34+'3.2н'!O34+'3.3н'!O34)/3</f>
        <v>0</v>
      </c>
      <c r="P34" s="153">
        <f>('3.1н'!P34+'3.2н'!P34+'3.3н'!P34)/3</f>
        <v>0</v>
      </c>
      <c r="Q34" s="153">
        <f>('3.1н'!Q34+'3.2н'!Q34+'3.3н'!Q34)/3</f>
        <v>0</v>
      </c>
      <c r="R34" s="153">
        <f>('3.1н'!B34+'3.2н'!B34+'3.3н'!B34)/3</f>
        <v>0.38187625991481516</v>
      </c>
    </row>
    <row r="35" spans="1:18" ht="15.75" x14ac:dyDescent="0.25">
      <c r="A35" s="138">
        <v>34</v>
      </c>
      <c r="B35" s="138" t="s">
        <v>35</v>
      </c>
      <c r="C35" s="153" t="e">
        <f>('3.1н'!#REF!+'3.2н'!#REF!+'3.3н'!#REF!)/3</f>
        <v>#REF!</v>
      </c>
      <c r="D35" s="153" t="e">
        <f>('3.1н'!#REF!+'3.2н'!#REF!+'3.3н'!#REF!)/3</f>
        <v>#REF!</v>
      </c>
      <c r="E35" s="153">
        <f>('3.1н'!E35+'3.2н'!E35+'3.3н'!E35)/3</f>
        <v>0</v>
      </c>
      <c r="F35" s="153">
        <f>('3.1н'!F35+'3.2н'!F35+'3.3н'!F35)/3</f>
        <v>0</v>
      </c>
      <c r="G35" s="153">
        <f>('3.1н'!G35+'3.2н'!G35+'3.3н'!G35)/3</f>
        <v>0</v>
      </c>
      <c r="H35" s="153">
        <f>('3.1н'!H35+'3.2н'!H35+'3.3н'!H35)/3</f>
        <v>0</v>
      </c>
      <c r="I35" s="153">
        <f>('3.1н'!I35+'3.2н'!I35+'3.3н'!I35)/3</f>
        <v>0</v>
      </c>
      <c r="J35" s="153">
        <f>('3.1н'!J35+'3.2н'!J35+'3.3н'!J35)/3</f>
        <v>0</v>
      </c>
      <c r="K35" s="153">
        <f>('3.1н'!K35+'3.2н'!K35+'3.3н'!K35)/3</f>
        <v>0</v>
      </c>
      <c r="L35" s="153">
        <f>('3.1н'!L35+'3.2н'!L35+'3.3н'!L35)/3</f>
        <v>0</v>
      </c>
      <c r="M35" s="153">
        <f>('3.1н'!M35+'3.2н'!M35+'3.3н'!M35)/3</f>
        <v>0</v>
      </c>
      <c r="N35" s="153">
        <f>('3.1н'!N35+'3.2н'!N35+'3.3н'!N35)/3</f>
        <v>0</v>
      </c>
      <c r="O35" s="153">
        <f>('3.1н'!O35+'3.2н'!O35+'3.3н'!O35)/3</f>
        <v>0</v>
      </c>
      <c r="P35" s="153">
        <f>('3.1н'!P35+'3.2н'!P35+'3.3н'!P35)/3</f>
        <v>0</v>
      </c>
      <c r="Q35" s="153">
        <f>('3.1н'!Q35+'3.2н'!Q35+'3.3н'!Q35)/3</f>
        <v>0</v>
      </c>
      <c r="R35" s="153">
        <f>('3.1н'!B35+'3.2н'!B35+'3.3н'!B35)/3</f>
        <v>0.35698794961648744</v>
      </c>
    </row>
    <row r="36" spans="1:18" ht="15.75" x14ac:dyDescent="0.25">
      <c r="A36" s="138">
        <v>35</v>
      </c>
      <c r="B36" s="138" t="s">
        <v>36</v>
      </c>
      <c r="C36" s="153" t="e">
        <f>('3.1н'!#REF!+'3.2н'!#REF!+'3.3н'!#REF!)/3</f>
        <v>#REF!</v>
      </c>
      <c r="D36" s="153" t="e">
        <f>('3.1н'!#REF!+'3.2н'!#REF!+'3.3н'!#REF!)/3</f>
        <v>#REF!</v>
      </c>
      <c r="E36" s="153">
        <f>('3.1н'!E36+'3.2н'!E36+'3.3н'!E36)/3</f>
        <v>0</v>
      </c>
      <c r="F36" s="153">
        <f>('3.1н'!F36+'3.2н'!F36+'3.3н'!F36)/3</f>
        <v>0</v>
      </c>
      <c r="G36" s="153">
        <f>('3.1н'!G36+'3.2н'!G36+'3.3н'!G36)/3</f>
        <v>0</v>
      </c>
      <c r="H36" s="153">
        <f>('3.1н'!H36+'3.2н'!H36+'3.3н'!H36)/3</f>
        <v>0</v>
      </c>
      <c r="I36" s="153">
        <f>('3.1н'!I36+'3.2н'!I36+'3.3н'!I36)/3</f>
        <v>0</v>
      </c>
      <c r="J36" s="153">
        <f>('3.1н'!J36+'3.2н'!J36+'3.3н'!J36)/3</f>
        <v>0</v>
      </c>
      <c r="K36" s="153">
        <f>('3.1н'!K36+'3.2н'!K36+'3.3н'!K36)/3</f>
        <v>0</v>
      </c>
      <c r="L36" s="153">
        <f>('3.1н'!L36+'3.2н'!L36+'3.3н'!L36)/3</f>
        <v>0</v>
      </c>
      <c r="M36" s="153">
        <f>('3.1н'!M36+'3.2н'!M36+'3.3н'!M36)/3</f>
        <v>0</v>
      </c>
      <c r="N36" s="153">
        <f>('3.1н'!N36+'3.2н'!N36+'3.3н'!N36)/3</f>
        <v>0</v>
      </c>
      <c r="O36" s="153">
        <f>('3.1н'!O36+'3.2н'!O36+'3.3н'!O36)/3</f>
        <v>0</v>
      </c>
      <c r="P36" s="153">
        <f>('3.1н'!P36+'3.2н'!P36+'3.3н'!P36)/3</f>
        <v>0</v>
      </c>
      <c r="Q36" s="153">
        <f>('3.1н'!Q36+'3.2н'!Q36+'3.3н'!Q36)/3</f>
        <v>0</v>
      </c>
      <c r="R36" s="153">
        <f>('3.1н'!B36+'3.2н'!B36+'3.3н'!B36)/3</f>
        <v>0.4116320795906942</v>
      </c>
    </row>
    <row r="37" spans="1:18" ht="15.75" x14ac:dyDescent="0.25">
      <c r="A37" s="138">
        <v>36</v>
      </c>
      <c r="B37" s="138" t="s">
        <v>37</v>
      </c>
      <c r="C37" s="154"/>
      <c r="D37" s="154"/>
      <c r="E37" s="154"/>
      <c r="F37" s="154"/>
      <c r="G37" s="154"/>
      <c r="H37" s="154"/>
      <c r="I37" s="154"/>
      <c r="J37" s="154"/>
      <c r="K37" s="154"/>
      <c r="L37" s="154"/>
      <c r="M37" s="153">
        <f>('3.1н'!M37+'3.2н'!M37+'3.3н'!M37)/3</f>
        <v>0</v>
      </c>
      <c r="N37" s="153">
        <f>('3.1н'!N37+'3.2н'!N37+'3.3н'!N37)/3</f>
        <v>0</v>
      </c>
      <c r="O37" s="153">
        <f>('3.1н'!O37+'3.2н'!O37+'3.3н'!O37)/3</f>
        <v>0</v>
      </c>
      <c r="P37" s="153">
        <f>('3.1н'!P37+'3.2н'!P37+'3.3н'!P37)/3</f>
        <v>0</v>
      </c>
      <c r="Q37" s="153">
        <f>('3.1н'!Q37+'3.2н'!Q37+'3.3н'!Q37)/3</f>
        <v>0</v>
      </c>
      <c r="R37" s="153">
        <f>('3.1н'!B37+'3.2н'!B37+'3.3н'!B37)/3</f>
        <v>0.43901214062528587</v>
      </c>
    </row>
    <row r="38" spans="1:18" ht="15.75" x14ac:dyDescent="0.25">
      <c r="A38" s="138">
        <v>37</v>
      </c>
      <c r="B38" s="138" t="s">
        <v>38</v>
      </c>
      <c r="C38" s="153" t="e">
        <f>('3.1н'!#REF!+'3.2н'!#REF!+'3.3н'!#REF!)/3</f>
        <v>#REF!</v>
      </c>
      <c r="D38" s="153" t="e">
        <f>('3.1н'!#REF!+'3.2н'!#REF!+'3.3н'!#REF!)/3</f>
        <v>#REF!</v>
      </c>
      <c r="E38" s="153">
        <f>('3.1н'!E38+'3.2н'!E38+'3.3н'!E38)/3</f>
        <v>0</v>
      </c>
      <c r="F38" s="153">
        <f>('3.1н'!F38+'3.2н'!F38+'3.3н'!F38)/3</f>
        <v>0</v>
      </c>
      <c r="G38" s="153">
        <f>('3.1н'!G38+'3.2н'!G38+'3.3н'!G38)/3</f>
        <v>0</v>
      </c>
      <c r="H38" s="153">
        <f>('3.1н'!H38+'3.2н'!H38+'3.3н'!H38)/3</f>
        <v>0</v>
      </c>
      <c r="I38" s="153">
        <f>('3.1н'!I38+'3.2н'!I38+'3.3н'!I38)/3</f>
        <v>0</v>
      </c>
      <c r="J38" s="153">
        <f>('3.1н'!J38+'3.2н'!J38+'3.3н'!J38)/3</f>
        <v>0</v>
      </c>
      <c r="K38" s="153">
        <f>('3.1н'!K38+'3.2н'!K38+'3.3н'!K38)/3</f>
        <v>0</v>
      </c>
      <c r="L38" s="153">
        <f>('3.1н'!L38+'3.2н'!L38+'3.3н'!L38)/3</f>
        <v>0</v>
      </c>
      <c r="M38" s="153">
        <f>('3.1н'!M38+'3.2н'!M38+'3.3н'!M38)/3</f>
        <v>0</v>
      </c>
      <c r="N38" s="153">
        <f>('3.1н'!N38+'3.2н'!N38+'3.3н'!N38)/3</f>
        <v>0</v>
      </c>
      <c r="O38" s="153">
        <f>('3.1н'!O38+'3.2н'!O38+'3.3н'!O38)/3</f>
        <v>0</v>
      </c>
      <c r="P38" s="153">
        <f>('3.1н'!P38+'3.2н'!P38+'3.3н'!P38)/3</f>
        <v>0</v>
      </c>
      <c r="Q38" s="153">
        <f>('3.1н'!Q38+'3.2н'!Q38+'3.3н'!Q38)/3</f>
        <v>0</v>
      </c>
      <c r="R38" s="153">
        <f>('3.1н'!B38+'3.2н'!B38+'3.3н'!B38)/3</f>
        <v>0.28034405822131281</v>
      </c>
    </row>
    <row r="39" spans="1:18" ht="15.75" x14ac:dyDescent="0.25">
      <c r="A39" s="138">
        <v>38</v>
      </c>
      <c r="B39" s="138" t="s">
        <v>39</v>
      </c>
      <c r="C39" s="153" t="e">
        <f>('3.1н'!#REF!+'3.2н'!#REF!+'3.3н'!#REF!)/3</f>
        <v>#REF!</v>
      </c>
      <c r="D39" s="153" t="e">
        <f>('3.1н'!#REF!+'3.2н'!#REF!+'3.3н'!#REF!)/3</f>
        <v>#REF!</v>
      </c>
      <c r="E39" s="153">
        <f>('3.1н'!E39+'3.2н'!E39+'3.3н'!E39)/3</f>
        <v>0</v>
      </c>
      <c r="F39" s="153">
        <f>('3.1н'!F39+'3.2н'!F39+'3.3н'!F39)/3</f>
        <v>0</v>
      </c>
      <c r="G39" s="153">
        <f>('3.1н'!G39+'3.2н'!G39+'3.3н'!G39)/3</f>
        <v>0</v>
      </c>
      <c r="H39" s="153">
        <f>('3.1н'!H39+'3.2н'!H39+'3.3н'!H39)/3</f>
        <v>0</v>
      </c>
      <c r="I39" s="153">
        <f>('3.1н'!I39+'3.2н'!I39+'3.3н'!I39)/3</f>
        <v>0</v>
      </c>
      <c r="J39" s="153">
        <f>('3.1н'!J39+'3.2н'!J39+'3.3н'!J39)/3</f>
        <v>0</v>
      </c>
      <c r="K39" s="153">
        <f>('3.1н'!K39+'3.2н'!K39+'3.3н'!K39)/3</f>
        <v>0</v>
      </c>
      <c r="L39" s="153">
        <f>('3.1н'!L39+'3.2н'!L39+'3.3н'!L39)/3</f>
        <v>0</v>
      </c>
      <c r="M39" s="153">
        <f>('3.1н'!M39+'3.2н'!M39+'3.3н'!M39)/3</f>
        <v>0</v>
      </c>
      <c r="N39" s="153">
        <f>('3.1н'!N39+'3.2н'!N39+'3.3н'!N39)/3</f>
        <v>0</v>
      </c>
      <c r="O39" s="153">
        <f>('3.1н'!O39+'3.2н'!O39+'3.3н'!O39)/3</f>
        <v>0</v>
      </c>
      <c r="P39" s="153">
        <f>('3.1н'!P39+'3.2н'!P39+'3.3н'!P39)/3</f>
        <v>0</v>
      </c>
      <c r="Q39" s="153">
        <f>('3.1н'!Q39+'3.2н'!Q39+'3.3н'!Q39)/3</f>
        <v>0</v>
      </c>
      <c r="R39" s="153">
        <f>('3.1н'!B39+'3.2н'!B39+'3.3н'!B39)/3</f>
        <v>0.26148434335576115</v>
      </c>
    </row>
    <row r="40" spans="1:18" ht="15.75" x14ac:dyDescent="0.25">
      <c r="A40" s="138">
        <v>39</v>
      </c>
      <c r="B40" s="138" t="s">
        <v>40</v>
      </c>
      <c r="C40" s="153" t="e">
        <f>('3.1н'!#REF!+'3.2н'!#REF!+'3.3н'!#REF!)/3</f>
        <v>#REF!</v>
      </c>
      <c r="D40" s="153" t="e">
        <f>('3.1н'!#REF!+'3.2н'!#REF!+'3.3н'!#REF!)/3</f>
        <v>#REF!</v>
      </c>
      <c r="E40" s="153">
        <f>('3.1н'!E40+'3.2н'!E40+'3.3н'!E40)/3</f>
        <v>0</v>
      </c>
      <c r="F40" s="153">
        <f>('3.1н'!F40+'3.2н'!F40+'3.3н'!F40)/3</f>
        <v>0</v>
      </c>
      <c r="G40" s="153">
        <f>('3.1н'!G40+'3.2н'!G40+'3.3н'!G40)/3</f>
        <v>0</v>
      </c>
      <c r="H40" s="153">
        <f>('3.1н'!H40+'3.2н'!H40+'3.3н'!H40)/3</f>
        <v>0</v>
      </c>
      <c r="I40" s="153">
        <f>('3.1н'!I40+'3.2н'!I40+'3.3н'!I40)/3</f>
        <v>0</v>
      </c>
      <c r="J40" s="153">
        <f>('3.1н'!J40+'3.2н'!J40+'3.3н'!J40)/3</f>
        <v>0</v>
      </c>
      <c r="K40" s="153">
        <f>('3.1н'!K40+'3.2н'!K40+'3.3н'!K40)/3</f>
        <v>0</v>
      </c>
      <c r="L40" s="153">
        <f>('3.1н'!L40+'3.2н'!L40+'3.3н'!L40)/3</f>
        <v>0</v>
      </c>
      <c r="M40" s="153">
        <f>('3.1н'!M40+'3.2н'!M40+'3.3н'!M40)/3</f>
        <v>0</v>
      </c>
      <c r="N40" s="153">
        <f>('3.1н'!N40+'3.2н'!N40+'3.3н'!N40)/3</f>
        <v>0</v>
      </c>
      <c r="O40" s="153">
        <f>('3.1н'!O40+'3.2н'!O40+'3.3н'!O40)/3</f>
        <v>0</v>
      </c>
      <c r="P40" s="153">
        <f>('3.1н'!P40+'3.2н'!P40+'3.3н'!P40)/3</f>
        <v>0</v>
      </c>
      <c r="Q40" s="153">
        <f>('3.1н'!Q40+'3.2н'!Q40+'3.3н'!Q40)/3</f>
        <v>0</v>
      </c>
      <c r="R40" s="153">
        <f>('3.1н'!B40+'3.2н'!B40+'3.3н'!B40)/3</f>
        <v>0.2991515552625148</v>
      </c>
    </row>
    <row r="41" spans="1:18" ht="15.75" x14ac:dyDescent="0.25">
      <c r="A41" s="138">
        <v>40</v>
      </c>
      <c r="B41" s="138" t="s">
        <v>41</v>
      </c>
      <c r="C41" s="153" t="e">
        <f>('3.1н'!#REF!+'3.2н'!#REF!+'3.3н'!#REF!)/3</f>
        <v>#REF!</v>
      </c>
      <c r="D41" s="153" t="e">
        <f>('3.1н'!#REF!+'3.2н'!#REF!+'3.3н'!#REF!)/3</f>
        <v>#REF!</v>
      </c>
      <c r="E41" s="153">
        <f>('3.1н'!E41+'3.2н'!E41+'3.3н'!E41)/3</f>
        <v>0</v>
      </c>
      <c r="F41" s="153">
        <f>('3.1н'!F41+'3.2н'!F41+'3.3н'!F41)/3</f>
        <v>0</v>
      </c>
      <c r="G41" s="153">
        <f>('3.1н'!G41+'3.2н'!G41+'3.3н'!G41)/3</f>
        <v>0</v>
      </c>
      <c r="H41" s="153">
        <f>('3.1н'!H41+'3.2н'!H41+'3.3н'!H41)/3</f>
        <v>0</v>
      </c>
      <c r="I41" s="153">
        <f>('3.1н'!I41+'3.2н'!I41+'3.3н'!I41)/3</f>
        <v>0</v>
      </c>
      <c r="J41" s="153">
        <f>('3.1н'!J41+'3.2н'!J41+'3.3н'!J41)/3</f>
        <v>0</v>
      </c>
      <c r="K41" s="153">
        <f>('3.1н'!K41+'3.2н'!K41+'3.3н'!K41)/3</f>
        <v>0</v>
      </c>
      <c r="L41" s="153">
        <f>('3.1н'!L41+'3.2н'!L41+'3.3н'!L41)/3</f>
        <v>0</v>
      </c>
      <c r="M41" s="153">
        <f>('3.1н'!M41+'3.2н'!M41+'3.3н'!M41)/3</f>
        <v>0</v>
      </c>
      <c r="N41" s="153">
        <f>('3.1н'!N41+'3.2н'!N41+'3.3н'!N41)/3</f>
        <v>0</v>
      </c>
      <c r="O41" s="153">
        <f>('3.1н'!O41+'3.2н'!O41+'3.3н'!O41)/3</f>
        <v>0</v>
      </c>
      <c r="P41" s="153">
        <f>('3.1н'!P41+'3.2н'!P41+'3.3н'!P41)/3</f>
        <v>0</v>
      </c>
      <c r="Q41" s="153">
        <f>('3.1н'!Q41+'3.2н'!Q41+'3.3н'!Q41)/3</f>
        <v>0</v>
      </c>
      <c r="R41" s="153">
        <f>('3.1н'!B41+'3.2н'!B41+'3.3н'!B41)/3</f>
        <v>0.26130307331721686</v>
      </c>
    </row>
    <row r="42" spans="1:18" ht="15.75" x14ac:dyDescent="0.25">
      <c r="A42" s="138">
        <v>41</v>
      </c>
      <c r="B42" s="138" t="s">
        <v>61</v>
      </c>
      <c r="C42" s="153" t="e">
        <f>('3.1н'!#REF!+'3.2н'!#REF!+'3.3н'!#REF!)/3</f>
        <v>#REF!</v>
      </c>
      <c r="D42" s="153" t="e">
        <f>('3.1н'!#REF!+'3.2н'!#REF!+'3.3н'!#REF!)/3</f>
        <v>#REF!</v>
      </c>
      <c r="E42" s="153">
        <f>('3.1н'!E42+'3.2н'!E42+'3.3н'!E42)/3</f>
        <v>0</v>
      </c>
      <c r="F42" s="153">
        <f>('3.1н'!F42+'3.2н'!F42+'3.3н'!F42)/3</f>
        <v>0</v>
      </c>
      <c r="G42" s="153">
        <f>('3.1н'!G42+'3.2н'!G42+'3.3н'!G42)/3</f>
        <v>0</v>
      </c>
      <c r="H42" s="153">
        <f>('3.1н'!H42+'3.2н'!H42+'3.3н'!H42)/3</f>
        <v>0</v>
      </c>
      <c r="I42" s="153">
        <f>('3.1н'!I42+'3.2н'!I42+'3.3н'!I42)/3</f>
        <v>0</v>
      </c>
      <c r="J42" s="153">
        <f>('3.1н'!J42+'3.2н'!J42+'3.3н'!J42)/3</f>
        <v>0</v>
      </c>
      <c r="K42" s="153">
        <f>('3.1н'!K42+'3.2н'!K42+'3.3н'!K42)/3</f>
        <v>0</v>
      </c>
      <c r="L42" s="153">
        <f>('3.1н'!L42+'3.2н'!L42+'3.3н'!L42)/3</f>
        <v>0</v>
      </c>
      <c r="M42" s="153">
        <f>('3.1н'!M42+'3.2н'!M42+'3.3н'!M42)/3</f>
        <v>0</v>
      </c>
      <c r="N42" s="153">
        <f>('3.1н'!N42+'3.2н'!N42+'3.3н'!N42)/3</f>
        <v>0</v>
      </c>
      <c r="O42" s="153">
        <f>('3.1н'!O42+'3.2н'!O42+'3.3н'!O42)/3</f>
        <v>0</v>
      </c>
      <c r="P42" s="153">
        <f>('3.1н'!P42+'3.2н'!P42+'3.3н'!P42)/3</f>
        <v>0</v>
      </c>
      <c r="Q42" s="153">
        <f>('3.1н'!Q42+'3.2н'!Q42+'3.3н'!Q42)/3</f>
        <v>0</v>
      </c>
      <c r="R42" s="153">
        <f>('3.1н'!B42+'3.2н'!B42+'3.3н'!B42)/3</f>
        <v>0.25540923554472267</v>
      </c>
    </row>
    <row r="43" spans="1:18" ht="15.75" x14ac:dyDescent="0.25">
      <c r="A43" s="138">
        <v>42</v>
      </c>
      <c r="B43" s="138" t="s">
        <v>42</v>
      </c>
      <c r="C43" s="153" t="e">
        <f>('3.1н'!#REF!+'3.2н'!#REF!+'3.3н'!#REF!)/3</f>
        <v>#REF!</v>
      </c>
      <c r="D43" s="153" t="e">
        <f>('3.1н'!#REF!+'3.2н'!#REF!+'3.3н'!#REF!)/3</f>
        <v>#REF!</v>
      </c>
      <c r="E43" s="153">
        <f>('3.1н'!E43+'3.2н'!E43+'3.3н'!E43)/3</f>
        <v>0</v>
      </c>
      <c r="F43" s="153">
        <f>('3.1н'!F43+'3.2н'!F43+'3.3н'!F43)/3</f>
        <v>0</v>
      </c>
      <c r="G43" s="153">
        <f>('3.1н'!G43+'3.2н'!G43+'3.3н'!G43)/3</f>
        <v>0</v>
      </c>
      <c r="H43" s="153">
        <f>('3.1н'!H43+'3.2н'!H43+'3.3н'!H43)/3</f>
        <v>0</v>
      </c>
      <c r="I43" s="153">
        <f>('3.1н'!I43+'3.2н'!I43+'3.3н'!I43)/3</f>
        <v>0</v>
      </c>
      <c r="J43" s="153">
        <f>('3.1н'!J43+'3.2н'!J43+'3.3н'!J43)/3</f>
        <v>0</v>
      </c>
      <c r="K43" s="153">
        <f>('3.1н'!K43+'3.2н'!K43+'3.3н'!K43)/3</f>
        <v>0</v>
      </c>
      <c r="L43" s="153">
        <f>('3.1н'!L43+'3.2н'!L43+'3.3н'!L43)/3</f>
        <v>0</v>
      </c>
      <c r="M43" s="153">
        <f>('3.1н'!M43+'3.2н'!M43+'3.3н'!M43)/3</f>
        <v>0</v>
      </c>
      <c r="N43" s="153">
        <f>('3.1н'!N43+'3.2н'!N43+'3.3н'!N43)/3</f>
        <v>0</v>
      </c>
      <c r="O43" s="153">
        <f>('3.1н'!O43+'3.2н'!O43+'3.3н'!O43)/3</f>
        <v>0</v>
      </c>
      <c r="P43" s="153">
        <f>('3.1н'!P43+'3.2н'!P43+'3.3н'!P43)/3</f>
        <v>0</v>
      </c>
      <c r="Q43" s="153">
        <f>('3.1н'!Q43+'3.2н'!Q43+'3.3н'!Q43)/3</f>
        <v>0</v>
      </c>
      <c r="R43" s="153">
        <f>('3.1н'!B43+'3.2н'!B43+'3.3н'!B43)/3</f>
        <v>0.24212637602393583</v>
      </c>
    </row>
    <row r="44" spans="1:18" ht="15.75" x14ac:dyDescent="0.25">
      <c r="A44" s="138">
        <v>43</v>
      </c>
      <c r="B44" s="138" t="s">
        <v>43</v>
      </c>
      <c r="C44" s="153" t="e">
        <f>('3.1н'!#REF!+'3.2н'!#REF!+'3.3н'!#REF!)/3</f>
        <v>#REF!</v>
      </c>
      <c r="D44" s="153" t="e">
        <f>('3.1н'!#REF!+'3.2н'!#REF!+'3.3н'!#REF!)/3</f>
        <v>#REF!</v>
      </c>
      <c r="E44" s="153">
        <f>('3.1н'!E44+'3.2н'!E44+'3.3н'!E44)/3</f>
        <v>0</v>
      </c>
      <c r="F44" s="153">
        <f>('3.1н'!F44+'3.2н'!F44+'3.3н'!F44)/3</f>
        <v>0</v>
      </c>
      <c r="G44" s="153">
        <f>('3.1н'!G44+'3.2н'!G44+'3.3н'!G44)/3</f>
        <v>0</v>
      </c>
      <c r="H44" s="153">
        <f>('3.1н'!H44+'3.2н'!H44+'3.3н'!H44)/3</f>
        <v>0</v>
      </c>
      <c r="I44" s="153">
        <f>('3.1н'!I44+'3.2н'!I44+'3.3н'!I44)/3</f>
        <v>0</v>
      </c>
      <c r="J44" s="153">
        <f>('3.1н'!J44+'3.2н'!J44+'3.3н'!J44)/3</f>
        <v>0</v>
      </c>
      <c r="K44" s="153">
        <f>('3.1н'!K44+'3.2н'!K44+'3.3н'!K44)/3</f>
        <v>0</v>
      </c>
      <c r="L44" s="153">
        <f>('3.1н'!L44+'3.2н'!L44+'3.3н'!L44)/3</f>
        <v>0</v>
      </c>
      <c r="M44" s="153">
        <f>('3.1н'!M44+'3.2н'!M44+'3.3н'!M44)/3</f>
        <v>0</v>
      </c>
      <c r="N44" s="153">
        <f>('3.1н'!N44+'3.2н'!N44+'3.3н'!N44)/3</f>
        <v>0</v>
      </c>
      <c r="O44" s="153">
        <f>('3.1н'!O44+'3.2н'!O44+'3.3н'!O44)/3</f>
        <v>0</v>
      </c>
      <c r="P44" s="153">
        <f>('3.1н'!P44+'3.2н'!P44+'3.3н'!P44)/3</f>
        <v>0</v>
      </c>
      <c r="Q44" s="153">
        <f>('3.1н'!Q44+'3.2н'!Q44+'3.3н'!Q44)/3</f>
        <v>0</v>
      </c>
      <c r="R44" s="153">
        <f>('3.1н'!B44+'3.2н'!B44+'3.3н'!B44)/3</f>
        <v>0.39484630521417702</v>
      </c>
    </row>
    <row r="45" spans="1:18" ht="15.75" x14ac:dyDescent="0.25">
      <c r="A45" s="138">
        <v>44</v>
      </c>
      <c r="B45" s="138" t="s">
        <v>44</v>
      </c>
      <c r="C45" s="153" t="e">
        <f>('3.1н'!#REF!+'3.2н'!#REF!+'3.3н'!#REF!)/3</f>
        <v>#REF!</v>
      </c>
      <c r="D45" s="153" t="e">
        <f>('3.1н'!#REF!+'3.2н'!#REF!+'3.3н'!#REF!)/3</f>
        <v>#REF!</v>
      </c>
      <c r="E45" s="153">
        <f>('3.1н'!E45+'3.2н'!E45+'3.3н'!E45)/3</f>
        <v>0</v>
      </c>
      <c r="F45" s="153">
        <f>('3.1н'!F45+'3.2н'!F45+'3.3н'!F45)/3</f>
        <v>0</v>
      </c>
      <c r="G45" s="153">
        <f>('3.1н'!G45+'3.2н'!G45+'3.3н'!G45)/3</f>
        <v>0</v>
      </c>
      <c r="H45" s="153">
        <f>('3.1н'!H45+'3.2н'!H45+'3.3н'!H45)/3</f>
        <v>0</v>
      </c>
      <c r="I45" s="153">
        <f>('3.1н'!I45+'3.2н'!I45+'3.3н'!I45)/3</f>
        <v>0</v>
      </c>
      <c r="J45" s="153">
        <f>('3.1н'!J45+'3.2н'!J45+'3.3н'!J45)/3</f>
        <v>0</v>
      </c>
      <c r="K45" s="153">
        <f>('3.1н'!K45+'3.2н'!K45+'3.3н'!K45)/3</f>
        <v>0</v>
      </c>
      <c r="L45" s="153">
        <f>('3.1н'!L45+'3.2н'!L45+'3.3н'!L45)/3</f>
        <v>0</v>
      </c>
      <c r="M45" s="153">
        <f>('3.1н'!M45+'3.2н'!M45+'3.3н'!M45)/3</f>
        <v>0</v>
      </c>
      <c r="N45" s="153">
        <f>('3.1н'!N45+'3.2н'!N45+'3.3н'!N45)/3</f>
        <v>0</v>
      </c>
      <c r="O45" s="153">
        <f>('3.1н'!O45+'3.2н'!O45+'3.3н'!O45)/3</f>
        <v>0</v>
      </c>
      <c r="P45" s="153">
        <f>('3.1н'!P45+'3.2н'!P45+'3.3н'!P45)/3</f>
        <v>0</v>
      </c>
      <c r="Q45" s="153">
        <f>('3.1н'!Q45+'3.2н'!Q45+'3.3н'!Q45)/3</f>
        <v>0</v>
      </c>
      <c r="R45" s="153">
        <f>('3.1н'!B45+'3.2н'!B45+'3.3н'!B45)/3</f>
        <v>0.38820277469277981</v>
      </c>
    </row>
    <row r="46" spans="1:18" ht="15.75" x14ac:dyDescent="0.25">
      <c r="A46" s="138">
        <v>45</v>
      </c>
      <c r="B46" s="138" t="s">
        <v>45</v>
      </c>
      <c r="C46" s="153" t="e">
        <f>('3.1н'!#REF!+'3.2н'!#REF!+'3.3н'!#REF!)/3</f>
        <v>#REF!</v>
      </c>
      <c r="D46" s="153" t="e">
        <f>('3.1н'!#REF!+'3.2н'!#REF!+'3.3н'!#REF!)/3</f>
        <v>#REF!</v>
      </c>
      <c r="E46" s="153">
        <f>('3.1н'!E46+'3.2н'!E46+'3.3н'!E46)/3</f>
        <v>0</v>
      </c>
      <c r="F46" s="153">
        <f>('3.1н'!F46+'3.2н'!F46+'3.3н'!F46)/3</f>
        <v>0</v>
      </c>
      <c r="G46" s="153">
        <f>('3.1н'!G46+'3.2н'!G46+'3.3н'!G46)/3</f>
        <v>0</v>
      </c>
      <c r="H46" s="153">
        <f>('3.1н'!H46+'3.2н'!H46+'3.3н'!H46)/3</f>
        <v>0</v>
      </c>
      <c r="I46" s="153">
        <f>('3.1н'!I46+'3.2н'!I46+'3.3н'!I46)/3</f>
        <v>0</v>
      </c>
      <c r="J46" s="153">
        <f>('3.1н'!J46+'3.2н'!J46+'3.3н'!J46)/3</f>
        <v>0</v>
      </c>
      <c r="K46" s="153">
        <f>('3.1н'!K46+'3.2н'!K46+'3.3н'!K46)/3</f>
        <v>0</v>
      </c>
      <c r="L46" s="153">
        <f>('3.1н'!L46+'3.2н'!L46+'3.3н'!L46)/3</f>
        <v>0</v>
      </c>
      <c r="M46" s="153">
        <f>('3.1н'!M46+'3.2н'!M46+'3.3н'!M46)/3</f>
        <v>0</v>
      </c>
      <c r="N46" s="153">
        <f>('3.1н'!N46+'3.2н'!N46+'3.3н'!N46)/3</f>
        <v>0</v>
      </c>
      <c r="O46" s="153">
        <f>('3.1н'!O46+'3.2н'!O46+'3.3н'!O46)/3</f>
        <v>0</v>
      </c>
      <c r="P46" s="153">
        <f>('3.1н'!P46+'3.2н'!P46+'3.3н'!P46)/3</f>
        <v>0</v>
      </c>
      <c r="Q46" s="153">
        <f>('3.1н'!Q46+'3.2н'!Q46+'3.3н'!Q46)/3</f>
        <v>0</v>
      </c>
      <c r="R46" s="153">
        <f>('3.1н'!B46+'3.2н'!B46+'3.3н'!B46)/3</f>
        <v>0.34248706992381212</v>
      </c>
    </row>
    <row r="47" spans="1:18" ht="15.75" x14ac:dyDescent="0.25">
      <c r="A47" s="138">
        <v>46</v>
      </c>
      <c r="B47" s="138" t="s">
        <v>46</v>
      </c>
      <c r="C47" s="153" t="e">
        <f>('3.1н'!#REF!+'3.2н'!#REF!+'3.3н'!#REF!)/3</f>
        <v>#REF!</v>
      </c>
      <c r="D47" s="153" t="e">
        <f>('3.1н'!#REF!+'3.2н'!#REF!+'3.3н'!#REF!)/3</f>
        <v>#REF!</v>
      </c>
      <c r="E47" s="153">
        <f>('3.1н'!E47+'3.2н'!E47+'3.3н'!E47)/3</f>
        <v>0</v>
      </c>
      <c r="F47" s="153">
        <f>('3.1н'!F47+'3.2н'!F47+'3.3н'!F47)/3</f>
        <v>0</v>
      </c>
      <c r="G47" s="153">
        <f>('3.1н'!G47+'3.2н'!G47+'3.3н'!G47)/3</f>
        <v>0</v>
      </c>
      <c r="H47" s="153">
        <f>('3.1н'!H47+'3.2н'!H47+'3.3н'!H47)/3</f>
        <v>0</v>
      </c>
      <c r="I47" s="153">
        <f>('3.1н'!I47+'3.2н'!I47+'3.3н'!I47)/3</f>
        <v>0</v>
      </c>
      <c r="J47" s="153">
        <f>('3.1н'!J47+'3.2н'!J47+'3.3н'!J47)/3</f>
        <v>0</v>
      </c>
      <c r="K47" s="153">
        <f>('3.1н'!K47+'3.2н'!K47+'3.3н'!K47)/3</f>
        <v>0</v>
      </c>
      <c r="L47" s="153">
        <f>('3.1н'!L47+'3.2н'!L47+'3.3н'!L47)/3</f>
        <v>0</v>
      </c>
      <c r="M47" s="153">
        <f>('3.1н'!M47+'3.2н'!M47+'3.3н'!M47)/3</f>
        <v>0</v>
      </c>
      <c r="N47" s="153">
        <f>('3.1н'!N47+'3.2н'!N47+'3.3н'!N47)/3</f>
        <v>0</v>
      </c>
      <c r="O47" s="153">
        <f>('3.1н'!O47+'3.2н'!O47+'3.3н'!O47)/3</f>
        <v>0</v>
      </c>
      <c r="P47" s="153">
        <f>('3.1н'!P47+'3.2н'!P47+'3.3н'!P47)/3</f>
        <v>0</v>
      </c>
      <c r="Q47" s="153">
        <f>('3.1н'!Q47+'3.2н'!Q47+'3.3н'!Q47)/3</f>
        <v>0</v>
      </c>
      <c r="R47" s="153">
        <f>('3.1н'!B47+'3.2н'!B47+'3.3н'!B47)/3</f>
        <v>0.3849168904943201</v>
      </c>
    </row>
    <row r="48" spans="1:18" ht="15.75" x14ac:dyDescent="0.25">
      <c r="A48" s="138">
        <v>47</v>
      </c>
      <c r="B48" s="138" t="s">
        <v>47</v>
      </c>
      <c r="C48" s="153" t="e">
        <f>('3.1н'!#REF!+'3.2н'!#REF!+'3.3н'!#REF!)/3</f>
        <v>#REF!</v>
      </c>
      <c r="D48" s="153" t="e">
        <f>('3.1н'!#REF!+'3.2н'!#REF!+'3.3н'!#REF!)/3</f>
        <v>#REF!</v>
      </c>
      <c r="E48" s="153">
        <f>('3.1н'!E48+'3.2н'!E48+'3.3н'!E48)/3</f>
        <v>0</v>
      </c>
      <c r="F48" s="153">
        <f>('3.1н'!F48+'3.2н'!F48+'3.3н'!F48)/3</f>
        <v>0</v>
      </c>
      <c r="G48" s="153">
        <f>('3.1н'!G48+'3.2н'!G48+'3.3н'!G48)/3</f>
        <v>0</v>
      </c>
      <c r="H48" s="153">
        <f>('3.1н'!H48+'3.2н'!H48+'3.3н'!H48)/3</f>
        <v>0</v>
      </c>
      <c r="I48" s="153">
        <f>('3.1н'!I48+'3.2н'!I48+'3.3н'!I48)/3</f>
        <v>0</v>
      </c>
      <c r="J48" s="153">
        <f>('3.1н'!J48+'3.2н'!J48+'3.3н'!J48)/3</f>
        <v>0</v>
      </c>
      <c r="K48" s="153">
        <f>('3.1н'!K48+'3.2н'!K48+'3.3н'!K48)/3</f>
        <v>0</v>
      </c>
      <c r="L48" s="153">
        <f>('3.1н'!L48+'3.2н'!L48+'3.3н'!L48)/3</f>
        <v>0</v>
      </c>
      <c r="M48" s="153">
        <f>('3.1н'!M48+'3.2н'!M48+'3.3н'!M48)/3</f>
        <v>0</v>
      </c>
      <c r="N48" s="153">
        <f>('3.1н'!N48+'3.2н'!N48+'3.3н'!N48)/3</f>
        <v>0</v>
      </c>
      <c r="O48" s="153">
        <f>('3.1н'!O48+'3.2н'!O48+'3.3н'!O48)/3</f>
        <v>0</v>
      </c>
      <c r="P48" s="153">
        <f>('3.1н'!P48+'3.2н'!P48+'3.3н'!P48)/3</f>
        <v>0</v>
      </c>
      <c r="Q48" s="153">
        <f>('3.1н'!Q48+'3.2н'!Q48+'3.3н'!Q48)/3</f>
        <v>0</v>
      </c>
      <c r="R48" s="153">
        <f>('3.1н'!B48+'3.2н'!B48+'3.3н'!B48)/3</f>
        <v>0.47811918505180312</v>
      </c>
    </row>
    <row r="49" spans="1:18" ht="15.75" x14ac:dyDescent="0.25">
      <c r="A49" s="138">
        <v>48</v>
      </c>
      <c r="B49" s="138" t="s">
        <v>48</v>
      </c>
      <c r="C49" s="153" t="e">
        <f>('3.1н'!#REF!+'3.2н'!#REF!+'3.3н'!#REF!)/3</f>
        <v>#REF!</v>
      </c>
      <c r="D49" s="153" t="e">
        <f>('3.1н'!#REF!+'3.2н'!#REF!+'3.3н'!#REF!)/3</f>
        <v>#REF!</v>
      </c>
      <c r="E49" s="153">
        <f>('3.1н'!E49+'3.2н'!E49+'3.3н'!E49)/3</f>
        <v>0</v>
      </c>
      <c r="F49" s="153">
        <f>('3.1н'!F49+'3.2н'!F49+'3.3н'!F49)/3</f>
        <v>0</v>
      </c>
      <c r="G49" s="153">
        <f>('3.1н'!G49+'3.2н'!G49+'3.3н'!G49)/3</f>
        <v>0</v>
      </c>
      <c r="H49" s="153">
        <f>('3.1н'!H49+'3.2н'!H49+'3.3н'!H49)/3</f>
        <v>0</v>
      </c>
      <c r="I49" s="153">
        <f>('3.1н'!I49+'3.2н'!I49+'3.3н'!I49)/3</f>
        <v>0</v>
      </c>
      <c r="J49" s="153">
        <f>('3.1н'!J49+'3.2н'!J49+'3.3н'!J49)/3</f>
        <v>0</v>
      </c>
      <c r="K49" s="153">
        <f>('3.1н'!K49+'3.2н'!K49+'3.3н'!K49)/3</f>
        <v>0</v>
      </c>
      <c r="L49" s="153">
        <f>('3.1н'!L49+'3.2н'!L49+'3.3н'!L49)/3</f>
        <v>0</v>
      </c>
      <c r="M49" s="153">
        <f>('3.1н'!M49+'3.2н'!M49+'3.3н'!M49)/3</f>
        <v>0</v>
      </c>
      <c r="N49" s="153">
        <f>('3.1н'!N49+'3.2н'!N49+'3.3н'!N49)/3</f>
        <v>0</v>
      </c>
      <c r="O49" s="153">
        <f>('3.1н'!O49+'3.2н'!O49+'3.3н'!O49)/3</f>
        <v>0</v>
      </c>
      <c r="P49" s="153">
        <f>('3.1н'!P49+'3.2н'!P49+'3.3н'!P49)/3</f>
        <v>0</v>
      </c>
      <c r="Q49" s="153">
        <f>('3.1н'!Q49+'3.2н'!Q49+'3.3н'!Q49)/3</f>
        <v>0</v>
      </c>
      <c r="R49" s="153">
        <f>('3.1н'!B49+'3.2н'!B49+'3.3н'!B49)/3</f>
        <v>0.38491485817268511</v>
      </c>
    </row>
    <row r="50" spans="1:18" ht="15.75" x14ac:dyDescent="0.25">
      <c r="A50" s="138">
        <v>49</v>
      </c>
      <c r="B50" s="138" t="s">
        <v>49</v>
      </c>
      <c r="C50" s="153" t="e">
        <f>('3.1н'!#REF!+'3.2н'!#REF!+'3.3н'!#REF!)/3</f>
        <v>#REF!</v>
      </c>
      <c r="D50" s="153" t="e">
        <f>('3.1н'!#REF!+'3.2н'!#REF!+'3.3н'!#REF!)/3</f>
        <v>#REF!</v>
      </c>
      <c r="E50" s="153">
        <f>('3.1н'!E50+'3.2н'!E50+'3.3н'!E50)/3</f>
        <v>0</v>
      </c>
      <c r="F50" s="153">
        <f>('3.1н'!F50+'3.2н'!F50+'3.3н'!F50)/3</f>
        <v>0</v>
      </c>
      <c r="G50" s="153">
        <f>('3.1н'!G50+'3.2н'!G50+'3.3н'!G50)/3</f>
        <v>0</v>
      </c>
      <c r="H50" s="153">
        <f>('3.1н'!H50+'3.2н'!H50+'3.3н'!H50)/3</f>
        <v>0</v>
      </c>
      <c r="I50" s="153">
        <f>('3.1н'!I50+'3.2н'!I50+'3.3н'!I50)/3</f>
        <v>0</v>
      </c>
      <c r="J50" s="153">
        <f>('3.1н'!J50+'3.2н'!J50+'3.3н'!J50)/3</f>
        <v>0</v>
      </c>
      <c r="K50" s="153">
        <f>('3.1н'!K50+'3.2н'!K50+'3.3н'!K50)/3</f>
        <v>0</v>
      </c>
      <c r="L50" s="153">
        <f>('3.1н'!L50+'3.2н'!L50+'3.3н'!L50)/3</f>
        <v>0</v>
      </c>
      <c r="M50" s="153">
        <f>('3.1н'!M50+'3.2н'!M50+'3.3н'!M50)/3</f>
        <v>0</v>
      </c>
      <c r="N50" s="153">
        <f>('3.1н'!N50+'3.2н'!N50+'3.3н'!N50)/3</f>
        <v>0</v>
      </c>
      <c r="O50" s="153">
        <f>('3.1н'!O50+'3.2н'!O50+'3.3н'!O50)/3</f>
        <v>0</v>
      </c>
      <c r="P50" s="153">
        <f>('3.1н'!P50+'3.2н'!P50+'3.3н'!P50)/3</f>
        <v>0</v>
      </c>
      <c r="Q50" s="153">
        <f>('3.1н'!Q50+'3.2н'!Q50+'3.3н'!Q50)/3</f>
        <v>0</v>
      </c>
      <c r="R50" s="153">
        <f>('3.1н'!B50+'3.2н'!B50+'3.3н'!B50)/3</f>
        <v>0.35856669472162811</v>
      </c>
    </row>
    <row r="51" spans="1:18" ht="15.75" x14ac:dyDescent="0.25">
      <c r="A51" s="138">
        <v>50</v>
      </c>
      <c r="B51" s="138" t="s">
        <v>50</v>
      </c>
      <c r="C51" s="153" t="e">
        <f>('3.1н'!#REF!+'3.2н'!#REF!+'3.3н'!#REF!)/3</f>
        <v>#REF!</v>
      </c>
      <c r="D51" s="153" t="e">
        <f>('3.1н'!#REF!+'3.2н'!#REF!+'3.3н'!#REF!)/3</f>
        <v>#REF!</v>
      </c>
      <c r="E51" s="153">
        <f>('3.1н'!E51+'3.2н'!E51+'3.3н'!E51)/3</f>
        <v>0</v>
      </c>
      <c r="F51" s="153">
        <f>('3.1н'!F51+'3.2н'!F51+'3.3н'!F51)/3</f>
        <v>0</v>
      </c>
      <c r="G51" s="153">
        <f>('3.1н'!G51+'3.2н'!G51+'3.3н'!G51)/3</f>
        <v>0</v>
      </c>
      <c r="H51" s="153">
        <f>('3.1н'!H51+'3.2н'!H51+'3.3н'!H51)/3</f>
        <v>0</v>
      </c>
      <c r="I51" s="153">
        <f>('3.1н'!I51+'3.2н'!I51+'3.3н'!I51)/3</f>
        <v>0</v>
      </c>
      <c r="J51" s="153">
        <f>('3.1н'!J51+'3.2н'!J51+'3.3н'!J51)/3</f>
        <v>0</v>
      </c>
      <c r="K51" s="153">
        <f>('3.1н'!K51+'3.2н'!K51+'3.3н'!K51)/3</f>
        <v>0</v>
      </c>
      <c r="L51" s="153">
        <f>('3.1н'!L51+'3.2н'!L51+'3.3н'!L51)/3</f>
        <v>0</v>
      </c>
      <c r="M51" s="153">
        <f>('3.1н'!M51+'3.2н'!M51+'3.3н'!M51)/3</f>
        <v>0</v>
      </c>
      <c r="N51" s="153">
        <f>('3.1н'!N51+'3.2н'!N51+'3.3н'!N51)/3</f>
        <v>0</v>
      </c>
      <c r="O51" s="153">
        <f>('3.1н'!O51+'3.2н'!O51+'3.3н'!O51)/3</f>
        <v>0</v>
      </c>
      <c r="P51" s="153">
        <f>('3.1н'!P51+'3.2н'!P51+'3.3н'!P51)/3</f>
        <v>0</v>
      </c>
      <c r="Q51" s="153">
        <f>('3.1н'!Q51+'3.2н'!Q51+'3.3н'!Q51)/3</f>
        <v>0</v>
      </c>
      <c r="R51" s="153">
        <f>('3.1н'!B51+'3.2н'!B51+'3.3н'!B51)/3</f>
        <v>0.40604195902912382</v>
      </c>
    </row>
    <row r="52" spans="1:18" ht="15.75" x14ac:dyDescent="0.25">
      <c r="A52" s="138">
        <v>51</v>
      </c>
      <c r="B52" s="138" t="s">
        <v>51</v>
      </c>
      <c r="C52" s="153" t="e">
        <f>('3.1н'!#REF!+'3.2н'!#REF!+'3.3н'!#REF!)/3</f>
        <v>#REF!</v>
      </c>
      <c r="D52" s="153" t="e">
        <f>('3.1н'!#REF!+'3.2н'!#REF!+'3.3н'!#REF!)/3</f>
        <v>#REF!</v>
      </c>
      <c r="E52" s="153">
        <f>('3.1н'!E52+'3.2н'!E52+'3.3н'!E52)/3</f>
        <v>0</v>
      </c>
      <c r="F52" s="153">
        <f>('3.1н'!F52+'3.2н'!F52+'3.3н'!F52)/3</f>
        <v>0</v>
      </c>
      <c r="G52" s="153">
        <f>('3.1н'!G52+'3.2н'!G52+'3.3н'!G52)/3</f>
        <v>0</v>
      </c>
      <c r="H52" s="153">
        <f>('3.1н'!H52+'3.2н'!H52+'3.3н'!H52)/3</f>
        <v>0</v>
      </c>
      <c r="I52" s="153">
        <f>('3.1н'!I52+'3.2н'!I52+'3.3н'!I52)/3</f>
        <v>0</v>
      </c>
      <c r="J52" s="153">
        <f>('3.1н'!J52+'3.2н'!J52+'3.3н'!J52)/3</f>
        <v>0</v>
      </c>
      <c r="K52" s="153">
        <f>('3.1н'!K52+'3.2н'!K52+'3.3н'!K52)/3</f>
        <v>0</v>
      </c>
      <c r="L52" s="153">
        <f>('3.1н'!L52+'3.2н'!L52+'3.3н'!L52)/3</f>
        <v>0</v>
      </c>
      <c r="M52" s="153">
        <f>('3.1н'!M52+'3.2н'!M52+'3.3н'!M52)/3</f>
        <v>0</v>
      </c>
      <c r="N52" s="153">
        <f>('3.1н'!N52+'3.2н'!N52+'3.3н'!N52)/3</f>
        <v>0</v>
      </c>
      <c r="O52" s="153">
        <f>('3.1н'!O52+'3.2н'!O52+'3.3н'!O52)/3</f>
        <v>0</v>
      </c>
      <c r="P52" s="153">
        <f>('3.1н'!P52+'3.2н'!P52+'3.3н'!P52)/3</f>
        <v>0</v>
      </c>
      <c r="Q52" s="153">
        <f>('3.1н'!Q52+'3.2н'!Q52+'3.3н'!Q52)/3</f>
        <v>0</v>
      </c>
      <c r="R52" s="153">
        <f>('3.1н'!B52+'3.2н'!B52+'3.3н'!B52)/3</f>
        <v>0.37479414314602083</v>
      </c>
    </row>
    <row r="53" spans="1:18" ht="15.75" x14ac:dyDescent="0.25">
      <c r="A53" s="138">
        <v>52</v>
      </c>
      <c r="B53" s="138" t="s">
        <v>52</v>
      </c>
      <c r="C53" s="153" t="e">
        <f>('3.1н'!#REF!+'3.2н'!#REF!+'3.3н'!#REF!)/3</f>
        <v>#REF!</v>
      </c>
      <c r="D53" s="153" t="e">
        <f>('3.1н'!#REF!+'3.2н'!#REF!+'3.3н'!#REF!)/3</f>
        <v>#REF!</v>
      </c>
      <c r="E53" s="153">
        <f>('3.1н'!E53+'3.2н'!E53+'3.3н'!E53)/3</f>
        <v>0</v>
      </c>
      <c r="F53" s="153">
        <f>('3.1н'!F53+'3.2н'!F53+'3.3н'!F53)/3</f>
        <v>0</v>
      </c>
      <c r="G53" s="153">
        <f>('3.1н'!G53+'3.2н'!G53+'3.3н'!G53)/3</f>
        <v>0</v>
      </c>
      <c r="H53" s="153">
        <f>('3.1н'!H53+'3.2н'!H53+'3.3н'!H53)/3</f>
        <v>0</v>
      </c>
      <c r="I53" s="153">
        <f>('3.1н'!I53+'3.2н'!I53+'3.3н'!I53)/3</f>
        <v>0</v>
      </c>
      <c r="J53" s="153">
        <f>('3.1н'!J53+'3.2н'!J53+'3.3н'!J53)/3</f>
        <v>0</v>
      </c>
      <c r="K53" s="153">
        <f>('3.1н'!K53+'3.2н'!K53+'3.3н'!K53)/3</f>
        <v>0</v>
      </c>
      <c r="L53" s="153">
        <f>('3.1н'!L53+'3.2н'!L53+'3.3н'!L53)/3</f>
        <v>0</v>
      </c>
      <c r="M53" s="153">
        <f>('3.1н'!M53+'3.2н'!M53+'3.3н'!M53)/3</f>
        <v>0</v>
      </c>
      <c r="N53" s="153">
        <f>('3.1н'!N53+'3.2н'!N53+'3.3н'!N53)/3</f>
        <v>0</v>
      </c>
      <c r="O53" s="153">
        <f>('3.1н'!O53+'3.2н'!O53+'3.3н'!O53)/3</f>
        <v>0</v>
      </c>
      <c r="P53" s="153">
        <f>('3.1н'!P53+'3.2н'!P53+'3.3н'!P53)/3</f>
        <v>0</v>
      </c>
      <c r="Q53" s="153">
        <f>('3.1н'!Q53+'3.2н'!Q53+'3.3н'!Q53)/3</f>
        <v>0</v>
      </c>
      <c r="R53" s="153">
        <f>('3.1н'!B53+'3.2н'!B53+'3.3н'!B53)/3</f>
        <v>0.43242579408525761</v>
      </c>
    </row>
    <row r="54" spans="1:18" ht="15.75" x14ac:dyDescent="0.25">
      <c r="A54" s="138">
        <v>53</v>
      </c>
      <c r="B54" s="138" t="s">
        <v>53</v>
      </c>
      <c r="C54" s="153" t="e">
        <f>('3.1н'!#REF!+'3.2н'!#REF!+'3.3н'!#REF!)/3</f>
        <v>#REF!</v>
      </c>
      <c r="D54" s="153" t="e">
        <f>('3.1н'!#REF!+'3.2н'!#REF!+'3.3н'!#REF!)/3</f>
        <v>#REF!</v>
      </c>
      <c r="E54" s="153">
        <f>('3.1н'!E54+'3.2н'!E54+'3.3н'!E54)/3</f>
        <v>0</v>
      </c>
      <c r="F54" s="153">
        <f>('3.1н'!F54+'3.2н'!F54+'3.3н'!F54)/3</f>
        <v>0</v>
      </c>
      <c r="G54" s="153">
        <f>('3.1н'!G54+'3.2н'!G54+'3.3н'!G54)/3</f>
        <v>0</v>
      </c>
      <c r="H54" s="153">
        <f>('3.1н'!H54+'3.2н'!H54+'3.3н'!H54)/3</f>
        <v>0</v>
      </c>
      <c r="I54" s="153">
        <f>('3.1н'!I54+'3.2н'!I54+'3.3н'!I54)/3</f>
        <v>0</v>
      </c>
      <c r="J54" s="153">
        <f>('3.1н'!J54+'3.2н'!J54+'3.3н'!J54)/3</f>
        <v>0</v>
      </c>
      <c r="K54" s="153">
        <f>('3.1н'!K54+'3.2н'!K54+'3.3н'!K54)/3</f>
        <v>0</v>
      </c>
      <c r="L54" s="153">
        <f>('3.1н'!L54+'3.2н'!L54+'3.3н'!L54)/3</f>
        <v>0</v>
      </c>
      <c r="M54" s="153">
        <f>('3.1н'!M54+'3.2н'!M54+'3.3н'!M54)/3</f>
        <v>0</v>
      </c>
      <c r="N54" s="153">
        <f>('3.1н'!N54+'3.2н'!N54+'3.3н'!N54)/3</f>
        <v>0</v>
      </c>
      <c r="O54" s="153">
        <f>('3.1н'!O54+'3.2н'!O54+'3.3н'!O54)/3</f>
        <v>0</v>
      </c>
      <c r="P54" s="153">
        <f>('3.1н'!P54+'3.2н'!P54+'3.3н'!P54)/3</f>
        <v>0</v>
      </c>
      <c r="Q54" s="153">
        <f>('3.1н'!Q54+'3.2н'!Q54+'3.3н'!Q54)/3</f>
        <v>0</v>
      </c>
      <c r="R54" s="153">
        <f>('3.1н'!B54+'3.2н'!B54+'3.3н'!B54)/3</f>
        <v>0.37891311452112569</v>
      </c>
    </row>
    <row r="55" spans="1:18" ht="15.75" x14ac:dyDescent="0.25">
      <c r="A55" s="138">
        <v>54</v>
      </c>
      <c r="B55" s="138" t="s">
        <v>54</v>
      </c>
      <c r="C55" s="153" t="e">
        <f>('3.1н'!#REF!+'3.2н'!#REF!+'3.3н'!#REF!)/3</f>
        <v>#REF!</v>
      </c>
      <c r="D55" s="153" t="e">
        <f>('3.1н'!#REF!+'3.2н'!#REF!+'3.3н'!#REF!)/3</f>
        <v>#REF!</v>
      </c>
      <c r="E55" s="153">
        <f>('3.1н'!E55+'3.2н'!E55+'3.3н'!E55)/3</f>
        <v>0</v>
      </c>
      <c r="F55" s="153">
        <f>('3.1н'!F55+'3.2н'!F55+'3.3н'!F55)/3</f>
        <v>0</v>
      </c>
      <c r="G55" s="153">
        <f>('3.1н'!G55+'3.2н'!G55+'3.3н'!G55)/3</f>
        <v>0</v>
      </c>
      <c r="H55" s="153">
        <f>('3.1н'!H55+'3.2н'!H55+'3.3н'!H55)/3</f>
        <v>0</v>
      </c>
      <c r="I55" s="153">
        <f>('3.1н'!I55+'3.2н'!I55+'3.3н'!I55)/3</f>
        <v>0</v>
      </c>
      <c r="J55" s="153">
        <f>('3.1н'!J55+'3.2н'!J55+'3.3н'!J55)/3</f>
        <v>0</v>
      </c>
      <c r="K55" s="153">
        <f>('3.1н'!K55+'3.2н'!K55+'3.3н'!K55)/3</f>
        <v>0</v>
      </c>
      <c r="L55" s="153">
        <f>('3.1н'!L55+'3.2н'!L55+'3.3н'!L55)/3</f>
        <v>0</v>
      </c>
      <c r="M55" s="153">
        <f>('3.1н'!M55+'3.2н'!M55+'3.3н'!M55)/3</f>
        <v>0</v>
      </c>
      <c r="N55" s="153">
        <f>('3.1н'!N55+'3.2н'!N55+'3.3н'!N55)/3</f>
        <v>0</v>
      </c>
      <c r="O55" s="153">
        <f>('3.1н'!O55+'3.2н'!O55+'3.3н'!O55)/3</f>
        <v>0</v>
      </c>
      <c r="P55" s="153">
        <f>('3.1н'!P55+'3.2н'!P55+'3.3н'!P55)/3</f>
        <v>0</v>
      </c>
      <c r="Q55" s="153">
        <f>('3.1н'!Q55+'3.2н'!Q55+'3.3н'!Q55)/3</f>
        <v>0</v>
      </c>
      <c r="R55" s="153">
        <f>('3.1н'!B55+'3.2н'!B55+'3.3н'!B55)/3</f>
        <v>0.38355631625270431</v>
      </c>
    </row>
    <row r="56" spans="1:18" ht="15.75" x14ac:dyDescent="0.25">
      <c r="A56" s="138">
        <v>55</v>
      </c>
      <c r="B56" s="138" t="s">
        <v>55</v>
      </c>
      <c r="C56" s="153" t="e">
        <f>('3.1н'!#REF!+'3.2н'!#REF!+'3.3н'!#REF!)/3</f>
        <v>#REF!</v>
      </c>
      <c r="D56" s="153" t="e">
        <f>('3.1н'!#REF!+'3.2н'!#REF!+'3.3н'!#REF!)/3</f>
        <v>#REF!</v>
      </c>
      <c r="E56" s="153">
        <f>('3.1н'!E56+'3.2н'!E56+'3.3н'!E56)/3</f>
        <v>0</v>
      </c>
      <c r="F56" s="153">
        <f>('3.1н'!F56+'3.2н'!F56+'3.3н'!F56)/3</f>
        <v>0</v>
      </c>
      <c r="G56" s="153">
        <f>('3.1н'!G56+'3.2н'!G56+'3.3н'!G56)/3</f>
        <v>0</v>
      </c>
      <c r="H56" s="153">
        <f>('3.1н'!H56+'3.2н'!H56+'3.3н'!H56)/3</f>
        <v>0</v>
      </c>
      <c r="I56" s="153">
        <f>('3.1н'!I56+'3.2н'!I56+'3.3н'!I56)/3</f>
        <v>0</v>
      </c>
      <c r="J56" s="153">
        <f>('3.1н'!J56+'3.2н'!J56+'3.3н'!J56)/3</f>
        <v>0</v>
      </c>
      <c r="K56" s="153">
        <f>('3.1н'!K56+'3.2н'!K56+'3.3н'!K56)/3</f>
        <v>0</v>
      </c>
      <c r="L56" s="153">
        <f>('3.1н'!L56+'3.2н'!L56+'3.3н'!L56)/3</f>
        <v>0</v>
      </c>
      <c r="M56" s="153">
        <f>('3.1н'!M56+'3.2н'!M56+'3.3н'!M56)/3</f>
        <v>0</v>
      </c>
      <c r="N56" s="153">
        <f>('3.1н'!N56+'3.2н'!N56+'3.3н'!N56)/3</f>
        <v>0</v>
      </c>
      <c r="O56" s="153">
        <f>('3.1н'!O56+'3.2н'!O56+'3.3н'!O56)/3</f>
        <v>0</v>
      </c>
      <c r="P56" s="153">
        <f>('3.1н'!P56+'3.2н'!P56+'3.3н'!P56)/3</f>
        <v>0</v>
      </c>
      <c r="Q56" s="153">
        <f>('3.1н'!Q56+'3.2н'!Q56+'3.3н'!Q56)/3</f>
        <v>0</v>
      </c>
      <c r="R56" s="153">
        <f>('3.1н'!B56+'3.2н'!B56+'3.3н'!B56)/3</f>
        <v>0.44783258818299015</v>
      </c>
    </row>
    <row r="57" spans="1:18" ht="15.75" x14ac:dyDescent="0.25">
      <c r="A57" s="138">
        <v>56</v>
      </c>
      <c r="B57" s="138" t="s">
        <v>56</v>
      </c>
      <c r="C57" s="153" t="e">
        <f>('3.1н'!#REF!+'3.2н'!#REF!+'3.3н'!#REF!)/3</f>
        <v>#REF!</v>
      </c>
      <c r="D57" s="153" t="e">
        <f>('3.1н'!#REF!+'3.2н'!#REF!+'3.3н'!#REF!)/3</f>
        <v>#REF!</v>
      </c>
      <c r="E57" s="153">
        <f>('3.1н'!E57+'3.2н'!E57+'3.3н'!E57)/3</f>
        <v>0</v>
      </c>
      <c r="F57" s="153">
        <f>('3.1н'!F57+'3.2н'!F57+'3.3н'!F57)/3</f>
        <v>0</v>
      </c>
      <c r="G57" s="153">
        <f>('3.1н'!G57+'3.2н'!G57+'3.3н'!G57)/3</f>
        <v>0</v>
      </c>
      <c r="H57" s="153">
        <f>('3.1н'!H57+'3.2н'!H57+'3.3н'!H57)/3</f>
        <v>0</v>
      </c>
      <c r="I57" s="153">
        <f>('3.1н'!I57+'3.2н'!I57+'3.3н'!I57)/3</f>
        <v>0</v>
      </c>
      <c r="J57" s="153">
        <f>('3.1н'!J57+'3.2н'!J57+'3.3н'!J57)/3</f>
        <v>0</v>
      </c>
      <c r="K57" s="153">
        <f>('3.1н'!K57+'3.2н'!K57+'3.3н'!K57)/3</f>
        <v>0</v>
      </c>
      <c r="L57" s="153">
        <f>('3.1н'!L57+'3.2н'!L57+'3.3н'!L57)/3</f>
        <v>0</v>
      </c>
      <c r="M57" s="153">
        <f>('3.1н'!M57+'3.2н'!M57+'3.3н'!M57)/3</f>
        <v>0</v>
      </c>
      <c r="N57" s="153">
        <f>('3.1н'!N57+'3.2н'!N57+'3.3н'!N57)/3</f>
        <v>0</v>
      </c>
      <c r="O57" s="153">
        <f>('3.1н'!O57+'3.2н'!O57+'3.3н'!O57)/3</f>
        <v>0</v>
      </c>
      <c r="P57" s="153">
        <f>('3.1н'!P57+'3.2н'!P57+'3.3н'!P57)/3</f>
        <v>0</v>
      </c>
      <c r="Q57" s="153">
        <f>('3.1н'!Q57+'3.2н'!Q57+'3.3н'!Q57)/3</f>
        <v>0</v>
      </c>
      <c r="R57" s="153">
        <f>('3.1н'!B57+'3.2н'!B57+'3.3н'!B57)/3</f>
        <v>0.38109044802387709</v>
      </c>
    </row>
    <row r="58" spans="1:18" ht="15.75" x14ac:dyDescent="0.25">
      <c r="A58" s="138">
        <v>57</v>
      </c>
      <c r="B58" s="138" t="s">
        <v>57</v>
      </c>
      <c r="C58" s="153" t="e">
        <f>('3.1н'!#REF!+'3.2н'!#REF!+'3.3н'!#REF!)/3</f>
        <v>#REF!</v>
      </c>
      <c r="D58" s="153" t="e">
        <f>('3.1н'!#REF!+'3.2н'!#REF!+'3.3н'!#REF!)/3</f>
        <v>#REF!</v>
      </c>
      <c r="E58" s="153">
        <f>('3.1н'!E58+'3.2н'!E58+'3.3н'!E58)/3</f>
        <v>0</v>
      </c>
      <c r="F58" s="153">
        <f>('3.1н'!F58+'3.2н'!F58+'3.3н'!F58)/3</f>
        <v>0</v>
      </c>
      <c r="G58" s="153">
        <f>('3.1н'!G58+'3.2н'!G58+'3.3н'!G58)/3</f>
        <v>0</v>
      </c>
      <c r="H58" s="153">
        <f>('3.1н'!H58+'3.2н'!H58+'3.3н'!H58)/3</f>
        <v>0</v>
      </c>
      <c r="I58" s="153">
        <f>('3.1н'!I58+'3.2н'!I58+'3.3н'!I58)/3</f>
        <v>0</v>
      </c>
      <c r="J58" s="153">
        <f>('3.1н'!J58+'3.2н'!J58+'3.3н'!J58)/3</f>
        <v>0</v>
      </c>
      <c r="K58" s="153">
        <f>('3.1н'!K58+'3.2н'!K58+'3.3н'!K58)/3</f>
        <v>0</v>
      </c>
      <c r="L58" s="153">
        <f>('3.1н'!L58+'3.2н'!L58+'3.3н'!L58)/3</f>
        <v>0</v>
      </c>
      <c r="M58" s="153">
        <f>('3.1н'!M58+'3.2н'!M58+'3.3н'!M58)/3</f>
        <v>0</v>
      </c>
      <c r="N58" s="153">
        <f>('3.1н'!N58+'3.2н'!N58+'3.3н'!N58)/3</f>
        <v>0</v>
      </c>
      <c r="O58" s="153">
        <f>('3.1н'!O58+'3.2н'!O58+'3.3н'!O58)/3</f>
        <v>0</v>
      </c>
      <c r="P58" s="153">
        <f>('3.1н'!P58+'3.2н'!P58+'3.3н'!P58)/3</f>
        <v>0</v>
      </c>
      <c r="Q58" s="153">
        <f>('3.1н'!Q58+'3.2н'!Q58+'3.3н'!Q58)/3</f>
        <v>0</v>
      </c>
      <c r="R58" s="153">
        <f>('3.1н'!B58+'3.2н'!B58+'3.3н'!B58)/3</f>
        <v>0.38859300638364641</v>
      </c>
    </row>
    <row r="59" spans="1:18" ht="15.75" x14ac:dyDescent="0.25">
      <c r="A59" s="138">
        <v>58</v>
      </c>
      <c r="B59" s="138" t="s">
        <v>58</v>
      </c>
      <c r="C59" s="153" t="e">
        <f>('3.1н'!#REF!+'3.2н'!#REF!+'3.3н'!#REF!)/3</f>
        <v>#REF!</v>
      </c>
      <c r="D59" s="153" t="e">
        <f>('3.1н'!#REF!+'3.2н'!#REF!+'3.3н'!#REF!)/3</f>
        <v>#REF!</v>
      </c>
      <c r="E59" s="153">
        <f>('3.1н'!E59+'3.2н'!E59+'3.3н'!E59)/3</f>
        <v>0</v>
      </c>
      <c r="F59" s="153">
        <f>('3.1н'!F59+'3.2н'!F59+'3.3н'!F59)/3</f>
        <v>0</v>
      </c>
      <c r="G59" s="153">
        <f>('3.1н'!G59+'3.2н'!G59+'3.3н'!G59)/3</f>
        <v>0</v>
      </c>
      <c r="H59" s="153">
        <f>('3.1н'!H59+'3.2н'!H59+'3.3н'!H59)/3</f>
        <v>0</v>
      </c>
      <c r="I59" s="153">
        <f>('3.1н'!I59+'3.2н'!I59+'3.3н'!I59)/3</f>
        <v>0</v>
      </c>
      <c r="J59" s="153">
        <f>('3.1н'!J59+'3.2н'!J59+'3.3н'!J59)/3</f>
        <v>0</v>
      </c>
      <c r="K59" s="153">
        <f>('3.1н'!K59+'3.2н'!K59+'3.3н'!K59)/3</f>
        <v>0</v>
      </c>
      <c r="L59" s="153">
        <f>('3.1н'!L59+'3.2н'!L59+'3.3н'!L59)/3</f>
        <v>0</v>
      </c>
      <c r="M59" s="153">
        <f>('3.1н'!M59+'3.2н'!M59+'3.3н'!M59)/3</f>
        <v>0</v>
      </c>
      <c r="N59" s="153">
        <f>('3.1н'!N59+'3.2н'!N59+'3.3н'!N59)/3</f>
        <v>0</v>
      </c>
      <c r="O59" s="153">
        <f>('3.1н'!O59+'3.2н'!O59+'3.3н'!O59)/3</f>
        <v>0</v>
      </c>
      <c r="P59" s="153">
        <f>('3.1н'!P59+'3.2н'!P59+'3.3н'!P59)/3</f>
        <v>0</v>
      </c>
      <c r="Q59" s="153">
        <f>('3.1н'!Q59+'3.2н'!Q59+'3.3н'!Q59)/3</f>
        <v>0</v>
      </c>
      <c r="R59" s="153">
        <f>('3.1н'!B59+'3.2н'!B59+'3.3н'!B59)/3</f>
        <v>0.30696882691078348</v>
      </c>
    </row>
    <row r="60" spans="1:18" ht="15.75" x14ac:dyDescent="0.25">
      <c r="A60" s="138">
        <v>59</v>
      </c>
      <c r="B60" s="138" t="s">
        <v>59</v>
      </c>
      <c r="C60" s="153" t="e">
        <f>('3.1н'!#REF!+'3.2н'!#REF!+'3.3н'!#REF!)/3</f>
        <v>#REF!</v>
      </c>
      <c r="D60" s="153" t="e">
        <f>('3.1н'!#REF!+'3.2н'!#REF!+'3.3н'!#REF!)/3</f>
        <v>#REF!</v>
      </c>
      <c r="E60" s="153">
        <f>('3.1н'!E60+'3.2н'!E60+'3.3н'!E60)/3</f>
        <v>0</v>
      </c>
      <c r="F60" s="153">
        <f>('3.1н'!F60+'3.2н'!F60+'3.3н'!F60)/3</f>
        <v>0</v>
      </c>
      <c r="G60" s="153">
        <f>('3.1н'!G60+'3.2н'!G60+'3.3н'!G60)/3</f>
        <v>0</v>
      </c>
      <c r="H60" s="153">
        <f>('3.1н'!H60+'3.2н'!H60+'3.3н'!H60)/3</f>
        <v>0</v>
      </c>
      <c r="I60" s="153">
        <f>('3.1н'!I60+'3.2н'!I60+'3.3н'!I60)/3</f>
        <v>0</v>
      </c>
      <c r="J60" s="153">
        <f>('3.1н'!J60+'3.2н'!J60+'3.3н'!J60)/3</f>
        <v>0</v>
      </c>
      <c r="K60" s="153">
        <f>('3.1н'!K60+'3.2н'!K60+'3.3н'!K60)/3</f>
        <v>0</v>
      </c>
      <c r="L60" s="153">
        <f>('3.1н'!L60+'3.2н'!L60+'3.3н'!L60)/3</f>
        <v>0</v>
      </c>
      <c r="M60" s="153">
        <f>('3.1н'!M60+'3.2н'!M60+'3.3н'!M60)/3</f>
        <v>0</v>
      </c>
      <c r="N60" s="153">
        <f>('3.1н'!N60+'3.2н'!N60+'3.3н'!N60)/3</f>
        <v>0</v>
      </c>
      <c r="O60" s="153">
        <f>('3.1н'!O60+'3.2н'!O60+'3.3н'!O60)/3</f>
        <v>0</v>
      </c>
      <c r="P60" s="153">
        <f>('3.1н'!P60+'3.2н'!P60+'3.3н'!P60)/3</f>
        <v>0</v>
      </c>
      <c r="Q60" s="153">
        <f>('3.1н'!Q60+'3.2н'!Q60+'3.3н'!Q60)/3</f>
        <v>0</v>
      </c>
      <c r="R60" s="153">
        <f>('3.1н'!B60+'3.2н'!B60+'3.3н'!B60)/3</f>
        <v>0.41202627568634825</v>
      </c>
    </row>
    <row r="61" spans="1:18" ht="15.75" x14ac:dyDescent="0.25">
      <c r="A61" s="138">
        <v>60</v>
      </c>
      <c r="B61" s="138" t="s">
        <v>60</v>
      </c>
      <c r="C61" s="153" t="e">
        <f>('3.1н'!#REF!+'3.2н'!#REF!+'3.3н'!#REF!)/3</f>
        <v>#REF!</v>
      </c>
      <c r="D61" s="153" t="e">
        <f>('3.1н'!#REF!+'3.2н'!#REF!+'3.3н'!#REF!)/3</f>
        <v>#REF!</v>
      </c>
      <c r="E61" s="153">
        <f>('3.1н'!E61+'3.2н'!E61+'3.3н'!E61)/3</f>
        <v>0</v>
      </c>
      <c r="F61" s="153">
        <f>('3.1н'!F61+'3.2н'!F61+'3.3н'!F61)/3</f>
        <v>0</v>
      </c>
      <c r="G61" s="153">
        <f>('3.1н'!G61+'3.2н'!G61+'3.3н'!G61)/3</f>
        <v>0</v>
      </c>
      <c r="H61" s="153">
        <f>('3.1н'!H61+'3.2н'!H61+'3.3н'!H61)/3</f>
        <v>0</v>
      </c>
      <c r="I61" s="153">
        <f>('3.1н'!I61+'3.2н'!I61+'3.3н'!I61)/3</f>
        <v>0</v>
      </c>
      <c r="J61" s="153">
        <f>('3.1н'!J61+'3.2н'!J61+'3.3н'!J61)/3</f>
        <v>0</v>
      </c>
      <c r="K61" s="153">
        <f>('3.1н'!K61+'3.2н'!K61+'3.3н'!K61)/3</f>
        <v>0</v>
      </c>
      <c r="L61" s="153">
        <f>('3.1н'!L61+'3.2н'!L61+'3.3н'!L61)/3</f>
        <v>0</v>
      </c>
      <c r="M61" s="153">
        <f>('3.1н'!M61+'3.2н'!M61+'3.3н'!M61)/3</f>
        <v>0</v>
      </c>
      <c r="N61" s="153">
        <f>('3.1н'!N61+'3.2н'!N61+'3.3н'!N61)/3</f>
        <v>0</v>
      </c>
      <c r="O61" s="153">
        <f>('3.1н'!O61+'3.2н'!O61+'3.3н'!O61)/3</f>
        <v>0</v>
      </c>
      <c r="P61" s="153">
        <f>('3.1н'!P61+'3.2н'!P61+'3.3н'!P61)/3</f>
        <v>0</v>
      </c>
      <c r="Q61" s="153">
        <f>('3.1н'!Q61+'3.2н'!Q61+'3.3н'!Q61)/3</f>
        <v>0</v>
      </c>
      <c r="R61" s="153">
        <f>('3.1н'!B61+'3.2н'!B61+'3.3н'!B61)/3</f>
        <v>0.57038592374840491</v>
      </c>
    </row>
    <row r="62" spans="1:18" ht="15.75" x14ac:dyDescent="0.25">
      <c r="A62" s="138">
        <v>61</v>
      </c>
      <c r="B62" s="138" t="s">
        <v>62</v>
      </c>
      <c r="C62" s="153" t="e">
        <f>('3.1н'!#REF!+'3.2н'!#REF!+'3.3н'!#REF!)/3</f>
        <v>#REF!</v>
      </c>
      <c r="D62" s="153" t="e">
        <f>('3.1н'!#REF!+'3.2н'!#REF!+'3.3н'!#REF!)/3</f>
        <v>#REF!</v>
      </c>
      <c r="E62" s="153">
        <f>('3.1н'!E62+'3.2н'!E62+'3.3н'!E62)/3</f>
        <v>0</v>
      </c>
      <c r="F62" s="153">
        <f>('3.1н'!F62+'3.2н'!F62+'3.3н'!F62)/3</f>
        <v>0</v>
      </c>
      <c r="G62" s="153">
        <f>('3.1н'!G62+'3.2н'!G62+'3.3н'!G62)/3</f>
        <v>0</v>
      </c>
      <c r="H62" s="153">
        <f>('3.1н'!H62+'3.2н'!H62+'3.3н'!H62)/3</f>
        <v>0</v>
      </c>
      <c r="I62" s="153">
        <f>('3.1н'!I62+'3.2н'!I62+'3.3н'!I62)/3</f>
        <v>0</v>
      </c>
      <c r="J62" s="153">
        <f>('3.1н'!J62+'3.2н'!J62+'3.3н'!J62)/3</f>
        <v>0</v>
      </c>
      <c r="K62" s="153">
        <f>('3.1н'!K62+'3.2н'!K62+'3.3н'!K62)/3</f>
        <v>0</v>
      </c>
      <c r="L62" s="153">
        <f>('3.1н'!L62+'3.2н'!L62+'3.3н'!L62)/3</f>
        <v>0</v>
      </c>
      <c r="M62" s="153">
        <f>('3.1н'!M62+'3.2н'!M62+'3.3н'!M62)/3</f>
        <v>0</v>
      </c>
      <c r="N62" s="153">
        <f>('3.1н'!N62+'3.2н'!N62+'3.3н'!N62)/3</f>
        <v>0</v>
      </c>
      <c r="O62" s="153">
        <f>('3.1н'!O62+'3.2н'!O62+'3.3н'!O62)/3</f>
        <v>0</v>
      </c>
      <c r="P62" s="153">
        <f>('3.1н'!P62+'3.2н'!P62+'3.3н'!P62)/3</f>
        <v>0</v>
      </c>
      <c r="Q62" s="153">
        <f>('3.1н'!Q62+'3.2н'!Q62+'3.3н'!Q62)/3</f>
        <v>0</v>
      </c>
      <c r="R62" s="153">
        <f>('3.1н'!B62+'3.2н'!B62+'3.3н'!B62)/3</f>
        <v>0.39584535152241646</v>
      </c>
    </row>
    <row r="63" spans="1:18" ht="15.75" x14ac:dyDescent="0.25">
      <c r="A63" s="138">
        <v>62</v>
      </c>
      <c r="B63" s="138" t="s">
        <v>63</v>
      </c>
      <c r="C63" s="153" t="e">
        <f>('3.1н'!#REF!+'3.2н'!#REF!+'3.3н'!#REF!)/3</f>
        <v>#REF!</v>
      </c>
      <c r="D63" s="153" t="e">
        <f>('3.1н'!#REF!+'3.2н'!#REF!+'3.3н'!#REF!)/3</f>
        <v>#REF!</v>
      </c>
      <c r="E63" s="153">
        <f>('3.1н'!E63+'3.2н'!E63+'3.3н'!E63)/3</f>
        <v>0</v>
      </c>
      <c r="F63" s="153">
        <f>('3.1н'!F63+'3.2н'!F63+'3.3н'!F63)/3</f>
        <v>0</v>
      </c>
      <c r="G63" s="153">
        <f>('3.1н'!G63+'3.2н'!G63+'3.3н'!G63)/3</f>
        <v>0</v>
      </c>
      <c r="H63" s="153">
        <f>('3.1н'!H63+'3.2н'!H63+'3.3н'!H63)/3</f>
        <v>0</v>
      </c>
      <c r="I63" s="153">
        <f>('3.1н'!I63+'3.2н'!I63+'3.3н'!I63)/3</f>
        <v>0</v>
      </c>
      <c r="J63" s="153">
        <f>('3.1н'!J63+'3.2н'!J63+'3.3н'!J63)/3</f>
        <v>0</v>
      </c>
      <c r="K63" s="153">
        <f>('3.1н'!K63+'3.2н'!K63+'3.3н'!K63)/3</f>
        <v>0</v>
      </c>
      <c r="L63" s="153">
        <f>('3.1н'!L63+'3.2н'!L63+'3.3н'!L63)/3</f>
        <v>0</v>
      </c>
      <c r="M63" s="153">
        <f>('3.1н'!M63+'3.2н'!M63+'3.3н'!M63)/3</f>
        <v>0</v>
      </c>
      <c r="N63" s="153">
        <f>('3.1н'!N63+'3.2н'!N63+'3.3н'!N63)/3</f>
        <v>0</v>
      </c>
      <c r="O63" s="153">
        <f>('3.1н'!O63+'3.2н'!O63+'3.3н'!O63)/3</f>
        <v>0</v>
      </c>
      <c r="P63" s="153">
        <f>('3.1н'!P63+'3.2н'!P63+'3.3н'!P63)/3</f>
        <v>0</v>
      </c>
      <c r="Q63" s="153">
        <f>('3.1н'!Q63+'3.2н'!Q63+'3.3н'!Q63)/3</f>
        <v>0</v>
      </c>
      <c r="R63" s="153">
        <f>('3.1н'!B63+'3.2н'!B63+'3.3н'!B63)/3</f>
        <v>0.29050742013733433</v>
      </c>
    </row>
    <row r="64" spans="1:18" ht="15.75" x14ac:dyDescent="0.25">
      <c r="A64" s="138">
        <v>63</v>
      </c>
      <c r="B64" s="138" t="s">
        <v>73</v>
      </c>
      <c r="C64" s="153" t="e">
        <f>('3.1н'!#REF!+'3.2н'!#REF!+'3.3н'!#REF!)/3</f>
        <v>#REF!</v>
      </c>
      <c r="D64" s="153" t="e">
        <f>('3.1н'!#REF!+'3.2н'!#REF!+'3.3н'!#REF!)/3</f>
        <v>#REF!</v>
      </c>
      <c r="E64" s="153">
        <f>('3.1н'!E64+'3.2н'!E64+'3.3н'!E64)/3</f>
        <v>0</v>
      </c>
      <c r="F64" s="153">
        <f>('3.1н'!F64+'3.2н'!F64+'3.3н'!F64)/3</f>
        <v>0</v>
      </c>
      <c r="G64" s="153">
        <f>('3.1н'!G64+'3.2н'!G64+'3.3н'!G64)/3</f>
        <v>0</v>
      </c>
      <c r="H64" s="153">
        <f>('3.1н'!H64+'3.2н'!H64+'3.3н'!H64)/3</f>
        <v>0</v>
      </c>
      <c r="I64" s="153">
        <f>('3.1н'!I64+'3.2н'!I64+'3.3н'!I64)/3</f>
        <v>0</v>
      </c>
      <c r="J64" s="153">
        <f>('3.1н'!J64+'3.2н'!J64+'3.3н'!J64)/3</f>
        <v>0</v>
      </c>
      <c r="K64" s="153">
        <f>('3.1н'!K64+'3.2н'!K64+'3.3н'!K64)/3</f>
        <v>0</v>
      </c>
      <c r="L64" s="153">
        <f>('3.1н'!L64+'3.2н'!L64+'3.3н'!L64)/3</f>
        <v>0</v>
      </c>
      <c r="M64" s="153">
        <f>('3.1н'!M64+'3.2н'!M64+'3.3н'!M64)/3</f>
        <v>0</v>
      </c>
      <c r="N64" s="153">
        <f>('3.1н'!N64+'3.2н'!N64+'3.3н'!N64)/3</f>
        <v>0</v>
      </c>
      <c r="O64" s="153">
        <f>('3.1н'!O64+'3.2н'!O64+'3.3н'!O64)/3</f>
        <v>0</v>
      </c>
      <c r="P64" s="153">
        <f>('3.1н'!P64+'3.2н'!P64+'3.3н'!P64)/3</f>
        <v>0</v>
      </c>
      <c r="Q64" s="153">
        <f>('3.1н'!Q64+'3.2н'!Q64+'3.3н'!Q64)/3</f>
        <v>0</v>
      </c>
      <c r="R64" s="153">
        <f>('3.1н'!B64+'3.2н'!B64+'3.3н'!B64)/3</f>
        <v>0.33045382087460412</v>
      </c>
    </row>
    <row r="65" spans="1:18" ht="15.75" x14ac:dyDescent="0.25">
      <c r="A65" s="138">
        <v>64</v>
      </c>
      <c r="B65" s="138" t="s">
        <v>64</v>
      </c>
      <c r="C65" s="153" t="e">
        <f>('3.1н'!#REF!+'3.2н'!#REF!+'3.3н'!#REF!)/3</f>
        <v>#REF!</v>
      </c>
      <c r="D65" s="153" t="e">
        <f>('3.1н'!#REF!+'3.2н'!#REF!+'3.3н'!#REF!)/3</f>
        <v>#REF!</v>
      </c>
      <c r="E65" s="153">
        <f>('3.1н'!E65+'3.2н'!E65+'3.3н'!E65)/3</f>
        <v>0</v>
      </c>
      <c r="F65" s="153">
        <f>('3.1н'!F65+'3.2н'!F65+'3.3н'!F65)/3</f>
        <v>0</v>
      </c>
      <c r="G65" s="153">
        <f>('3.1н'!G65+'3.2н'!G65+'3.3н'!G65)/3</f>
        <v>0</v>
      </c>
      <c r="H65" s="153">
        <f>('3.1н'!H65+'3.2н'!H65+'3.3н'!H65)/3</f>
        <v>0</v>
      </c>
      <c r="I65" s="153">
        <f>('3.1н'!I65+'3.2н'!I65+'3.3н'!I65)/3</f>
        <v>0</v>
      </c>
      <c r="J65" s="153">
        <f>('3.1н'!J65+'3.2н'!J65+'3.3н'!J65)/3</f>
        <v>0</v>
      </c>
      <c r="K65" s="153">
        <f>('3.1н'!K65+'3.2н'!K65+'3.3н'!K65)/3</f>
        <v>0</v>
      </c>
      <c r="L65" s="153">
        <f>('3.1н'!L65+'3.2н'!L65+'3.3н'!L65)/3</f>
        <v>0</v>
      </c>
      <c r="M65" s="153">
        <f>('3.1н'!M65+'3.2н'!M65+'3.3н'!M65)/3</f>
        <v>0</v>
      </c>
      <c r="N65" s="153">
        <f>('3.1н'!N65+'3.2н'!N65+'3.3н'!N65)/3</f>
        <v>0</v>
      </c>
      <c r="O65" s="153">
        <f>('3.1н'!O65+'3.2н'!O65+'3.3н'!O65)/3</f>
        <v>0</v>
      </c>
      <c r="P65" s="153">
        <f>('3.1н'!P65+'3.2н'!P65+'3.3н'!P65)/3</f>
        <v>0</v>
      </c>
      <c r="Q65" s="153">
        <f>('3.1н'!Q65+'3.2н'!Q65+'3.3н'!Q65)/3</f>
        <v>0</v>
      </c>
      <c r="R65" s="153">
        <f>('3.1н'!B65+'3.2н'!B65+'3.3н'!B65)/3</f>
        <v>0.28703158339673912</v>
      </c>
    </row>
    <row r="66" spans="1:18" ht="15.75" x14ac:dyDescent="0.25">
      <c r="A66" s="138">
        <v>65</v>
      </c>
      <c r="B66" s="138" t="s">
        <v>65</v>
      </c>
      <c r="C66" s="153" t="e">
        <f>('3.1н'!#REF!+'3.2н'!#REF!+'3.3н'!#REF!)/3</f>
        <v>#REF!</v>
      </c>
      <c r="D66" s="153" t="e">
        <f>('3.1н'!#REF!+'3.2н'!#REF!+'3.3н'!#REF!)/3</f>
        <v>#REF!</v>
      </c>
      <c r="E66" s="153">
        <f>('3.1н'!E66+'3.2н'!E66+'3.3н'!E66)/3</f>
        <v>0</v>
      </c>
      <c r="F66" s="153">
        <f>('3.1н'!F66+'3.2н'!F66+'3.3н'!F66)/3</f>
        <v>0</v>
      </c>
      <c r="G66" s="153">
        <f>('3.1н'!G66+'3.2н'!G66+'3.3н'!G66)/3</f>
        <v>0</v>
      </c>
      <c r="H66" s="153">
        <f>('3.1н'!H66+'3.2н'!H66+'3.3н'!H66)/3</f>
        <v>0</v>
      </c>
      <c r="I66" s="153">
        <f>('3.1н'!I66+'3.2н'!I66+'3.3н'!I66)/3</f>
        <v>0</v>
      </c>
      <c r="J66" s="153">
        <f>('3.1н'!J66+'3.2н'!J66+'3.3н'!J66)/3</f>
        <v>0</v>
      </c>
      <c r="K66" s="153">
        <f>('3.1н'!K66+'3.2н'!K66+'3.3н'!K66)/3</f>
        <v>0</v>
      </c>
      <c r="L66" s="153">
        <f>('3.1н'!L66+'3.2н'!L66+'3.3н'!L66)/3</f>
        <v>0</v>
      </c>
      <c r="M66" s="153">
        <f>('3.1н'!M66+'3.2н'!M66+'3.3н'!M66)/3</f>
        <v>0</v>
      </c>
      <c r="N66" s="153">
        <f>('3.1н'!N66+'3.2н'!N66+'3.3н'!N66)/3</f>
        <v>0</v>
      </c>
      <c r="O66" s="153">
        <f>('3.1н'!O66+'3.2н'!O66+'3.3н'!O66)/3</f>
        <v>0</v>
      </c>
      <c r="P66" s="153">
        <f>('3.1н'!P66+'3.2н'!P66+'3.3н'!P66)/3</f>
        <v>0</v>
      </c>
      <c r="Q66" s="153">
        <f>('3.1н'!Q66+'3.2н'!Q66+'3.3н'!Q66)/3</f>
        <v>0</v>
      </c>
      <c r="R66" s="153">
        <f>('3.1н'!B66+'3.2н'!B66+'3.3н'!B66)/3</f>
        <v>0.35594640647717962</v>
      </c>
    </row>
    <row r="67" spans="1:18" ht="15.75" x14ac:dyDescent="0.25">
      <c r="A67" s="138">
        <v>66</v>
      </c>
      <c r="B67" s="138" t="s">
        <v>66</v>
      </c>
      <c r="C67" s="153" t="e">
        <f>('3.1н'!#REF!+'3.2н'!#REF!+'3.3н'!#REF!)/3</f>
        <v>#REF!</v>
      </c>
      <c r="D67" s="153" t="e">
        <f>('3.1н'!#REF!+'3.2н'!#REF!+'3.3н'!#REF!)/3</f>
        <v>#REF!</v>
      </c>
      <c r="E67" s="153">
        <f>('3.1н'!E67+'3.2н'!E67+'3.3н'!E67)/3</f>
        <v>0</v>
      </c>
      <c r="F67" s="153">
        <f>('3.1н'!F67+'3.2н'!F67+'3.3н'!F67)/3</f>
        <v>0</v>
      </c>
      <c r="G67" s="153">
        <f>('3.1н'!G67+'3.2н'!G67+'3.3н'!G67)/3</f>
        <v>0</v>
      </c>
      <c r="H67" s="153">
        <f>('3.1н'!H67+'3.2н'!H67+'3.3н'!H67)/3</f>
        <v>0</v>
      </c>
      <c r="I67" s="153">
        <f>('3.1н'!I67+'3.2н'!I67+'3.3н'!I67)/3</f>
        <v>0</v>
      </c>
      <c r="J67" s="153">
        <f>('3.1н'!J67+'3.2н'!J67+'3.3н'!J67)/3</f>
        <v>0</v>
      </c>
      <c r="K67" s="153">
        <f>('3.1н'!K67+'3.2н'!K67+'3.3н'!K67)/3</f>
        <v>0</v>
      </c>
      <c r="L67" s="153">
        <f>('3.1н'!L67+'3.2н'!L67+'3.3н'!L67)/3</f>
        <v>0</v>
      </c>
      <c r="M67" s="153">
        <f>('3.1н'!M67+'3.2н'!M67+'3.3н'!M67)/3</f>
        <v>0</v>
      </c>
      <c r="N67" s="153">
        <f>('3.1н'!N67+'3.2н'!N67+'3.3н'!N67)/3</f>
        <v>0</v>
      </c>
      <c r="O67" s="153">
        <f>('3.1н'!O67+'3.2н'!O67+'3.3н'!O67)/3</f>
        <v>0</v>
      </c>
      <c r="P67" s="153">
        <f>('3.1н'!P67+'3.2н'!P67+'3.3н'!P67)/3</f>
        <v>0</v>
      </c>
      <c r="Q67" s="153">
        <f>('3.1н'!Q67+'3.2н'!Q67+'3.3н'!Q67)/3</f>
        <v>0</v>
      </c>
      <c r="R67" s="153">
        <f>('3.1н'!B67+'3.2н'!B67+'3.3н'!B67)/3</f>
        <v>0.35593416749340329</v>
      </c>
    </row>
    <row r="68" spans="1:18" ht="15.75" x14ac:dyDescent="0.25">
      <c r="A68" s="138">
        <v>67</v>
      </c>
      <c r="B68" s="138" t="s">
        <v>74</v>
      </c>
      <c r="C68" s="153" t="e">
        <f>('3.1н'!#REF!+'3.2н'!#REF!+'3.3н'!#REF!)/3</f>
        <v>#REF!</v>
      </c>
      <c r="D68" s="153" t="e">
        <f>('3.1н'!#REF!+'3.2н'!#REF!+'3.3н'!#REF!)/3</f>
        <v>#REF!</v>
      </c>
      <c r="E68" s="153">
        <f>('3.1н'!E68+'3.2н'!E68+'3.3н'!E68)/3</f>
        <v>0</v>
      </c>
      <c r="F68" s="153">
        <f>('3.1н'!F68+'3.2н'!F68+'3.3н'!F68)/3</f>
        <v>0</v>
      </c>
      <c r="G68" s="153">
        <f>('3.1н'!G68+'3.2н'!G68+'3.3н'!G68)/3</f>
        <v>0</v>
      </c>
      <c r="H68" s="153">
        <f>('3.1н'!H68+'3.2н'!H68+'3.3н'!H68)/3</f>
        <v>0</v>
      </c>
      <c r="I68" s="153">
        <f>('3.1н'!I68+'3.2н'!I68+'3.3н'!I68)/3</f>
        <v>0</v>
      </c>
      <c r="J68" s="153">
        <f>('3.1н'!J68+'3.2н'!J68+'3.3н'!J68)/3</f>
        <v>0</v>
      </c>
      <c r="K68" s="153">
        <f>('3.1н'!K68+'3.2н'!K68+'3.3н'!K68)/3</f>
        <v>0</v>
      </c>
      <c r="L68" s="153">
        <f>('3.1н'!L68+'3.2н'!L68+'3.3н'!L68)/3</f>
        <v>0</v>
      </c>
      <c r="M68" s="153">
        <f>('3.1н'!M68+'3.2н'!M68+'3.3н'!M68)/3</f>
        <v>0</v>
      </c>
      <c r="N68" s="153">
        <f>('3.1н'!N68+'3.2н'!N68+'3.3н'!N68)/3</f>
        <v>0</v>
      </c>
      <c r="O68" s="153">
        <f>('3.1н'!O68+'3.2н'!O68+'3.3н'!O68)/3</f>
        <v>0</v>
      </c>
      <c r="P68" s="153">
        <f>('3.1н'!P68+'3.2н'!P68+'3.3н'!P68)/3</f>
        <v>0</v>
      </c>
      <c r="Q68" s="153">
        <f>('3.1н'!Q68+'3.2н'!Q68+'3.3н'!Q68)/3</f>
        <v>0</v>
      </c>
      <c r="R68" s="153">
        <f>('3.1н'!B68+'3.2н'!B68+'3.3н'!B68)/3</f>
        <v>0.37227828366054744</v>
      </c>
    </row>
    <row r="69" spans="1:18" ht="15.75" x14ac:dyDescent="0.25">
      <c r="A69" s="138">
        <v>68</v>
      </c>
      <c r="B69" s="138" t="s">
        <v>67</v>
      </c>
      <c r="C69" s="153" t="e">
        <f>('3.1н'!#REF!+'3.2н'!#REF!+'3.3н'!#REF!)/3</f>
        <v>#REF!</v>
      </c>
      <c r="D69" s="153" t="e">
        <f>('3.1н'!#REF!+'3.2н'!#REF!+'3.3н'!#REF!)/3</f>
        <v>#REF!</v>
      </c>
      <c r="E69" s="153">
        <f>('3.1н'!E69+'3.2н'!E69+'3.3н'!E69)/3</f>
        <v>0</v>
      </c>
      <c r="F69" s="153">
        <f>('3.1н'!F69+'3.2н'!F69+'3.3н'!F69)/3</f>
        <v>0</v>
      </c>
      <c r="G69" s="153">
        <f>('3.1н'!G69+'3.2н'!G69+'3.3н'!G69)/3</f>
        <v>0</v>
      </c>
      <c r="H69" s="153">
        <f>('3.1н'!H69+'3.2н'!H69+'3.3н'!H69)/3</f>
        <v>0</v>
      </c>
      <c r="I69" s="153">
        <f>('3.1н'!I69+'3.2н'!I69+'3.3н'!I69)/3</f>
        <v>0</v>
      </c>
      <c r="J69" s="153">
        <f>('3.1н'!J69+'3.2н'!J69+'3.3н'!J69)/3</f>
        <v>0</v>
      </c>
      <c r="K69" s="153">
        <f>('3.1н'!K69+'3.2н'!K69+'3.3н'!K69)/3</f>
        <v>0</v>
      </c>
      <c r="L69" s="153">
        <f>('3.1н'!L69+'3.2н'!L69+'3.3н'!L69)/3</f>
        <v>0</v>
      </c>
      <c r="M69" s="153">
        <f>('3.1н'!M69+'3.2н'!M69+'3.3н'!M69)/3</f>
        <v>0</v>
      </c>
      <c r="N69" s="153">
        <f>('3.1н'!N69+'3.2н'!N69+'3.3н'!N69)/3</f>
        <v>0</v>
      </c>
      <c r="O69" s="153">
        <f>('3.1н'!O69+'3.2н'!O69+'3.3н'!O69)/3</f>
        <v>0</v>
      </c>
      <c r="P69" s="153">
        <f>('3.1н'!P69+'3.2н'!P69+'3.3н'!P69)/3</f>
        <v>0</v>
      </c>
      <c r="Q69" s="153">
        <f>('3.1н'!Q69+'3.2н'!Q69+'3.3н'!Q69)/3</f>
        <v>0</v>
      </c>
      <c r="R69" s="153">
        <f>('3.1н'!B69+'3.2н'!B69+'3.3н'!B69)/3</f>
        <v>0.4420004960585413</v>
      </c>
    </row>
    <row r="70" spans="1:18" ht="15.75" x14ac:dyDescent="0.25">
      <c r="A70" s="138">
        <v>69</v>
      </c>
      <c r="B70" s="138" t="s">
        <v>68</v>
      </c>
      <c r="C70" s="153" t="e">
        <f>('3.1н'!#REF!+'3.2н'!#REF!+'3.3н'!#REF!)/3</f>
        <v>#REF!</v>
      </c>
      <c r="D70" s="153" t="e">
        <f>('3.1н'!#REF!+'3.2н'!#REF!+'3.3н'!#REF!)/3</f>
        <v>#REF!</v>
      </c>
      <c r="E70" s="153">
        <f>('3.1н'!E70+'3.2н'!E70+'3.3н'!E70)/3</f>
        <v>0</v>
      </c>
      <c r="F70" s="153">
        <f>('3.1н'!F70+'3.2н'!F70+'3.3н'!F70)/3</f>
        <v>0</v>
      </c>
      <c r="G70" s="153">
        <f>('3.1н'!G70+'3.2н'!G70+'3.3н'!G70)/3</f>
        <v>0</v>
      </c>
      <c r="H70" s="153">
        <f>('3.1н'!H70+'3.2н'!H70+'3.3н'!H70)/3</f>
        <v>0</v>
      </c>
      <c r="I70" s="153">
        <f>('3.1н'!I70+'3.2н'!I70+'3.3н'!I70)/3</f>
        <v>0</v>
      </c>
      <c r="J70" s="153">
        <f>('3.1н'!J70+'3.2н'!J70+'3.3н'!J70)/3</f>
        <v>0</v>
      </c>
      <c r="K70" s="153">
        <f>('3.1н'!K70+'3.2н'!K70+'3.3н'!K70)/3</f>
        <v>0</v>
      </c>
      <c r="L70" s="153">
        <f>('3.1н'!L70+'3.2н'!L70+'3.3н'!L70)/3</f>
        <v>0</v>
      </c>
      <c r="M70" s="153">
        <f>('3.1н'!M70+'3.2н'!M70+'3.3н'!M70)/3</f>
        <v>0</v>
      </c>
      <c r="N70" s="153">
        <f>('3.1н'!N70+'3.2н'!N70+'3.3н'!N70)/3</f>
        <v>0</v>
      </c>
      <c r="O70" s="153">
        <f>('3.1н'!O70+'3.2н'!O70+'3.3н'!O70)/3</f>
        <v>0</v>
      </c>
      <c r="P70" s="153">
        <f>('3.1н'!P70+'3.2н'!P70+'3.3н'!P70)/3</f>
        <v>0</v>
      </c>
      <c r="Q70" s="153">
        <f>('3.1н'!Q70+'3.2н'!Q70+'3.3н'!Q70)/3</f>
        <v>0</v>
      </c>
      <c r="R70" s="153">
        <f>('3.1н'!B70+'3.2н'!B70+'3.3н'!B70)/3</f>
        <v>0.3879132586434047</v>
      </c>
    </row>
    <row r="71" spans="1:18" ht="15.75" x14ac:dyDescent="0.25">
      <c r="A71" s="138">
        <v>70</v>
      </c>
      <c r="B71" s="138" t="s">
        <v>69</v>
      </c>
      <c r="C71" s="153" t="e">
        <f>('3.1н'!#REF!+'3.2н'!#REF!+'3.3н'!#REF!)/3</f>
        <v>#REF!</v>
      </c>
      <c r="D71" s="153" t="e">
        <f>('3.1н'!#REF!+'3.2н'!#REF!+'3.3н'!#REF!)/3</f>
        <v>#REF!</v>
      </c>
      <c r="E71" s="153">
        <f>('3.1н'!E71+'3.2н'!E71+'3.3н'!E71)/3</f>
        <v>0</v>
      </c>
      <c r="F71" s="153">
        <f>('3.1н'!F71+'3.2н'!F71+'3.3н'!F71)/3</f>
        <v>0</v>
      </c>
      <c r="G71" s="153">
        <f>('3.1н'!G71+'3.2н'!G71+'3.3н'!G71)/3</f>
        <v>0</v>
      </c>
      <c r="H71" s="153">
        <f>('3.1н'!H71+'3.2н'!H71+'3.3н'!H71)/3</f>
        <v>0</v>
      </c>
      <c r="I71" s="153">
        <f>('3.1н'!I71+'3.2н'!I71+'3.3н'!I71)/3</f>
        <v>0</v>
      </c>
      <c r="J71" s="153">
        <f>('3.1н'!J71+'3.2н'!J71+'3.3н'!J71)/3</f>
        <v>0</v>
      </c>
      <c r="K71" s="153">
        <f>('3.1н'!K71+'3.2н'!K71+'3.3н'!K71)/3</f>
        <v>0</v>
      </c>
      <c r="L71" s="153">
        <f>('3.1н'!L71+'3.2н'!L71+'3.3н'!L71)/3</f>
        <v>0</v>
      </c>
      <c r="M71" s="153">
        <f>('3.1н'!M71+'3.2н'!M71+'3.3н'!M71)/3</f>
        <v>0</v>
      </c>
      <c r="N71" s="153">
        <f>('3.1н'!N71+'3.2н'!N71+'3.3н'!N71)/3</f>
        <v>0</v>
      </c>
      <c r="O71" s="153">
        <f>('3.1н'!O71+'3.2н'!O71+'3.3н'!O71)/3</f>
        <v>0</v>
      </c>
      <c r="P71" s="153">
        <f>('3.1н'!P71+'3.2н'!P71+'3.3н'!P71)/3</f>
        <v>0</v>
      </c>
      <c r="Q71" s="153">
        <f>('3.1н'!Q71+'3.2н'!Q71+'3.3н'!Q71)/3</f>
        <v>0</v>
      </c>
      <c r="R71" s="153">
        <f>('3.1н'!B71+'3.2н'!B71+'3.3н'!B71)/3</f>
        <v>0.38649912251176038</v>
      </c>
    </row>
    <row r="72" spans="1:18" ht="15.75" x14ac:dyDescent="0.25">
      <c r="A72" s="138">
        <v>71</v>
      </c>
      <c r="B72" s="138" t="s">
        <v>70</v>
      </c>
      <c r="C72" s="153" t="e">
        <f>('3.1н'!#REF!+'3.2н'!#REF!+'3.3н'!#REF!)/3</f>
        <v>#REF!</v>
      </c>
      <c r="D72" s="153" t="e">
        <f>('3.1н'!#REF!+'3.2н'!#REF!+'3.3н'!#REF!)/3</f>
        <v>#REF!</v>
      </c>
      <c r="E72" s="153">
        <f>('3.1н'!E72+'3.2н'!E72+'3.3н'!E72)/3</f>
        <v>0</v>
      </c>
      <c r="F72" s="153">
        <f>('3.1н'!F72+'3.2н'!F72+'3.3н'!F72)/3</f>
        <v>0</v>
      </c>
      <c r="G72" s="153">
        <f>('3.1н'!G72+'3.2н'!G72+'3.3н'!G72)/3</f>
        <v>0</v>
      </c>
      <c r="H72" s="153">
        <f>('3.1н'!H72+'3.2н'!H72+'3.3н'!H72)/3</f>
        <v>0</v>
      </c>
      <c r="I72" s="153">
        <f>('3.1н'!I72+'3.2н'!I72+'3.3н'!I72)/3</f>
        <v>0</v>
      </c>
      <c r="J72" s="153">
        <f>('3.1н'!J72+'3.2н'!J72+'3.3н'!J72)/3</f>
        <v>0</v>
      </c>
      <c r="K72" s="153">
        <f>('3.1н'!K72+'3.2н'!K72+'3.3н'!K72)/3</f>
        <v>0</v>
      </c>
      <c r="L72" s="153">
        <f>('3.1н'!L72+'3.2н'!L72+'3.3н'!L72)/3</f>
        <v>0</v>
      </c>
      <c r="M72" s="153">
        <f>('3.1н'!M72+'3.2н'!M72+'3.3н'!M72)/3</f>
        <v>0</v>
      </c>
      <c r="N72" s="153">
        <f>('3.1н'!N72+'3.2н'!N72+'3.3н'!N72)/3</f>
        <v>0</v>
      </c>
      <c r="O72" s="153">
        <f>('3.1н'!O72+'3.2н'!O72+'3.3н'!O72)/3</f>
        <v>0</v>
      </c>
      <c r="P72" s="153">
        <f>('3.1н'!P72+'3.2н'!P72+'3.3н'!P72)/3</f>
        <v>0</v>
      </c>
      <c r="Q72" s="153">
        <f>('3.1н'!Q72+'3.2н'!Q72+'3.3н'!Q72)/3</f>
        <v>0</v>
      </c>
      <c r="R72" s="153">
        <f>('3.1н'!B72+'3.2н'!B72+'3.3н'!B72)/3</f>
        <v>0.39809078931766928</v>
      </c>
    </row>
    <row r="73" spans="1:18" ht="15.75" x14ac:dyDescent="0.25">
      <c r="A73" s="138">
        <v>72</v>
      </c>
      <c r="B73" s="138" t="s">
        <v>71</v>
      </c>
      <c r="C73" s="153" t="e">
        <f>('3.1н'!#REF!+'3.2н'!#REF!+'3.3н'!#REF!)/3</f>
        <v>#REF!</v>
      </c>
      <c r="D73" s="153" t="e">
        <f>('3.1н'!#REF!+'3.2н'!#REF!+'3.3н'!#REF!)/3</f>
        <v>#REF!</v>
      </c>
      <c r="E73" s="153">
        <f>('3.1н'!E73+'3.2н'!E73+'3.3н'!E73)/3</f>
        <v>0</v>
      </c>
      <c r="F73" s="153">
        <f>('3.1н'!F73+'3.2н'!F73+'3.3н'!F73)/3</f>
        <v>0</v>
      </c>
      <c r="G73" s="153">
        <f>('3.1н'!G73+'3.2н'!G73+'3.3н'!G73)/3</f>
        <v>0</v>
      </c>
      <c r="H73" s="153">
        <f>('3.1н'!H73+'3.2н'!H73+'3.3н'!H73)/3</f>
        <v>0</v>
      </c>
      <c r="I73" s="153">
        <f>('3.1н'!I73+'3.2н'!I73+'3.3н'!I73)/3</f>
        <v>0</v>
      </c>
      <c r="J73" s="153">
        <f>('3.1н'!J73+'3.2н'!J73+'3.3н'!J73)/3</f>
        <v>0</v>
      </c>
      <c r="K73" s="153">
        <f>('3.1н'!K73+'3.2н'!K73+'3.3н'!K73)/3</f>
        <v>0</v>
      </c>
      <c r="L73" s="153">
        <f>('3.1н'!L73+'3.2н'!L73+'3.3н'!L73)/3</f>
        <v>0</v>
      </c>
      <c r="M73" s="153">
        <f>('3.1н'!M73+'3.2н'!M73+'3.3н'!M73)/3</f>
        <v>0</v>
      </c>
      <c r="N73" s="153">
        <f>('3.1н'!N73+'3.2н'!N73+'3.3н'!N73)/3</f>
        <v>0</v>
      </c>
      <c r="O73" s="153">
        <f>('3.1н'!O73+'3.2н'!O73+'3.3н'!O73)/3</f>
        <v>0</v>
      </c>
      <c r="P73" s="153">
        <f>('3.1н'!P73+'3.2н'!P73+'3.3н'!P73)/3</f>
        <v>0</v>
      </c>
      <c r="Q73" s="153">
        <f>('3.1н'!Q73+'3.2н'!Q73+'3.3н'!Q73)/3</f>
        <v>0</v>
      </c>
      <c r="R73" s="153">
        <f>('3.1н'!B73+'3.2н'!B73+'3.3н'!B73)/3</f>
        <v>0.3486460619527591</v>
      </c>
    </row>
    <row r="74" spans="1:18" ht="15.75" x14ac:dyDescent="0.25">
      <c r="A74" s="138">
        <v>73</v>
      </c>
      <c r="B74" s="138" t="s">
        <v>72</v>
      </c>
      <c r="C74" s="153" t="e">
        <f>('3.1н'!#REF!+'3.2н'!#REF!+'3.3н'!#REF!)/3</f>
        <v>#REF!</v>
      </c>
      <c r="D74" s="153" t="e">
        <f>('3.1н'!#REF!+'3.2н'!#REF!+'3.3н'!#REF!)/3</f>
        <v>#REF!</v>
      </c>
      <c r="E74" s="153">
        <f>('3.1н'!E74+'3.2н'!E74+'3.3н'!E74)/3</f>
        <v>0</v>
      </c>
      <c r="F74" s="153">
        <f>('3.1н'!F74+'3.2н'!F74+'3.3н'!F74)/3</f>
        <v>0</v>
      </c>
      <c r="G74" s="153">
        <f>('3.1н'!G74+'3.2н'!G74+'3.3н'!G74)/3</f>
        <v>0</v>
      </c>
      <c r="H74" s="153">
        <f>('3.1н'!H74+'3.2н'!H74+'3.3н'!H74)/3</f>
        <v>0</v>
      </c>
      <c r="I74" s="153">
        <f>('3.1н'!I74+'3.2н'!I74+'3.3н'!I74)/3</f>
        <v>0</v>
      </c>
      <c r="J74" s="153">
        <f>('3.1н'!J74+'3.2н'!J74+'3.3н'!J74)/3</f>
        <v>0</v>
      </c>
      <c r="K74" s="153">
        <f>('3.1н'!K74+'3.2н'!K74+'3.3н'!K74)/3</f>
        <v>0</v>
      </c>
      <c r="L74" s="153">
        <f>('3.1н'!L74+'3.2н'!L74+'3.3н'!L74)/3</f>
        <v>0</v>
      </c>
      <c r="M74" s="153">
        <f>('3.1н'!M74+'3.2н'!M74+'3.3н'!M74)/3</f>
        <v>0</v>
      </c>
      <c r="N74" s="153">
        <f>('3.1н'!N74+'3.2н'!N74+'3.3н'!N74)/3</f>
        <v>0</v>
      </c>
      <c r="O74" s="153">
        <f>('3.1н'!O74+'3.2н'!O74+'3.3н'!O74)/3</f>
        <v>0</v>
      </c>
      <c r="P74" s="153">
        <f>('3.1н'!P74+'3.2н'!P74+'3.3н'!P74)/3</f>
        <v>0</v>
      </c>
      <c r="Q74" s="153">
        <f>('3.1н'!Q74+'3.2н'!Q74+'3.3н'!Q74)/3</f>
        <v>0</v>
      </c>
      <c r="R74" s="153">
        <f>('3.1н'!B74+'3.2н'!B74+'3.3н'!B74)/3</f>
        <v>0.38806312728313069</v>
      </c>
    </row>
    <row r="75" spans="1:18" ht="15.75" x14ac:dyDescent="0.25">
      <c r="A75" s="138">
        <v>74</v>
      </c>
      <c r="B75" s="138" t="s">
        <v>75</v>
      </c>
      <c r="C75" s="153" t="e">
        <f>('3.1н'!#REF!+'3.2н'!#REF!+'3.3н'!#REF!)/3</f>
        <v>#REF!</v>
      </c>
      <c r="D75" s="153" t="e">
        <f>('3.1н'!#REF!+'3.2н'!#REF!+'3.3н'!#REF!)/3</f>
        <v>#REF!</v>
      </c>
      <c r="E75" s="153">
        <f>('3.1н'!E75+'3.2н'!E75+'3.3н'!E75)/3</f>
        <v>0</v>
      </c>
      <c r="F75" s="153">
        <f>('3.1н'!F75+'3.2н'!F75+'3.3н'!F75)/3</f>
        <v>0</v>
      </c>
      <c r="G75" s="153">
        <f>('3.1н'!G75+'3.2н'!G75+'3.3н'!G75)/3</f>
        <v>0</v>
      </c>
      <c r="H75" s="153">
        <f>('3.1н'!H75+'3.2н'!H75+'3.3н'!H75)/3</f>
        <v>0</v>
      </c>
      <c r="I75" s="153">
        <f>('3.1н'!I75+'3.2н'!I75+'3.3н'!I75)/3</f>
        <v>0</v>
      </c>
      <c r="J75" s="153">
        <f>('3.1н'!J75+'3.2н'!J75+'3.3н'!J75)/3</f>
        <v>0</v>
      </c>
      <c r="K75" s="153">
        <f>('3.1н'!K75+'3.2н'!K75+'3.3н'!K75)/3</f>
        <v>0</v>
      </c>
      <c r="L75" s="153">
        <f>('3.1н'!L75+'3.2н'!L75+'3.3н'!L75)/3</f>
        <v>0</v>
      </c>
      <c r="M75" s="153">
        <f>('3.1н'!M75+'3.2н'!M75+'3.3н'!M75)/3</f>
        <v>0</v>
      </c>
      <c r="N75" s="153">
        <f>('3.1н'!N75+'3.2н'!N75+'3.3н'!N75)/3</f>
        <v>0</v>
      </c>
      <c r="O75" s="153">
        <f>('3.1н'!O75+'3.2н'!O75+'3.3н'!O75)/3</f>
        <v>0</v>
      </c>
      <c r="P75" s="153">
        <f>('3.1н'!P75+'3.2н'!P75+'3.3н'!P75)/3</f>
        <v>0</v>
      </c>
      <c r="Q75" s="153">
        <f>('3.1н'!Q75+'3.2н'!Q75+'3.3н'!Q75)/3</f>
        <v>0</v>
      </c>
      <c r="R75" s="153">
        <f>('3.1н'!B75+'3.2н'!B75+'3.3н'!B75)/3</f>
        <v>0.42353394413196049</v>
      </c>
    </row>
    <row r="76" spans="1:18" ht="15.75" x14ac:dyDescent="0.25">
      <c r="A76" s="138">
        <v>75</v>
      </c>
      <c r="B76" s="138" t="s">
        <v>76</v>
      </c>
      <c r="C76" s="153" t="e">
        <f>('3.1н'!#REF!+'3.2н'!#REF!+'3.3н'!#REF!)/3</f>
        <v>#REF!</v>
      </c>
      <c r="D76" s="153" t="e">
        <f>('3.1н'!#REF!+'3.2н'!#REF!+'3.3н'!#REF!)/3</f>
        <v>#REF!</v>
      </c>
      <c r="E76" s="153">
        <f>('3.1н'!E76+'3.2н'!E76+'3.3н'!E76)/3</f>
        <v>0</v>
      </c>
      <c r="F76" s="153">
        <f>('3.1н'!F76+'3.2н'!F76+'3.3н'!F76)/3</f>
        <v>0</v>
      </c>
      <c r="G76" s="153">
        <f>('3.1н'!G76+'3.2н'!G76+'3.3н'!G76)/3</f>
        <v>0</v>
      </c>
      <c r="H76" s="153">
        <f>('3.1н'!H76+'3.2н'!H76+'3.3н'!H76)/3</f>
        <v>0</v>
      </c>
      <c r="I76" s="153">
        <f>('3.1н'!I76+'3.2н'!I76+'3.3н'!I76)/3</f>
        <v>0</v>
      </c>
      <c r="J76" s="153">
        <f>('3.1н'!J76+'3.2н'!J76+'3.3н'!J76)/3</f>
        <v>0</v>
      </c>
      <c r="K76" s="153">
        <f>('3.1н'!K76+'3.2н'!K76+'3.3н'!K76)/3</f>
        <v>0</v>
      </c>
      <c r="L76" s="153">
        <f>('3.1н'!L76+'3.2н'!L76+'3.3н'!L76)/3</f>
        <v>0</v>
      </c>
      <c r="M76" s="153">
        <f>('3.1н'!M76+'3.2н'!M76+'3.3н'!M76)/3</f>
        <v>0</v>
      </c>
      <c r="N76" s="153">
        <f>('3.1н'!N76+'3.2н'!N76+'3.3н'!N76)/3</f>
        <v>0</v>
      </c>
      <c r="O76" s="153">
        <f>('3.1н'!O76+'3.2н'!O76+'3.3н'!O76)/3</f>
        <v>0</v>
      </c>
      <c r="P76" s="153">
        <f>('3.1н'!P76+'3.2н'!P76+'3.3н'!P76)/3</f>
        <v>0</v>
      </c>
      <c r="Q76" s="153">
        <f>('3.1н'!Q76+'3.2н'!Q76+'3.3н'!Q76)/3</f>
        <v>0</v>
      </c>
      <c r="R76" s="153">
        <f>('3.1н'!B76+'3.2н'!B76+'3.3н'!B76)/3</f>
        <v>0.54898047190075916</v>
      </c>
    </row>
    <row r="77" spans="1:18" ht="15.75" x14ac:dyDescent="0.25">
      <c r="A77" s="138">
        <v>76</v>
      </c>
      <c r="B77" s="138" t="s">
        <v>77</v>
      </c>
      <c r="C77" s="153" t="e">
        <f>('3.1н'!#REF!+'3.2н'!#REF!+'3.3н'!#REF!)/3</f>
        <v>#REF!</v>
      </c>
      <c r="D77" s="153" t="e">
        <f>('3.1н'!#REF!+'3.2н'!#REF!+'3.3н'!#REF!)/3</f>
        <v>#REF!</v>
      </c>
      <c r="E77" s="153">
        <f>('3.1н'!E77+'3.2н'!E77+'3.3н'!E77)/3</f>
        <v>0</v>
      </c>
      <c r="F77" s="153">
        <f>('3.1н'!F77+'3.2н'!F77+'3.3н'!F77)/3</f>
        <v>0</v>
      </c>
      <c r="G77" s="153">
        <f>('3.1н'!G77+'3.2н'!G77+'3.3н'!G77)/3</f>
        <v>0</v>
      </c>
      <c r="H77" s="153">
        <f>('3.1н'!H77+'3.2н'!H77+'3.3н'!H77)/3</f>
        <v>0</v>
      </c>
      <c r="I77" s="153">
        <f>('3.1н'!I77+'3.2н'!I77+'3.3н'!I77)/3</f>
        <v>0</v>
      </c>
      <c r="J77" s="153">
        <f>('3.1н'!J77+'3.2н'!J77+'3.3н'!J77)/3</f>
        <v>0</v>
      </c>
      <c r="K77" s="153">
        <f>('3.1н'!K77+'3.2н'!K77+'3.3н'!K77)/3</f>
        <v>0</v>
      </c>
      <c r="L77" s="153">
        <f>('3.1н'!L77+'3.2н'!L77+'3.3н'!L77)/3</f>
        <v>0</v>
      </c>
      <c r="M77" s="153">
        <f>('3.1н'!M77+'3.2н'!M77+'3.3н'!M77)/3</f>
        <v>0</v>
      </c>
      <c r="N77" s="153">
        <f>('3.1н'!N77+'3.2н'!N77+'3.3н'!N77)/3</f>
        <v>0</v>
      </c>
      <c r="O77" s="153">
        <f>('3.1н'!O77+'3.2н'!O77+'3.3н'!O77)/3</f>
        <v>0</v>
      </c>
      <c r="P77" s="153">
        <f>('3.1н'!P77+'3.2н'!P77+'3.3н'!P77)/3</f>
        <v>0</v>
      </c>
      <c r="Q77" s="153">
        <f>('3.1н'!Q77+'3.2н'!Q77+'3.3н'!Q77)/3</f>
        <v>0</v>
      </c>
      <c r="R77" s="153">
        <f>('3.1н'!B77+'3.2н'!B77+'3.3н'!B77)/3</f>
        <v>0.45367191214727409</v>
      </c>
    </row>
    <row r="78" spans="1:18" ht="15.75" x14ac:dyDescent="0.25">
      <c r="A78" s="138">
        <v>77</v>
      </c>
      <c r="B78" s="138" t="s">
        <v>78</v>
      </c>
      <c r="C78" s="153" t="e">
        <f>('3.1н'!#REF!+'3.2н'!#REF!+'3.3н'!#REF!)/3</f>
        <v>#REF!</v>
      </c>
      <c r="D78" s="153" t="e">
        <f>('3.1н'!#REF!+'3.2н'!#REF!+'3.3н'!#REF!)/3</f>
        <v>#REF!</v>
      </c>
      <c r="E78" s="153">
        <f>('3.1н'!E78+'3.2н'!E78+'3.3н'!E78)/3</f>
        <v>0</v>
      </c>
      <c r="F78" s="153">
        <f>('3.1н'!F78+'3.2н'!F78+'3.3н'!F78)/3</f>
        <v>0</v>
      </c>
      <c r="G78" s="153">
        <f>('3.1н'!G78+'3.2н'!G78+'3.3н'!G78)/3</f>
        <v>0</v>
      </c>
      <c r="H78" s="153">
        <f>('3.1н'!H78+'3.2н'!H78+'3.3н'!H78)/3</f>
        <v>0</v>
      </c>
      <c r="I78" s="153">
        <f>('3.1н'!I78+'3.2н'!I78+'3.3н'!I78)/3</f>
        <v>0</v>
      </c>
      <c r="J78" s="153">
        <f>('3.1н'!J78+'3.2н'!J78+'3.3н'!J78)/3</f>
        <v>0</v>
      </c>
      <c r="K78" s="153">
        <f>('3.1н'!K78+'3.2н'!K78+'3.3н'!K78)/3</f>
        <v>0</v>
      </c>
      <c r="L78" s="153">
        <f>('3.1н'!L78+'3.2н'!L78+'3.3н'!L78)/3</f>
        <v>0</v>
      </c>
      <c r="M78" s="153">
        <f>('3.1н'!M78+'3.2н'!M78+'3.3н'!M78)/3</f>
        <v>0</v>
      </c>
      <c r="N78" s="153">
        <f>('3.1н'!N78+'3.2н'!N78+'3.3н'!N78)/3</f>
        <v>0</v>
      </c>
      <c r="O78" s="153">
        <f>('3.1н'!O78+'3.2н'!O78+'3.3н'!O78)/3</f>
        <v>0</v>
      </c>
      <c r="P78" s="153">
        <f>('3.1н'!P78+'3.2н'!P78+'3.3н'!P78)/3</f>
        <v>0</v>
      </c>
      <c r="Q78" s="153">
        <f>('3.1н'!Q78+'3.2н'!Q78+'3.3н'!Q78)/3</f>
        <v>0</v>
      </c>
      <c r="R78" s="153">
        <f>('3.1н'!B78+'3.2н'!B78+'3.3н'!B78)/3</f>
        <v>0.50080607988533044</v>
      </c>
    </row>
    <row r="79" spans="1:18" ht="15.75" x14ac:dyDescent="0.25">
      <c r="A79" s="138">
        <v>78</v>
      </c>
      <c r="B79" s="138" t="s">
        <v>79</v>
      </c>
      <c r="C79" s="153" t="e">
        <f>('3.1н'!#REF!+'3.2н'!#REF!+'3.3н'!#REF!)/3</f>
        <v>#REF!</v>
      </c>
      <c r="D79" s="153" t="e">
        <f>('3.1н'!#REF!+'3.2н'!#REF!+'3.3н'!#REF!)/3</f>
        <v>#REF!</v>
      </c>
      <c r="E79" s="153">
        <f>('3.1н'!E79+'3.2н'!E79+'3.3н'!E79)/3</f>
        <v>0</v>
      </c>
      <c r="F79" s="153">
        <f>('3.1н'!F79+'3.2н'!F79+'3.3н'!F79)/3</f>
        <v>0</v>
      </c>
      <c r="G79" s="153">
        <f>('3.1н'!G79+'3.2н'!G79+'3.3н'!G79)/3</f>
        <v>0</v>
      </c>
      <c r="H79" s="153">
        <f>('3.1н'!H79+'3.2н'!H79+'3.3н'!H79)/3</f>
        <v>0</v>
      </c>
      <c r="I79" s="153">
        <f>('3.1н'!I79+'3.2н'!I79+'3.3н'!I79)/3</f>
        <v>0</v>
      </c>
      <c r="J79" s="153">
        <f>('3.1н'!J79+'3.2н'!J79+'3.3н'!J79)/3</f>
        <v>0</v>
      </c>
      <c r="K79" s="153">
        <f>('3.1н'!K79+'3.2н'!K79+'3.3н'!K79)/3</f>
        <v>0</v>
      </c>
      <c r="L79" s="153">
        <f>('3.1н'!L79+'3.2н'!L79+'3.3н'!L79)/3</f>
        <v>0</v>
      </c>
      <c r="M79" s="153">
        <f>('3.1н'!M79+'3.2н'!M79+'3.3н'!M79)/3</f>
        <v>0</v>
      </c>
      <c r="N79" s="153">
        <f>('3.1н'!N79+'3.2н'!N79+'3.3н'!N79)/3</f>
        <v>0</v>
      </c>
      <c r="O79" s="153">
        <f>('3.1н'!O79+'3.2н'!O79+'3.3н'!O79)/3</f>
        <v>0</v>
      </c>
      <c r="P79" s="153">
        <f>('3.1н'!P79+'3.2н'!P79+'3.3н'!P79)/3</f>
        <v>0</v>
      </c>
      <c r="Q79" s="153">
        <f>('3.1н'!Q79+'3.2н'!Q79+'3.3н'!Q79)/3</f>
        <v>0</v>
      </c>
      <c r="R79" s="153">
        <f>('3.1н'!B79+'3.2н'!B79+'3.3н'!B79)/3</f>
        <v>0.44299149654901765</v>
      </c>
    </row>
    <row r="80" spans="1:18" ht="15.75" x14ac:dyDescent="0.25">
      <c r="A80" s="138">
        <v>79</v>
      </c>
      <c r="B80" s="138" t="s">
        <v>80</v>
      </c>
      <c r="C80" s="153" t="e">
        <f>('3.1н'!#REF!+'3.2н'!#REF!+'3.3н'!#REF!)/3</f>
        <v>#REF!</v>
      </c>
      <c r="D80" s="153" t="e">
        <f>('3.1н'!#REF!+'3.2н'!#REF!+'3.3н'!#REF!)/3</f>
        <v>#REF!</v>
      </c>
      <c r="E80" s="153">
        <f>('3.1н'!E80+'3.2н'!E80+'3.3н'!E80)/3</f>
        <v>0</v>
      </c>
      <c r="F80" s="153">
        <f>('3.1н'!F80+'3.2н'!F80+'3.3н'!F80)/3</f>
        <v>0</v>
      </c>
      <c r="G80" s="153">
        <f>('3.1н'!G80+'3.2н'!G80+'3.3н'!G80)/3</f>
        <v>0</v>
      </c>
      <c r="H80" s="153">
        <f>('3.1н'!H80+'3.2н'!H80+'3.3н'!H80)/3</f>
        <v>0</v>
      </c>
      <c r="I80" s="153">
        <f>('3.1н'!I80+'3.2н'!I80+'3.3н'!I80)/3</f>
        <v>0</v>
      </c>
      <c r="J80" s="153">
        <f>('3.1н'!J80+'3.2н'!J80+'3.3н'!J80)/3</f>
        <v>0</v>
      </c>
      <c r="K80" s="153">
        <f>('3.1н'!K80+'3.2н'!K80+'3.3н'!K80)/3</f>
        <v>0</v>
      </c>
      <c r="L80" s="153">
        <f>('3.1н'!L80+'3.2н'!L80+'3.3н'!L80)/3</f>
        <v>0</v>
      </c>
      <c r="M80" s="153">
        <f>('3.1н'!M80+'3.2н'!M80+'3.3н'!M80)/3</f>
        <v>0</v>
      </c>
      <c r="N80" s="153">
        <f>('3.1н'!N80+'3.2н'!N80+'3.3н'!N80)/3</f>
        <v>0</v>
      </c>
      <c r="O80" s="153">
        <f>('3.1н'!O80+'3.2н'!O80+'3.3н'!O80)/3</f>
        <v>0</v>
      </c>
      <c r="P80" s="153">
        <f>('3.1н'!P80+'3.2н'!P80+'3.3н'!P80)/3</f>
        <v>0</v>
      </c>
      <c r="Q80" s="153">
        <f>('3.1н'!Q80+'3.2н'!Q80+'3.3н'!Q80)/3</f>
        <v>0</v>
      </c>
      <c r="R80" s="153">
        <f>('3.1н'!B80+'3.2н'!B80+'3.3н'!B80)/3</f>
        <v>0.52696891817331137</v>
      </c>
    </row>
    <row r="81" spans="1:18" ht="15.75" x14ac:dyDescent="0.25">
      <c r="A81" s="138">
        <v>80</v>
      </c>
      <c r="B81" s="138" t="s">
        <v>81</v>
      </c>
      <c r="C81" s="153" t="e">
        <f>('3.1н'!#REF!+'3.2н'!#REF!+'3.3н'!#REF!)/3</f>
        <v>#REF!</v>
      </c>
      <c r="D81" s="153" t="e">
        <f>('3.1н'!#REF!+'3.2н'!#REF!+'3.3н'!#REF!)/3</f>
        <v>#REF!</v>
      </c>
      <c r="E81" s="153">
        <f>('3.1н'!E81+'3.2н'!E81+'3.3н'!E81)/3</f>
        <v>0</v>
      </c>
      <c r="F81" s="153">
        <f>('3.1н'!F81+'3.2н'!F81+'3.3н'!F81)/3</f>
        <v>0</v>
      </c>
      <c r="G81" s="153">
        <f>('3.1н'!G81+'3.2н'!G81+'3.3н'!G81)/3</f>
        <v>0</v>
      </c>
      <c r="H81" s="153">
        <f>('3.1н'!H81+'3.2н'!H81+'3.3н'!H81)/3</f>
        <v>0</v>
      </c>
      <c r="I81" s="153">
        <f>('3.1н'!I81+'3.2н'!I81+'3.3н'!I81)/3</f>
        <v>0</v>
      </c>
      <c r="J81" s="153">
        <f>('3.1н'!J81+'3.2н'!J81+'3.3н'!J81)/3</f>
        <v>0</v>
      </c>
      <c r="K81" s="153">
        <f>('3.1н'!K81+'3.2н'!K81+'3.3н'!K81)/3</f>
        <v>0</v>
      </c>
      <c r="L81" s="153">
        <f>('3.1н'!L81+'3.2н'!L81+'3.3н'!L81)/3</f>
        <v>0</v>
      </c>
      <c r="M81" s="153">
        <f>('3.1н'!M81+'3.2н'!M81+'3.3н'!M81)/3</f>
        <v>0</v>
      </c>
      <c r="N81" s="153">
        <f>('3.1н'!N81+'3.2н'!N81+'3.3н'!N81)/3</f>
        <v>0</v>
      </c>
      <c r="O81" s="153">
        <f>('3.1н'!O81+'3.2н'!O81+'3.3н'!O81)/3</f>
        <v>0</v>
      </c>
      <c r="P81" s="153">
        <f>('3.1н'!P81+'3.2н'!P81+'3.3н'!P81)/3</f>
        <v>0</v>
      </c>
      <c r="Q81" s="153">
        <f>('3.1н'!Q81+'3.2н'!Q81+'3.3н'!Q81)/3</f>
        <v>0</v>
      </c>
      <c r="R81" s="153">
        <f>('3.1н'!B81+'3.2н'!B81+'3.3н'!B81)/3</f>
        <v>0.50036010200196601</v>
      </c>
    </row>
    <row r="82" spans="1:18" ht="15.75" x14ac:dyDescent="0.25">
      <c r="A82" s="138">
        <v>81</v>
      </c>
      <c r="B82" s="138" t="s">
        <v>82</v>
      </c>
      <c r="C82" s="153" t="e">
        <f>('3.1н'!#REF!+'3.2н'!#REF!+'3.3н'!#REF!)/3</f>
        <v>#REF!</v>
      </c>
      <c r="D82" s="153" t="e">
        <f>('3.1н'!#REF!+'3.2н'!#REF!+'3.3н'!#REF!)/3</f>
        <v>#REF!</v>
      </c>
      <c r="E82" s="153">
        <f>('3.1н'!E82+'3.2н'!E82+'3.3н'!E82)/3</f>
        <v>0</v>
      </c>
      <c r="F82" s="153">
        <f>('3.1н'!F82+'3.2н'!F82+'3.3н'!F82)/3</f>
        <v>0</v>
      </c>
      <c r="G82" s="153">
        <f>('3.1н'!G82+'3.2н'!G82+'3.3н'!G82)/3</f>
        <v>0</v>
      </c>
      <c r="H82" s="153">
        <f>('3.1н'!H82+'3.2н'!H82+'3.3н'!H82)/3</f>
        <v>0</v>
      </c>
      <c r="I82" s="153">
        <f>('3.1н'!I82+'3.2н'!I82+'3.3н'!I82)/3</f>
        <v>0</v>
      </c>
      <c r="J82" s="153">
        <f>('3.1н'!J82+'3.2н'!J82+'3.3н'!J82)/3</f>
        <v>0</v>
      </c>
      <c r="K82" s="153">
        <f>('3.1н'!K82+'3.2н'!K82+'3.3н'!K82)/3</f>
        <v>0</v>
      </c>
      <c r="L82" s="153">
        <f>('3.1н'!L82+'3.2н'!L82+'3.3н'!L82)/3</f>
        <v>0</v>
      </c>
      <c r="M82" s="153">
        <f>('3.1н'!M82+'3.2н'!M82+'3.3н'!M82)/3</f>
        <v>0</v>
      </c>
      <c r="N82" s="153">
        <f>('3.1н'!N82+'3.2н'!N82+'3.3н'!N82)/3</f>
        <v>0</v>
      </c>
      <c r="O82" s="153">
        <f>('3.1н'!O82+'3.2н'!O82+'3.3н'!O82)/3</f>
        <v>0</v>
      </c>
      <c r="P82" s="153">
        <f>('3.1н'!P82+'3.2н'!P82+'3.3н'!P82)/3</f>
        <v>0</v>
      </c>
      <c r="Q82" s="153">
        <f>('3.1н'!Q82+'3.2н'!Q82+'3.3н'!Q82)/3</f>
        <v>0</v>
      </c>
      <c r="R82" s="153">
        <f>('3.1н'!B82+'3.2н'!B82+'3.3н'!B82)/3</f>
        <v>0.40373320539257379</v>
      </c>
    </row>
    <row r="83" spans="1:18" ht="15.75" x14ac:dyDescent="0.25">
      <c r="A83" s="138">
        <v>82</v>
      </c>
      <c r="B83" s="138" t="s">
        <v>83</v>
      </c>
      <c r="C83" s="153" t="e">
        <f>('3.1н'!#REF!+'3.2н'!#REF!+'3.3н'!#REF!)/3</f>
        <v>#REF!</v>
      </c>
      <c r="D83" s="153" t="e">
        <f>('3.1н'!#REF!+'3.2н'!#REF!+'3.3н'!#REF!)/3</f>
        <v>#REF!</v>
      </c>
      <c r="E83" s="153">
        <f>('3.1н'!E83+'3.2н'!E83+'3.3н'!E83)/3</f>
        <v>0</v>
      </c>
      <c r="F83" s="153">
        <f>('3.1н'!F83+'3.2н'!F83+'3.3н'!F83)/3</f>
        <v>0</v>
      </c>
      <c r="G83" s="153">
        <f>('3.1н'!G83+'3.2н'!G83+'3.3н'!G83)/3</f>
        <v>0</v>
      </c>
      <c r="H83" s="153">
        <f>('3.1н'!H83+'3.2н'!H83+'3.3н'!H83)/3</f>
        <v>0</v>
      </c>
      <c r="I83" s="153">
        <f>('3.1н'!I83+'3.2н'!I83+'3.3н'!I83)/3</f>
        <v>0</v>
      </c>
      <c r="J83" s="153">
        <f>('3.1н'!J83+'3.2н'!J83+'3.3н'!J83)/3</f>
        <v>0</v>
      </c>
      <c r="K83" s="153">
        <f>('3.1н'!K83+'3.2н'!K83+'3.3н'!K83)/3</f>
        <v>0</v>
      </c>
      <c r="L83" s="153">
        <f>('3.1н'!L83+'3.2н'!L83+'3.3н'!L83)/3</f>
        <v>0</v>
      </c>
      <c r="M83" s="153">
        <f>('3.1н'!M83+'3.2н'!M83+'3.3н'!M83)/3</f>
        <v>0</v>
      </c>
      <c r="N83" s="153">
        <f>('3.1н'!N83+'3.2н'!N83+'3.3н'!N83)/3</f>
        <v>0</v>
      </c>
      <c r="O83" s="153">
        <f>('3.1н'!O83+'3.2н'!O83+'3.3н'!O83)/3</f>
        <v>0</v>
      </c>
      <c r="P83" s="153">
        <f>('3.1н'!P83+'3.2н'!P83+'3.3н'!P83)/3</f>
        <v>0</v>
      </c>
      <c r="Q83" s="153">
        <f>('3.1н'!Q83+'3.2н'!Q83+'3.3н'!Q83)/3</f>
        <v>0</v>
      </c>
      <c r="R83" s="153">
        <f>('3.1н'!B83+'3.2н'!B83+'3.3н'!B83)/3</f>
        <v>0.57636184751903596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5" tint="0.59999389629810485"/>
  </sheetPr>
  <dimension ref="A1:R83"/>
  <sheetViews>
    <sheetView topLeftCell="A52" workbookViewId="0">
      <selection activeCell="R65" sqref="R65"/>
    </sheetView>
  </sheetViews>
  <sheetFormatPr defaultRowHeight="15" x14ac:dyDescent="0.25"/>
  <cols>
    <col min="1" max="1" width="7.28515625" customWidth="1"/>
    <col min="2" max="2" width="30.7109375" customWidth="1"/>
    <col min="3" max="18" width="8.7109375" style="76" customWidth="1"/>
  </cols>
  <sheetData>
    <row r="1" spans="1:18" ht="15.75" x14ac:dyDescent="0.25">
      <c r="A1" s="151" t="s">
        <v>0</v>
      </c>
      <c r="B1" s="151" t="s">
        <v>1</v>
      </c>
      <c r="C1" s="152">
        <v>2005</v>
      </c>
      <c r="D1" s="152">
        <v>2006</v>
      </c>
      <c r="E1" s="152">
        <v>2007</v>
      </c>
      <c r="F1" s="152">
        <v>2008</v>
      </c>
      <c r="G1" s="152">
        <v>2009</v>
      </c>
      <c r="H1" s="152">
        <v>2010</v>
      </c>
      <c r="I1" s="152">
        <v>2011</v>
      </c>
      <c r="J1" s="152">
        <v>2012</v>
      </c>
      <c r="K1" s="152">
        <v>2013</v>
      </c>
      <c r="L1" s="152">
        <v>2014</v>
      </c>
      <c r="M1" s="152">
        <v>2015</v>
      </c>
      <c r="N1" s="152">
        <v>2016</v>
      </c>
      <c r="O1" s="152">
        <v>2017</v>
      </c>
      <c r="P1" s="152">
        <v>2018</v>
      </c>
      <c r="Q1" s="152">
        <v>2019</v>
      </c>
      <c r="R1" s="152">
        <v>2020</v>
      </c>
    </row>
    <row r="2" spans="1:18" ht="15.75" x14ac:dyDescent="0.25">
      <c r="A2" s="138">
        <v>1</v>
      </c>
      <c r="B2" s="138" t="s">
        <v>2</v>
      </c>
      <c r="C2" s="153" t="e">
        <f>('4.1н'!#REF!+'4.2н'!#REF!+'4.3н'!#REF!)/3</f>
        <v>#REF!</v>
      </c>
      <c r="D2" s="153" t="e">
        <f>('4.1н'!#REF!+'4.2н'!#REF!+'4.3н'!#REF!)/3</f>
        <v>#REF!</v>
      </c>
      <c r="E2" s="153">
        <f>('4.1н'!E2+'4.2н'!E2+'4.3н'!E2)/3</f>
        <v>0</v>
      </c>
      <c r="F2" s="153">
        <f>('4.1н'!F2+'4.2н'!F2+'4.3н'!F2)/3</f>
        <v>0</v>
      </c>
      <c r="G2" s="153">
        <f>('4.1н'!G2+'4.2н'!G2+'4.3н'!G2)/3</f>
        <v>0</v>
      </c>
      <c r="H2" s="153">
        <f>('4.1н'!H2+'4.2н'!H2+'4.3н'!H2)/3</f>
        <v>0</v>
      </c>
      <c r="I2" s="153">
        <f>('4.1н'!I2+'4.2н'!I2+'4.3н'!I2)/3</f>
        <v>0</v>
      </c>
      <c r="J2" s="153">
        <f>('4.1н'!J2+'4.2н'!J2+'4.3н'!J2)/3</f>
        <v>0</v>
      </c>
      <c r="K2" s="153">
        <f>('4.1н'!K2+'4.2н'!K2+'4.3н'!K2)/3</f>
        <v>0</v>
      </c>
      <c r="L2" s="153">
        <f>('4.1н'!L2+'4.2н'!L2+'4.3н'!L2)/3</f>
        <v>0</v>
      </c>
      <c r="M2" s="153">
        <f>('4.1н'!M2+'4.2н'!M2+'4.3н'!M2)/3</f>
        <v>0</v>
      </c>
      <c r="N2" s="153">
        <f>('4.1н'!N2+'4.2н'!N2+'4.3н'!N2)/3</f>
        <v>0</v>
      </c>
      <c r="O2" s="153">
        <f>('4.1н'!O2+'4.2н'!O2+'4.3н'!O2)/3</f>
        <v>0</v>
      </c>
      <c r="P2" s="153">
        <f>('4.1н'!P2+'4.2н'!P2+'4.3н'!P2)/3</f>
        <v>0</v>
      </c>
      <c r="Q2" s="153">
        <f>('4.1н'!Q2+'4.2н'!Q2+'4.3н'!Q2)/3</f>
        <v>0</v>
      </c>
      <c r="R2" s="153">
        <f>('4.1н'!B2+'4.2н'!B2+'4.3н'!B2)/3</f>
        <v>0.28078325474945914</v>
      </c>
    </row>
    <row r="3" spans="1:18" ht="15.75" x14ac:dyDescent="0.25">
      <c r="A3" s="138">
        <v>2</v>
      </c>
      <c r="B3" s="138" t="s">
        <v>3</v>
      </c>
      <c r="C3" s="153" t="e">
        <f>('4.1н'!#REF!+'4.2н'!#REF!+'4.3н'!#REF!)/3</f>
        <v>#REF!</v>
      </c>
      <c r="D3" s="153" t="e">
        <f>('4.1н'!#REF!+'4.2н'!#REF!+'4.3н'!#REF!)/3</f>
        <v>#REF!</v>
      </c>
      <c r="E3" s="153">
        <f>('4.1н'!E3+'4.2н'!E3+'4.3н'!E3)/3</f>
        <v>0</v>
      </c>
      <c r="F3" s="153">
        <f>('4.1н'!F3+'4.2н'!F3+'4.3н'!F3)/3</f>
        <v>0</v>
      </c>
      <c r="G3" s="153">
        <f>('4.1н'!G3+'4.2н'!G3+'4.3н'!G3)/3</f>
        <v>0</v>
      </c>
      <c r="H3" s="153">
        <f>('4.1н'!H3+'4.2н'!H3+'4.3н'!H3)/3</f>
        <v>0</v>
      </c>
      <c r="I3" s="153">
        <f>('4.1н'!I3+'4.2н'!I3+'4.3н'!I3)/3</f>
        <v>0</v>
      </c>
      <c r="J3" s="153">
        <f>('4.1н'!J3+'4.2н'!J3+'4.3н'!J3)/3</f>
        <v>0</v>
      </c>
      <c r="K3" s="153">
        <f>('4.1н'!K3+'4.2н'!K3+'4.3н'!K3)/3</f>
        <v>0</v>
      </c>
      <c r="L3" s="153">
        <f>('4.1н'!L3+'4.2н'!L3+'4.3н'!L3)/3</f>
        <v>0</v>
      </c>
      <c r="M3" s="153">
        <f>('4.1н'!M3+'4.2н'!M3+'4.3н'!M3)/3</f>
        <v>0</v>
      </c>
      <c r="N3" s="153">
        <f>('4.1н'!N3+'4.2н'!N3+'4.3н'!N3)/3</f>
        <v>0</v>
      </c>
      <c r="O3" s="153">
        <f>('4.1н'!O3+'4.2н'!O3+'4.3н'!O3)/3</f>
        <v>0</v>
      </c>
      <c r="P3" s="153">
        <f>('4.1н'!P3+'4.2н'!P3+'4.3н'!P3)/3</f>
        <v>0</v>
      </c>
      <c r="Q3" s="153">
        <f>('4.1н'!Q3+'4.2н'!Q3+'4.3н'!Q3)/3</f>
        <v>0</v>
      </c>
      <c r="R3" s="153">
        <f>('4.1н'!B3+'4.2н'!B3+'4.3н'!B3)/3</f>
        <v>0.36399809671985744</v>
      </c>
    </row>
    <row r="4" spans="1:18" ht="15.75" x14ac:dyDescent="0.25">
      <c r="A4" s="138">
        <v>3</v>
      </c>
      <c r="B4" s="138" t="s">
        <v>4</v>
      </c>
      <c r="C4" s="153" t="e">
        <f>('4.1н'!#REF!+'4.2н'!#REF!+'4.3н'!#REF!)/3</f>
        <v>#REF!</v>
      </c>
      <c r="D4" s="153" t="e">
        <f>('4.1н'!#REF!+'4.2н'!#REF!+'4.3н'!#REF!)/3</f>
        <v>#REF!</v>
      </c>
      <c r="E4" s="153">
        <f>('4.1н'!E4+'4.2н'!E4+'4.3н'!E4)/3</f>
        <v>0</v>
      </c>
      <c r="F4" s="153">
        <f>('4.1н'!F4+'4.2н'!F4+'4.3н'!F4)/3</f>
        <v>0</v>
      </c>
      <c r="G4" s="153">
        <f>('4.1н'!G4+'4.2н'!G4+'4.3н'!G4)/3</f>
        <v>0</v>
      </c>
      <c r="H4" s="153">
        <f>('4.1н'!H4+'4.2н'!H4+'4.3н'!H4)/3</f>
        <v>0</v>
      </c>
      <c r="I4" s="153">
        <f>('4.1н'!I4+'4.2н'!I4+'4.3н'!I4)/3</f>
        <v>0</v>
      </c>
      <c r="J4" s="153">
        <f>('4.1н'!J4+'4.2н'!J4+'4.3н'!J4)/3</f>
        <v>0</v>
      </c>
      <c r="K4" s="153">
        <f>('4.1н'!K4+'4.2н'!K4+'4.3н'!K4)/3</f>
        <v>0</v>
      </c>
      <c r="L4" s="153">
        <f>('4.1н'!L4+'4.2н'!L4+'4.3н'!L4)/3</f>
        <v>0</v>
      </c>
      <c r="M4" s="153">
        <f>('4.1н'!M4+'4.2н'!M4+'4.3н'!M4)/3</f>
        <v>0</v>
      </c>
      <c r="N4" s="153">
        <f>('4.1н'!N4+'4.2н'!N4+'4.3н'!N4)/3</f>
        <v>0</v>
      </c>
      <c r="O4" s="153">
        <f>('4.1н'!O4+'4.2н'!O4+'4.3н'!O4)/3</f>
        <v>0</v>
      </c>
      <c r="P4" s="153">
        <f>('4.1н'!P4+'4.2н'!P4+'4.3н'!P4)/3</f>
        <v>0</v>
      </c>
      <c r="Q4" s="153">
        <f>('4.1н'!Q4+'4.2н'!Q4+'4.3н'!Q4)/3</f>
        <v>0</v>
      </c>
      <c r="R4" s="153">
        <f>('4.1н'!B4+'4.2н'!B4+'4.3н'!B4)/3</f>
        <v>0.30557333721532559</v>
      </c>
    </row>
    <row r="5" spans="1:18" ht="15.75" x14ac:dyDescent="0.25">
      <c r="A5" s="138">
        <v>4</v>
      </c>
      <c r="B5" s="138" t="s">
        <v>5</v>
      </c>
      <c r="C5" s="153" t="e">
        <f>('4.1н'!#REF!+'4.2н'!#REF!+'4.3н'!#REF!)/3</f>
        <v>#REF!</v>
      </c>
      <c r="D5" s="153" t="e">
        <f>('4.1н'!#REF!+'4.2н'!#REF!+'4.3н'!#REF!)/3</f>
        <v>#REF!</v>
      </c>
      <c r="E5" s="153">
        <f>('4.1н'!E5+'4.2н'!E5+'4.3н'!E5)/3</f>
        <v>0</v>
      </c>
      <c r="F5" s="153">
        <f>('4.1н'!F5+'4.2н'!F5+'4.3н'!F5)/3</f>
        <v>0</v>
      </c>
      <c r="G5" s="153">
        <f>('4.1н'!G5+'4.2н'!G5+'4.3н'!G5)/3</f>
        <v>0</v>
      </c>
      <c r="H5" s="153">
        <f>('4.1н'!H5+'4.2н'!H5+'4.3н'!H5)/3</f>
        <v>0</v>
      </c>
      <c r="I5" s="153">
        <f>('4.1н'!I5+'4.2н'!I5+'4.3н'!I5)/3</f>
        <v>0</v>
      </c>
      <c r="J5" s="153">
        <f>('4.1н'!J5+'4.2н'!J5+'4.3н'!J5)/3</f>
        <v>0</v>
      </c>
      <c r="K5" s="153">
        <f>('4.1н'!K5+'4.2н'!K5+'4.3н'!K5)/3</f>
        <v>0</v>
      </c>
      <c r="L5" s="153">
        <f>('4.1н'!L5+'4.2н'!L5+'4.3н'!L5)/3</f>
        <v>0</v>
      </c>
      <c r="M5" s="153">
        <f>('4.1н'!M5+'4.2н'!M5+'4.3н'!M5)/3</f>
        <v>0</v>
      </c>
      <c r="N5" s="153">
        <f>('4.1н'!N5+'4.2н'!N5+'4.3н'!N5)/3</f>
        <v>0</v>
      </c>
      <c r="O5" s="153">
        <f>('4.1н'!O5+'4.2н'!O5+'4.3н'!O5)/3</f>
        <v>0</v>
      </c>
      <c r="P5" s="153">
        <f>('4.1н'!P5+'4.2н'!P5+'4.3н'!P5)/3</f>
        <v>0</v>
      </c>
      <c r="Q5" s="153">
        <f>('4.1н'!Q5+'4.2н'!Q5+'4.3н'!Q5)/3</f>
        <v>0</v>
      </c>
      <c r="R5" s="153">
        <f>('4.1н'!B5+'4.2н'!B5+'4.3н'!B5)/3</f>
        <v>0.35884567412454271</v>
      </c>
    </row>
    <row r="6" spans="1:18" ht="15.75" x14ac:dyDescent="0.25">
      <c r="A6" s="138">
        <v>5</v>
      </c>
      <c r="B6" s="138" t="s">
        <v>6</v>
      </c>
      <c r="C6" s="153" t="e">
        <f>('4.1н'!#REF!+'4.2н'!#REF!+'4.3н'!#REF!)/3</f>
        <v>#REF!</v>
      </c>
      <c r="D6" s="153" t="e">
        <f>('4.1н'!#REF!+'4.2н'!#REF!+'4.3н'!#REF!)/3</f>
        <v>#REF!</v>
      </c>
      <c r="E6" s="153">
        <f>('4.1н'!E6+'4.2н'!E6+'4.3н'!E6)/3</f>
        <v>0</v>
      </c>
      <c r="F6" s="153">
        <f>('4.1н'!F6+'4.2н'!F6+'4.3н'!F6)/3</f>
        <v>0</v>
      </c>
      <c r="G6" s="153">
        <f>('4.1н'!G6+'4.2н'!G6+'4.3н'!G6)/3</f>
        <v>0</v>
      </c>
      <c r="H6" s="153">
        <f>('4.1н'!H6+'4.2н'!H6+'4.3н'!H6)/3</f>
        <v>0</v>
      </c>
      <c r="I6" s="153">
        <f>('4.1н'!I6+'4.2н'!I6+'4.3н'!I6)/3</f>
        <v>0</v>
      </c>
      <c r="J6" s="153">
        <f>('4.1н'!J6+'4.2н'!J6+'4.3н'!J6)/3</f>
        <v>0</v>
      </c>
      <c r="K6" s="153">
        <f>('4.1н'!K6+'4.2н'!K6+'4.3н'!K6)/3</f>
        <v>0</v>
      </c>
      <c r="L6" s="153">
        <f>('4.1н'!L6+'4.2н'!L6+'4.3н'!L6)/3</f>
        <v>0</v>
      </c>
      <c r="M6" s="153">
        <f>('4.1н'!M6+'4.2н'!M6+'4.3н'!M6)/3</f>
        <v>0</v>
      </c>
      <c r="N6" s="153">
        <f>('4.1н'!N6+'4.2н'!N6+'4.3н'!N6)/3</f>
        <v>0</v>
      </c>
      <c r="O6" s="153">
        <f>('4.1н'!O6+'4.2н'!O6+'4.3н'!O6)/3</f>
        <v>0</v>
      </c>
      <c r="P6" s="153">
        <f>('4.1н'!P6+'4.2н'!P6+'4.3н'!P6)/3</f>
        <v>0</v>
      </c>
      <c r="Q6" s="153">
        <f>('4.1н'!Q6+'4.2н'!Q6+'4.3н'!Q6)/3</f>
        <v>0</v>
      </c>
      <c r="R6" s="153">
        <f>('4.1н'!B6+'4.2н'!B6+'4.3н'!B6)/3</f>
        <v>0.25211923084963894</v>
      </c>
    </row>
    <row r="7" spans="1:18" ht="15.75" x14ac:dyDescent="0.25">
      <c r="A7" s="138">
        <v>6</v>
      </c>
      <c r="B7" s="138" t="s">
        <v>7</v>
      </c>
      <c r="C7" s="153" t="e">
        <f>('4.1н'!#REF!+'4.2н'!#REF!+'4.3н'!#REF!)/3</f>
        <v>#REF!</v>
      </c>
      <c r="D7" s="153" t="e">
        <f>('4.1н'!#REF!+'4.2н'!#REF!+'4.3н'!#REF!)/3</f>
        <v>#REF!</v>
      </c>
      <c r="E7" s="153">
        <f>('4.1н'!E7+'4.2н'!E7+'4.3н'!E7)/3</f>
        <v>0</v>
      </c>
      <c r="F7" s="153">
        <f>('4.1н'!F7+'4.2н'!F7+'4.3н'!F7)/3</f>
        <v>0</v>
      </c>
      <c r="G7" s="153">
        <f>('4.1н'!G7+'4.2н'!G7+'4.3н'!G7)/3</f>
        <v>0</v>
      </c>
      <c r="H7" s="153">
        <f>('4.1н'!H7+'4.2н'!H7+'4.3н'!H7)/3</f>
        <v>0</v>
      </c>
      <c r="I7" s="153">
        <f>('4.1н'!I7+'4.2н'!I7+'4.3н'!I7)/3</f>
        <v>0</v>
      </c>
      <c r="J7" s="153">
        <f>('4.1н'!J7+'4.2н'!J7+'4.3н'!J7)/3</f>
        <v>0</v>
      </c>
      <c r="K7" s="153">
        <f>('4.1н'!K7+'4.2н'!K7+'4.3н'!K7)/3</f>
        <v>0</v>
      </c>
      <c r="L7" s="153">
        <f>('4.1н'!L7+'4.2н'!L7+'4.3н'!L7)/3</f>
        <v>0</v>
      </c>
      <c r="M7" s="153">
        <f>('4.1н'!M7+'4.2н'!M7+'4.3н'!M7)/3</f>
        <v>0</v>
      </c>
      <c r="N7" s="153">
        <f>('4.1н'!N7+'4.2н'!N7+'4.3н'!N7)/3</f>
        <v>0</v>
      </c>
      <c r="O7" s="153">
        <f>('4.1н'!O7+'4.2н'!O7+'4.3н'!O7)/3</f>
        <v>0</v>
      </c>
      <c r="P7" s="153">
        <f>('4.1н'!P7+'4.2н'!P7+'4.3н'!P7)/3</f>
        <v>0</v>
      </c>
      <c r="Q7" s="153">
        <f>('4.1н'!Q7+'4.2н'!Q7+'4.3н'!Q7)/3</f>
        <v>0</v>
      </c>
      <c r="R7" s="153">
        <f>('4.1н'!B7+'4.2н'!B7+'4.3н'!B7)/3</f>
        <v>0.34908873550626734</v>
      </c>
    </row>
    <row r="8" spans="1:18" ht="15.75" x14ac:dyDescent="0.25">
      <c r="A8" s="138">
        <v>7</v>
      </c>
      <c r="B8" s="138" t="s">
        <v>8</v>
      </c>
      <c r="C8" s="153" t="e">
        <f>('4.1н'!#REF!+'4.2н'!#REF!+'4.3н'!#REF!)/3</f>
        <v>#REF!</v>
      </c>
      <c r="D8" s="153" t="e">
        <f>('4.1н'!#REF!+'4.2н'!#REF!+'4.3н'!#REF!)/3</f>
        <v>#REF!</v>
      </c>
      <c r="E8" s="153">
        <f>('4.1н'!E8+'4.2н'!E8+'4.3н'!E8)/3</f>
        <v>0</v>
      </c>
      <c r="F8" s="153">
        <f>('4.1н'!F8+'4.2н'!F8+'4.3н'!F8)/3</f>
        <v>0</v>
      </c>
      <c r="G8" s="153">
        <f>('4.1н'!G8+'4.2н'!G8+'4.3н'!G8)/3</f>
        <v>0</v>
      </c>
      <c r="H8" s="153">
        <f>('4.1н'!H8+'4.2н'!H8+'4.3н'!H8)/3</f>
        <v>0</v>
      </c>
      <c r="I8" s="153">
        <f>('4.1н'!I8+'4.2н'!I8+'4.3н'!I8)/3</f>
        <v>0</v>
      </c>
      <c r="J8" s="153">
        <f>('4.1н'!J8+'4.2н'!J8+'4.3н'!J8)/3</f>
        <v>0</v>
      </c>
      <c r="K8" s="153">
        <f>('4.1н'!K8+'4.2н'!K8+'4.3н'!K8)/3</f>
        <v>0</v>
      </c>
      <c r="L8" s="153">
        <f>('4.1н'!L8+'4.2н'!L8+'4.3н'!L8)/3</f>
        <v>0</v>
      </c>
      <c r="M8" s="153">
        <f>('4.1н'!M8+'4.2н'!M8+'4.3н'!M8)/3</f>
        <v>0</v>
      </c>
      <c r="N8" s="153">
        <f>('4.1н'!N8+'4.2н'!N8+'4.3н'!N8)/3</f>
        <v>0</v>
      </c>
      <c r="O8" s="153">
        <f>('4.1н'!O8+'4.2н'!O8+'4.3н'!O8)/3</f>
        <v>0</v>
      </c>
      <c r="P8" s="153">
        <f>('4.1н'!P8+'4.2н'!P8+'4.3н'!P8)/3</f>
        <v>0</v>
      </c>
      <c r="Q8" s="153">
        <f>('4.1н'!Q8+'4.2н'!Q8+'4.3н'!Q8)/3</f>
        <v>0</v>
      </c>
      <c r="R8" s="153">
        <f>('4.1н'!B8+'4.2н'!B8+'4.3н'!B8)/3</f>
        <v>0.39823312389976756</v>
      </c>
    </row>
    <row r="9" spans="1:18" ht="15.75" x14ac:dyDescent="0.25">
      <c r="A9" s="138">
        <v>8</v>
      </c>
      <c r="B9" s="138" t="s">
        <v>9</v>
      </c>
      <c r="C9" s="153" t="e">
        <f>('4.1н'!#REF!+'4.2н'!#REF!+'4.3н'!#REF!)/3</f>
        <v>#REF!</v>
      </c>
      <c r="D9" s="153" t="e">
        <f>('4.1н'!#REF!+'4.2н'!#REF!+'4.3н'!#REF!)/3</f>
        <v>#REF!</v>
      </c>
      <c r="E9" s="153">
        <f>('4.1н'!E9+'4.2н'!E9+'4.3н'!E9)/3</f>
        <v>0</v>
      </c>
      <c r="F9" s="153">
        <f>('4.1н'!F9+'4.2н'!F9+'4.3н'!F9)/3</f>
        <v>0</v>
      </c>
      <c r="G9" s="153">
        <f>('4.1н'!G9+'4.2н'!G9+'4.3н'!G9)/3</f>
        <v>0</v>
      </c>
      <c r="H9" s="153">
        <f>('4.1н'!H9+'4.2н'!H9+'4.3н'!H9)/3</f>
        <v>0</v>
      </c>
      <c r="I9" s="153">
        <f>('4.1н'!I9+'4.2н'!I9+'4.3н'!I9)/3</f>
        <v>0</v>
      </c>
      <c r="J9" s="153">
        <f>('4.1н'!J9+'4.2н'!J9+'4.3н'!J9)/3</f>
        <v>0</v>
      </c>
      <c r="K9" s="153">
        <f>('4.1н'!K9+'4.2н'!K9+'4.3н'!K9)/3</f>
        <v>0</v>
      </c>
      <c r="L9" s="153">
        <f>('4.1н'!L9+'4.2н'!L9+'4.3н'!L9)/3</f>
        <v>0</v>
      </c>
      <c r="M9" s="153">
        <f>('4.1н'!M9+'4.2н'!M9+'4.3н'!M9)/3</f>
        <v>0</v>
      </c>
      <c r="N9" s="153">
        <f>('4.1н'!N9+'4.2н'!N9+'4.3н'!N9)/3</f>
        <v>0</v>
      </c>
      <c r="O9" s="153">
        <f>('4.1н'!O9+'4.2н'!O9+'4.3н'!O9)/3</f>
        <v>0</v>
      </c>
      <c r="P9" s="153">
        <f>('4.1н'!P9+'4.2н'!P9+'4.3н'!P9)/3</f>
        <v>0</v>
      </c>
      <c r="Q9" s="153">
        <f>('4.1н'!Q9+'4.2н'!Q9+'4.3н'!Q9)/3</f>
        <v>0</v>
      </c>
      <c r="R9" s="153">
        <f>('4.1н'!B9+'4.2н'!B9+'4.3н'!B9)/3</f>
        <v>0.20992215674429207</v>
      </c>
    </row>
    <row r="10" spans="1:18" ht="15.75" x14ac:dyDescent="0.25">
      <c r="A10" s="138">
        <v>9</v>
      </c>
      <c r="B10" s="138" t="s">
        <v>10</v>
      </c>
      <c r="C10" s="153" t="e">
        <f>('4.1н'!#REF!+'4.2н'!#REF!+'4.3н'!#REF!)/3</f>
        <v>#REF!</v>
      </c>
      <c r="D10" s="153" t="e">
        <f>('4.1н'!#REF!+'4.2н'!#REF!+'4.3н'!#REF!)/3</f>
        <v>#REF!</v>
      </c>
      <c r="E10" s="153">
        <f>('4.1н'!E10+'4.2н'!E10+'4.3н'!E10)/3</f>
        <v>0</v>
      </c>
      <c r="F10" s="153">
        <f>('4.1н'!F10+'4.2н'!F10+'4.3н'!F10)/3</f>
        <v>0</v>
      </c>
      <c r="G10" s="153">
        <f>('4.1н'!G10+'4.2н'!G10+'4.3н'!G10)/3</f>
        <v>0</v>
      </c>
      <c r="H10" s="153">
        <f>('4.1н'!H10+'4.2н'!H10+'4.3н'!H10)/3</f>
        <v>0</v>
      </c>
      <c r="I10" s="153">
        <f>('4.1н'!I10+'4.2н'!I10+'4.3н'!I10)/3</f>
        <v>0</v>
      </c>
      <c r="J10" s="153">
        <f>('4.1н'!J10+'4.2н'!J10+'4.3н'!J10)/3</f>
        <v>0</v>
      </c>
      <c r="K10" s="153">
        <f>('4.1н'!K10+'4.2н'!K10+'4.3н'!K10)/3</f>
        <v>0</v>
      </c>
      <c r="L10" s="153">
        <f>('4.1н'!L10+'4.2н'!L10+'4.3н'!L10)/3</f>
        <v>0</v>
      </c>
      <c r="M10" s="153">
        <f>('4.1н'!M10+'4.2н'!M10+'4.3н'!M10)/3</f>
        <v>0</v>
      </c>
      <c r="N10" s="153">
        <f>('4.1н'!N10+'4.2н'!N10+'4.3н'!N10)/3</f>
        <v>0</v>
      </c>
      <c r="O10" s="153">
        <f>('4.1н'!O10+'4.2н'!O10+'4.3н'!O10)/3</f>
        <v>0</v>
      </c>
      <c r="P10" s="153">
        <f>('4.1н'!P10+'4.2н'!P10+'4.3н'!P10)/3</f>
        <v>0</v>
      </c>
      <c r="Q10" s="153">
        <f>('4.1н'!Q10+'4.2н'!Q10+'4.3н'!Q10)/3</f>
        <v>0</v>
      </c>
      <c r="R10" s="153">
        <f>('4.1н'!B10+'4.2н'!B10+'4.3н'!B10)/3</f>
        <v>0.42662860389623325</v>
      </c>
    </row>
    <row r="11" spans="1:18" ht="15.75" x14ac:dyDescent="0.25">
      <c r="A11" s="138">
        <v>10</v>
      </c>
      <c r="B11" s="138" t="s">
        <v>11</v>
      </c>
      <c r="C11" s="153" t="e">
        <f>('4.1н'!#REF!+'4.2н'!#REF!+'4.3н'!#REF!)/3</f>
        <v>#REF!</v>
      </c>
      <c r="D11" s="153" t="e">
        <f>('4.1н'!#REF!+'4.2н'!#REF!+'4.3н'!#REF!)/3</f>
        <v>#REF!</v>
      </c>
      <c r="E11" s="153">
        <f>('4.1н'!E11+'4.2н'!E11+'4.3н'!E11)/3</f>
        <v>0</v>
      </c>
      <c r="F11" s="153">
        <f>('4.1н'!F11+'4.2н'!F11+'4.3н'!F11)/3</f>
        <v>0</v>
      </c>
      <c r="G11" s="153">
        <f>('4.1н'!G11+'4.2н'!G11+'4.3н'!G11)/3</f>
        <v>0</v>
      </c>
      <c r="H11" s="153">
        <f>('4.1н'!H11+'4.2н'!H11+'4.3н'!H11)/3</f>
        <v>0</v>
      </c>
      <c r="I11" s="153">
        <f>('4.1н'!I11+'4.2н'!I11+'4.3н'!I11)/3</f>
        <v>0</v>
      </c>
      <c r="J11" s="153">
        <f>('4.1н'!J11+'4.2н'!J11+'4.3н'!J11)/3</f>
        <v>0</v>
      </c>
      <c r="K11" s="153">
        <f>('4.1н'!K11+'4.2н'!K11+'4.3н'!K11)/3</f>
        <v>0</v>
      </c>
      <c r="L11" s="153">
        <f>('4.1н'!L11+'4.2н'!L11+'4.3н'!L11)/3</f>
        <v>0</v>
      </c>
      <c r="M11" s="153">
        <f>('4.1н'!M11+'4.2н'!M11+'4.3н'!M11)/3</f>
        <v>0</v>
      </c>
      <c r="N11" s="153">
        <f>('4.1н'!N11+'4.2н'!N11+'4.3н'!N11)/3</f>
        <v>0</v>
      </c>
      <c r="O11" s="153">
        <f>('4.1н'!O11+'4.2н'!O11+'4.3н'!O11)/3</f>
        <v>0</v>
      </c>
      <c r="P11" s="153">
        <f>('4.1н'!P11+'4.2н'!P11+'4.3н'!P11)/3</f>
        <v>0</v>
      </c>
      <c r="Q11" s="153">
        <f>('4.1н'!Q11+'4.2н'!Q11+'4.3н'!Q11)/3</f>
        <v>0</v>
      </c>
      <c r="R11" s="153">
        <f>('4.1н'!B11+'4.2н'!B11+'4.3н'!B11)/3</f>
        <v>0.37766040743430324</v>
      </c>
    </row>
    <row r="12" spans="1:18" ht="15.75" x14ac:dyDescent="0.25">
      <c r="A12" s="138">
        <v>11</v>
      </c>
      <c r="B12" s="138" t="s">
        <v>12</v>
      </c>
      <c r="C12" s="153" t="e">
        <f>('4.1н'!#REF!+'4.2н'!#REF!+'4.3н'!#REF!)/3</f>
        <v>#REF!</v>
      </c>
      <c r="D12" s="153" t="e">
        <f>('4.1н'!#REF!+'4.2н'!#REF!+'4.3н'!#REF!)/3</f>
        <v>#REF!</v>
      </c>
      <c r="E12" s="153">
        <f>('4.1н'!E12+'4.2н'!E12+'4.3н'!E12)/3</f>
        <v>0</v>
      </c>
      <c r="F12" s="153">
        <f>('4.1н'!F12+'4.2н'!F12+'4.3н'!F12)/3</f>
        <v>0</v>
      </c>
      <c r="G12" s="153">
        <f>('4.1н'!G12+'4.2н'!G12+'4.3н'!G12)/3</f>
        <v>0</v>
      </c>
      <c r="H12" s="153">
        <f>('4.1н'!H12+'4.2н'!H12+'4.3н'!H12)/3</f>
        <v>0</v>
      </c>
      <c r="I12" s="153">
        <f>('4.1н'!I12+'4.2н'!I12+'4.3н'!I12)/3</f>
        <v>0</v>
      </c>
      <c r="J12" s="153">
        <f>('4.1н'!J12+'4.2н'!J12+'4.3н'!J12)/3</f>
        <v>0</v>
      </c>
      <c r="K12" s="153">
        <f>('4.1н'!K12+'4.2н'!K12+'4.3н'!K12)/3</f>
        <v>0</v>
      </c>
      <c r="L12" s="153">
        <f>('4.1н'!L12+'4.2н'!L12+'4.3н'!L12)/3</f>
        <v>0</v>
      </c>
      <c r="M12" s="153">
        <f>('4.1н'!M12+'4.2н'!M12+'4.3н'!M12)/3</f>
        <v>0</v>
      </c>
      <c r="N12" s="153">
        <f>('4.1н'!N12+'4.2н'!N12+'4.3н'!N12)/3</f>
        <v>0</v>
      </c>
      <c r="O12" s="153">
        <f>('4.1н'!O12+'4.2н'!O12+'4.3н'!O12)/3</f>
        <v>0</v>
      </c>
      <c r="P12" s="153">
        <f>('4.1н'!P12+'4.2н'!P12+'4.3н'!P12)/3</f>
        <v>0</v>
      </c>
      <c r="Q12" s="153">
        <f>('4.1н'!Q12+'4.2н'!Q12+'4.3н'!Q12)/3</f>
        <v>0</v>
      </c>
      <c r="R12" s="153">
        <f>('4.1н'!B12+'4.2н'!B12+'4.3н'!B12)/3</f>
        <v>0.22900536743976407</v>
      </c>
    </row>
    <row r="13" spans="1:18" ht="15.75" x14ac:dyDescent="0.25">
      <c r="A13" s="138">
        <v>12</v>
      </c>
      <c r="B13" s="138" t="s">
        <v>13</v>
      </c>
      <c r="C13" s="153" t="e">
        <f>('4.1н'!#REF!+'4.2н'!#REF!+'4.3н'!#REF!)/3</f>
        <v>#REF!</v>
      </c>
      <c r="D13" s="153" t="e">
        <f>('4.1н'!#REF!+'4.2н'!#REF!+'4.3н'!#REF!)/3</f>
        <v>#REF!</v>
      </c>
      <c r="E13" s="153">
        <f>('4.1н'!E13+'4.2н'!E13+'4.3н'!E13)/3</f>
        <v>0</v>
      </c>
      <c r="F13" s="153">
        <f>('4.1н'!F13+'4.2н'!F13+'4.3н'!F13)/3</f>
        <v>0</v>
      </c>
      <c r="G13" s="153">
        <f>('4.1н'!G13+'4.2н'!G13+'4.3н'!G13)/3</f>
        <v>0</v>
      </c>
      <c r="H13" s="153">
        <f>('4.1н'!H13+'4.2н'!H13+'4.3н'!H13)/3</f>
        <v>0</v>
      </c>
      <c r="I13" s="153">
        <f>('4.1н'!I13+'4.2н'!I13+'4.3н'!I13)/3</f>
        <v>0</v>
      </c>
      <c r="J13" s="153">
        <f>('4.1н'!J13+'4.2н'!J13+'4.3н'!J13)/3</f>
        <v>0</v>
      </c>
      <c r="K13" s="153">
        <f>('4.1н'!K13+'4.2н'!K13+'4.3н'!K13)/3</f>
        <v>0</v>
      </c>
      <c r="L13" s="153">
        <f>('4.1н'!L13+'4.2н'!L13+'4.3н'!L13)/3</f>
        <v>0</v>
      </c>
      <c r="M13" s="153">
        <f>('4.1н'!M13+'4.2н'!M13+'4.3н'!M13)/3</f>
        <v>0</v>
      </c>
      <c r="N13" s="153">
        <f>('4.1н'!N13+'4.2н'!N13+'4.3н'!N13)/3</f>
        <v>0</v>
      </c>
      <c r="O13" s="153">
        <f>('4.1н'!O13+'4.2н'!O13+'4.3н'!O13)/3</f>
        <v>0</v>
      </c>
      <c r="P13" s="153">
        <f>('4.1н'!P13+'4.2н'!P13+'4.3н'!P13)/3</f>
        <v>0</v>
      </c>
      <c r="Q13" s="153">
        <f>('4.1н'!Q13+'4.2н'!Q13+'4.3н'!Q13)/3</f>
        <v>0</v>
      </c>
      <c r="R13" s="153">
        <f>('4.1н'!B13+'4.2н'!B13+'4.3н'!B13)/3</f>
        <v>0.36269442007291103</v>
      </c>
    </row>
    <row r="14" spans="1:18" ht="15.75" x14ac:dyDescent="0.25">
      <c r="A14" s="138">
        <v>13</v>
      </c>
      <c r="B14" s="138" t="s">
        <v>14</v>
      </c>
      <c r="C14" s="153" t="e">
        <f>('4.1н'!#REF!+'4.2н'!#REF!+'4.3н'!#REF!)/3</f>
        <v>#REF!</v>
      </c>
      <c r="D14" s="153" t="e">
        <f>('4.1н'!#REF!+'4.2н'!#REF!+'4.3н'!#REF!)/3</f>
        <v>#REF!</v>
      </c>
      <c r="E14" s="153">
        <f>('4.1н'!E14+'4.2н'!E14+'4.3н'!E14)/3</f>
        <v>0</v>
      </c>
      <c r="F14" s="153">
        <f>('4.1н'!F14+'4.2н'!F14+'4.3н'!F14)/3</f>
        <v>0</v>
      </c>
      <c r="G14" s="153">
        <f>('4.1н'!G14+'4.2н'!G14+'4.3н'!G14)/3</f>
        <v>0</v>
      </c>
      <c r="H14" s="153">
        <f>('4.1н'!H14+'4.2н'!H14+'4.3н'!H14)/3</f>
        <v>0</v>
      </c>
      <c r="I14" s="153">
        <f>('4.1н'!I14+'4.2н'!I14+'4.3н'!I14)/3</f>
        <v>0</v>
      </c>
      <c r="J14" s="153">
        <f>('4.1н'!J14+'4.2н'!J14+'4.3н'!J14)/3</f>
        <v>0</v>
      </c>
      <c r="K14" s="153">
        <f>('4.1н'!K14+'4.2н'!K14+'4.3н'!K14)/3</f>
        <v>0</v>
      </c>
      <c r="L14" s="153">
        <f>('4.1н'!L14+'4.2н'!L14+'4.3н'!L14)/3</f>
        <v>0</v>
      </c>
      <c r="M14" s="153">
        <f>('4.1н'!M14+'4.2н'!M14+'4.3н'!M14)/3</f>
        <v>0</v>
      </c>
      <c r="N14" s="153">
        <f>('4.1н'!N14+'4.2н'!N14+'4.3н'!N14)/3</f>
        <v>0</v>
      </c>
      <c r="O14" s="153">
        <f>('4.1н'!O14+'4.2н'!O14+'4.3н'!O14)/3</f>
        <v>0</v>
      </c>
      <c r="P14" s="153">
        <f>('4.1н'!P14+'4.2н'!P14+'4.3н'!P14)/3</f>
        <v>0</v>
      </c>
      <c r="Q14" s="153">
        <f>('4.1н'!Q14+'4.2н'!Q14+'4.3н'!Q14)/3</f>
        <v>0</v>
      </c>
      <c r="R14" s="153">
        <f>('4.1н'!B14+'4.2н'!B14+'4.3н'!B14)/3</f>
        <v>0.19901197941406021</v>
      </c>
    </row>
    <row r="15" spans="1:18" ht="15.75" x14ac:dyDescent="0.25">
      <c r="A15" s="138">
        <v>14</v>
      </c>
      <c r="B15" s="138" t="s">
        <v>15</v>
      </c>
      <c r="C15" s="153" t="e">
        <f>('4.1н'!#REF!+'4.2н'!#REF!+'4.3н'!#REF!)/3</f>
        <v>#REF!</v>
      </c>
      <c r="D15" s="153" t="e">
        <f>('4.1н'!#REF!+'4.2н'!#REF!+'4.3н'!#REF!)/3</f>
        <v>#REF!</v>
      </c>
      <c r="E15" s="153">
        <f>('4.1н'!E15+'4.2н'!E15+'4.3н'!E15)/3</f>
        <v>0</v>
      </c>
      <c r="F15" s="153">
        <f>('4.1н'!F15+'4.2н'!F15+'4.3н'!F15)/3</f>
        <v>0</v>
      </c>
      <c r="G15" s="153">
        <f>('4.1н'!G15+'4.2н'!G15+'4.3н'!G15)/3</f>
        <v>0</v>
      </c>
      <c r="H15" s="153">
        <f>('4.1н'!H15+'4.2н'!H15+'4.3н'!H15)/3</f>
        <v>0</v>
      </c>
      <c r="I15" s="153">
        <f>('4.1н'!I15+'4.2н'!I15+'4.3н'!I15)/3</f>
        <v>0</v>
      </c>
      <c r="J15" s="153">
        <f>('4.1н'!J15+'4.2н'!J15+'4.3н'!J15)/3</f>
        <v>0</v>
      </c>
      <c r="K15" s="153">
        <f>('4.1н'!K15+'4.2н'!K15+'4.3н'!K15)/3</f>
        <v>0</v>
      </c>
      <c r="L15" s="153">
        <f>('4.1н'!L15+'4.2н'!L15+'4.3н'!L15)/3</f>
        <v>0</v>
      </c>
      <c r="M15" s="153">
        <f>('4.1н'!M15+'4.2н'!M15+'4.3н'!M15)/3</f>
        <v>0</v>
      </c>
      <c r="N15" s="153">
        <f>('4.1н'!N15+'4.2н'!N15+'4.3н'!N15)/3</f>
        <v>0</v>
      </c>
      <c r="O15" s="153">
        <f>('4.1н'!O15+'4.2н'!O15+'4.3н'!O15)/3</f>
        <v>0</v>
      </c>
      <c r="P15" s="153">
        <f>('4.1н'!P15+'4.2н'!P15+'4.3н'!P15)/3</f>
        <v>0</v>
      </c>
      <c r="Q15" s="153">
        <f>('4.1н'!Q15+'4.2н'!Q15+'4.3н'!Q15)/3</f>
        <v>0</v>
      </c>
      <c r="R15" s="153">
        <f>('4.1н'!B15+'4.2н'!B15+'4.3н'!B15)/3</f>
        <v>0.37523759738203416</v>
      </c>
    </row>
    <row r="16" spans="1:18" ht="15.75" x14ac:dyDescent="0.25">
      <c r="A16" s="138">
        <v>15</v>
      </c>
      <c r="B16" s="138" t="s">
        <v>16</v>
      </c>
      <c r="C16" s="153" t="e">
        <f>('4.1н'!#REF!+'4.2н'!#REF!+'4.3н'!#REF!)/3</f>
        <v>#REF!</v>
      </c>
      <c r="D16" s="153" t="e">
        <f>('4.1н'!#REF!+'4.2н'!#REF!+'4.3н'!#REF!)/3</f>
        <v>#REF!</v>
      </c>
      <c r="E16" s="153">
        <f>('4.1н'!E16+'4.2н'!E16+'4.3н'!E16)/3</f>
        <v>0</v>
      </c>
      <c r="F16" s="153">
        <f>('4.1н'!F16+'4.2н'!F16+'4.3н'!F16)/3</f>
        <v>0</v>
      </c>
      <c r="G16" s="153">
        <f>('4.1н'!G16+'4.2н'!G16+'4.3н'!G16)/3</f>
        <v>0</v>
      </c>
      <c r="H16" s="153">
        <f>('4.1н'!H16+'4.2н'!H16+'4.3н'!H16)/3</f>
        <v>0</v>
      </c>
      <c r="I16" s="153">
        <f>('4.1н'!I16+'4.2н'!I16+'4.3н'!I16)/3</f>
        <v>0</v>
      </c>
      <c r="J16" s="153">
        <f>('4.1н'!J16+'4.2н'!J16+'4.3н'!J16)/3</f>
        <v>0</v>
      </c>
      <c r="K16" s="153">
        <f>('4.1н'!K16+'4.2н'!K16+'4.3н'!K16)/3</f>
        <v>0</v>
      </c>
      <c r="L16" s="153">
        <f>('4.1н'!L16+'4.2н'!L16+'4.3н'!L16)/3</f>
        <v>0</v>
      </c>
      <c r="M16" s="153">
        <f>('4.1н'!M16+'4.2н'!M16+'4.3н'!M16)/3</f>
        <v>0</v>
      </c>
      <c r="N16" s="153">
        <f>('4.1н'!N16+'4.2н'!N16+'4.3н'!N16)/3</f>
        <v>0</v>
      </c>
      <c r="O16" s="153">
        <f>('4.1н'!O16+'4.2н'!O16+'4.3н'!O16)/3</f>
        <v>0</v>
      </c>
      <c r="P16" s="153">
        <f>('4.1н'!P16+'4.2н'!P16+'4.3н'!P16)/3</f>
        <v>0</v>
      </c>
      <c r="Q16" s="153">
        <f>('4.1н'!Q16+'4.2н'!Q16+'4.3н'!Q16)/3</f>
        <v>0</v>
      </c>
      <c r="R16" s="153">
        <f>('4.1н'!B16+'4.2н'!B16+'4.3н'!B16)/3</f>
        <v>0.26521199836173232</v>
      </c>
    </row>
    <row r="17" spans="1:18" ht="15.75" x14ac:dyDescent="0.25">
      <c r="A17" s="138">
        <v>16</v>
      </c>
      <c r="B17" s="138" t="s">
        <v>17</v>
      </c>
      <c r="C17" s="153" t="e">
        <f>('4.1н'!#REF!+'4.2н'!#REF!+'4.3н'!#REF!)/3</f>
        <v>#REF!</v>
      </c>
      <c r="D17" s="153" t="e">
        <f>('4.1н'!#REF!+'4.2н'!#REF!+'4.3н'!#REF!)/3</f>
        <v>#REF!</v>
      </c>
      <c r="E17" s="153">
        <f>('4.1н'!E17+'4.2н'!E17+'4.3н'!E17)/3</f>
        <v>0</v>
      </c>
      <c r="F17" s="153">
        <f>('4.1н'!F17+'4.2н'!F17+'4.3н'!F17)/3</f>
        <v>0</v>
      </c>
      <c r="G17" s="153">
        <f>('4.1н'!G17+'4.2н'!G17+'4.3н'!G17)/3</f>
        <v>0</v>
      </c>
      <c r="H17" s="153">
        <f>('4.1н'!H17+'4.2н'!H17+'4.3н'!H17)/3</f>
        <v>0</v>
      </c>
      <c r="I17" s="153">
        <f>('4.1н'!I17+'4.2н'!I17+'4.3н'!I17)/3</f>
        <v>0</v>
      </c>
      <c r="J17" s="153">
        <f>('4.1н'!J17+'4.2н'!J17+'4.3н'!J17)/3</f>
        <v>0</v>
      </c>
      <c r="K17" s="153">
        <f>('4.1н'!K17+'4.2н'!K17+'4.3н'!K17)/3</f>
        <v>0</v>
      </c>
      <c r="L17" s="153">
        <f>('4.1н'!L17+'4.2н'!L17+'4.3н'!L17)/3</f>
        <v>0</v>
      </c>
      <c r="M17" s="153">
        <f>('4.1н'!M17+'4.2н'!M17+'4.3н'!M17)/3</f>
        <v>0</v>
      </c>
      <c r="N17" s="153">
        <f>('4.1н'!N17+'4.2н'!N17+'4.3н'!N17)/3</f>
        <v>0</v>
      </c>
      <c r="O17" s="153">
        <f>('4.1н'!O17+'4.2н'!O17+'4.3н'!O17)/3</f>
        <v>0</v>
      </c>
      <c r="P17" s="153">
        <f>('4.1н'!P17+'4.2н'!P17+'4.3н'!P17)/3</f>
        <v>0</v>
      </c>
      <c r="Q17" s="153">
        <f>('4.1н'!Q17+'4.2н'!Q17+'4.3н'!Q17)/3</f>
        <v>0</v>
      </c>
      <c r="R17" s="153">
        <f>('4.1н'!B17+'4.2н'!B17+'4.3н'!B17)/3</f>
        <v>0.36328476397658754</v>
      </c>
    </row>
    <row r="18" spans="1:18" ht="15.75" x14ac:dyDescent="0.25">
      <c r="A18" s="138">
        <v>17</v>
      </c>
      <c r="B18" s="138" t="s">
        <v>18</v>
      </c>
      <c r="C18" s="153" t="e">
        <f>('4.1н'!#REF!+'4.2н'!#REF!+'4.3н'!#REF!)/3</f>
        <v>#REF!</v>
      </c>
      <c r="D18" s="153" t="e">
        <f>('4.1н'!#REF!+'4.2н'!#REF!+'4.3н'!#REF!)/3</f>
        <v>#REF!</v>
      </c>
      <c r="E18" s="153">
        <f>('4.1н'!E18+'4.2н'!E18+'4.3н'!E18)/3</f>
        <v>0</v>
      </c>
      <c r="F18" s="153">
        <f>('4.1н'!F18+'4.2н'!F18+'4.3н'!F18)/3</f>
        <v>0</v>
      </c>
      <c r="G18" s="153">
        <f>('4.1н'!G18+'4.2н'!G18+'4.3н'!G18)/3</f>
        <v>0</v>
      </c>
      <c r="H18" s="153">
        <f>('4.1н'!H18+'4.2н'!H18+'4.3н'!H18)/3</f>
        <v>0</v>
      </c>
      <c r="I18" s="153">
        <f>('4.1н'!I18+'4.2н'!I18+'4.3н'!I18)/3</f>
        <v>0</v>
      </c>
      <c r="J18" s="153">
        <f>('4.1н'!J18+'4.2н'!J18+'4.3н'!J18)/3</f>
        <v>0</v>
      </c>
      <c r="K18" s="153">
        <f>('4.1н'!K18+'4.2н'!K18+'4.3н'!K18)/3</f>
        <v>0</v>
      </c>
      <c r="L18" s="153">
        <f>('4.1н'!L18+'4.2н'!L18+'4.3н'!L18)/3</f>
        <v>0</v>
      </c>
      <c r="M18" s="153">
        <f>('4.1н'!M18+'4.2н'!M18+'4.3н'!M18)/3</f>
        <v>0</v>
      </c>
      <c r="N18" s="153">
        <f>('4.1н'!N18+'4.2н'!N18+'4.3н'!N18)/3</f>
        <v>0</v>
      </c>
      <c r="O18" s="153">
        <f>('4.1н'!O18+'4.2н'!O18+'4.3н'!O18)/3</f>
        <v>0</v>
      </c>
      <c r="P18" s="153">
        <f>('4.1н'!P18+'4.2н'!P18+'4.3н'!P18)/3</f>
        <v>0</v>
      </c>
      <c r="Q18" s="153">
        <f>('4.1н'!Q18+'4.2н'!Q18+'4.3н'!Q18)/3</f>
        <v>0</v>
      </c>
      <c r="R18" s="153">
        <f>('4.1н'!B18+'4.2н'!B18+'4.3н'!B18)/3</f>
        <v>0.41491190094366642</v>
      </c>
    </row>
    <row r="19" spans="1:18" ht="15.75" x14ac:dyDescent="0.25">
      <c r="A19" s="138">
        <v>18</v>
      </c>
      <c r="B19" s="138" t="s">
        <v>19</v>
      </c>
      <c r="C19" s="153" t="e">
        <f>('4.1н'!#REF!+'4.2н'!#REF!+'4.3н'!#REF!)/3</f>
        <v>#REF!</v>
      </c>
      <c r="D19" s="153" t="e">
        <f>('4.1н'!#REF!+'4.2н'!#REF!+'4.3н'!#REF!)/3</f>
        <v>#REF!</v>
      </c>
      <c r="E19" s="153">
        <f>('4.1н'!E19+'4.2н'!E19+'4.3н'!E19)/3</f>
        <v>0</v>
      </c>
      <c r="F19" s="153">
        <f>('4.1н'!F19+'4.2н'!F19+'4.3н'!F19)/3</f>
        <v>0</v>
      </c>
      <c r="G19" s="153">
        <f>('4.1н'!G19+'4.2н'!G19+'4.3н'!G19)/3</f>
        <v>0</v>
      </c>
      <c r="H19" s="153">
        <f>('4.1н'!H19+'4.2н'!H19+'4.3н'!H19)/3</f>
        <v>0</v>
      </c>
      <c r="I19" s="153">
        <f>('4.1н'!I19+'4.2н'!I19+'4.3н'!I19)/3</f>
        <v>0</v>
      </c>
      <c r="J19" s="153">
        <f>('4.1н'!J19+'4.2н'!J19+'4.3н'!J19)/3</f>
        <v>0</v>
      </c>
      <c r="K19" s="153">
        <f>('4.1н'!K19+'4.2н'!K19+'4.3н'!K19)/3</f>
        <v>0</v>
      </c>
      <c r="L19" s="153">
        <f>('4.1н'!L19+'4.2н'!L19+'4.3н'!L19)/3</f>
        <v>0</v>
      </c>
      <c r="M19" s="153">
        <f>('4.1н'!M19+'4.2н'!M19+'4.3н'!M19)/3</f>
        <v>0</v>
      </c>
      <c r="N19" s="153">
        <f>('4.1н'!N19+'4.2н'!N19+'4.3н'!N19)/3</f>
        <v>0</v>
      </c>
      <c r="O19" s="153">
        <f>('4.1н'!O19+'4.2н'!O19+'4.3н'!O19)/3</f>
        <v>0</v>
      </c>
      <c r="P19" s="153">
        <f>('4.1н'!P19+'4.2н'!P19+'4.3н'!P19)/3</f>
        <v>0</v>
      </c>
      <c r="Q19" s="153">
        <f>('4.1н'!Q19+'4.2н'!Q19+'4.3н'!Q19)/3</f>
        <v>0</v>
      </c>
      <c r="R19" s="153">
        <f>('4.1н'!B19+'4.2н'!B19+'4.3н'!B19)/3</f>
        <v>0.35061629739516892</v>
      </c>
    </row>
    <row r="20" spans="1:18" ht="15.75" x14ac:dyDescent="0.25">
      <c r="A20" s="138">
        <v>19</v>
      </c>
      <c r="B20" s="138" t="s">
        <v>20</v>
      </c>
      <c r="C20" s="153" t="e">
        <f>('4.1н'!#REF!+'4.2н'!#REF!+'4.3н'!#REF!)/3</f>
        <v>#REF!</v>
      </c>
      <c r="D20" s="153" t="e">
        <f>('4.1н'!#REF!+'4.2н'!#REF!+'4.3н'!#REF!)/3</f>
        <v>#REF!</v>
      </c>
      <c r="E20" s="153">
        <f>('4.1н'!E20+'4.2н'!E20+'4.3н'!E20)/3</f>
        <v>0</v>
      </c>
      <c r="F20" s="153">
        <f>('4.1н'!F20+'4.2н'!F20+'4.3н'!F20)/3</f>
        <v>0</v>
      </c>
      <c r="G20" s="153">
        <f>('4.1н'!G20+'4.2н'!G20+'4.3н'!G20)/3</f>
        <v>0</v>
      </c>
      <c r="H20" s="153">
        <f>('4.1н'!H20+'4.2н'!H20+'4.3н'!H20)/3</f>
        <v>0</v>
      </c>
      <c r="I20" s="153">
        <f>('4.1н'!I20+'4.2н'!I20+'4.3н'!I20)/3</f>
        <v>0</v>
      </c>
      <c r="J20" s="153">
        <f>('4.1н'!J20+'4.2н'!J20+'4.3н'!J20)/3</f>
        <v>0</v>
      </c>
      <c r="K20" s="153">
        <f>('4.1н'!K20+'4.2н'!K20+'4.3н'!K20)/3</f>
        <v>0</v>
      </c>
      <c r="L20" s="153">
        <f>('4.1н'!L20+'4.2н'!L20+'4.3н'!L20)/3</f>
        <v>0</v>
      </c>
      <c r="M20" s="153">
        <f>('4.1н'!M20+'4.2н'!M20+'4.3н'!M20)/3</f>
        <v>0</v>
      </c>
      <c r="N20" s="153">
        <f>('4.1н'!N20+'4.2н'!N20+'4.3н'!N20)/3</f>
        <v>0</v>
      </c>
      <c r="O20" s="153">
        <f>('4.1н'!O20+'4.2н'!O20+'4.3н'!O20)/3</f>
        <v>0</v>
      </c>
      <c r="P20" s="153">
        <f>('4.1н'!P20+'4.2н'!P20+'4.3н'!P20)/3</f>
        <v>0</v>
      </c>
      <c r="Q20" s="153">
        <f>('4.1н'!Q20+'4.2н'!Q20+'4.3н'!Q20)/3</f>
        <v>0</v>
      </c>
      <c r="R20" s="153">
        <f>('4.1н'!B20+'4.2н'!B20+'4.3н'!B20)/3</f>
        <v>0.34061069201697269</v>
      </c>
    </row>
    <row r="21" spans="1:18" ht="15.75" x14ac:dyDescent="0.25">
      <c r="A21" s="138">
        <v>20</v>
      </c>
      <c r="B21" s="138" t="s">
        <v>21</v>
      </c>
      <c r="C21" s="153" t="e">
        <f>('4.1н'!#REF!+'4.2н'!#REF!+'4.3н'!#REF!)/3</f>
        <v>#REF!</v>
      </c>
      <c r="D21" s="153" t="e">
        <f>('4.1н'!#REF!+'4.2н'!#REF!+'4.3н'!#REF!)/3</f>
        <v>#REF!</v>
      </c>
      <c r="E21" s="153">
        <f>('4.1н'!E21+'4.2н'!E21+'4.3н'!E21)/3</f>
        <v>0</v>
      </c>
      <c r="F21" s="153">
        <f>('4.1н'!F21+'4.2н'!F21+'4.3н'!F21)/3</f>
        <v>0</v>
      </c>
      <c r="G21" s="153">
        <f>('4.1н'!G21+'4.2н'!G21+'4.3н'!G21)/3</f>
        <v>0</v>
      </c>
      <c r="H21" s="153">
        <f>('4.1н'!H21+'4.2н'!H21+'4.3н'!H21)/3</f>
        <v>0</v>
      </c>
      <c r="I21" s="153">
        <f>('4.1н'!I21+'4.2н'!I21+'4.3н'!I21)/3</f>
        <v>0</v>
      </c>
      <c r="J21" s="153">
        <f>('4.1н'!J21+'4.2н'!J21+'4.3н'!J21)/3</f>
        <v>0</v>
      </c>
      <c r="K21" s="153">
        <f>('4.1н'!K21+'4.2н'!K21+'4.3н'!K21)/3</f>
        <v>0</v>
      </c>
      <c r="L21" s="153">
        <f>('4.1н'!L21+'4.2н'!L21+'4.3н'!L21)/3</f>
        <v>0</v>
      </c>
      <c r="M21" s="153">
        <f>('4.1н'!M21+'4.2н'!M21+'4.3н'!M21)/3</f>
        <v>0</v>
      </c>
      <c r="N21" s="153">
        <f>('4.1н'!N21+'4.2н'!N21+'4.3н'!N21)/3</f>
        <v>0</v>
      </c>
      <c r="O21" s="153">
        <f>('4.1н'!O21+'4.2н'!O21+'4.3н'!O21)/3</f>
        <v>0</v>
      </c>
      <c r="P21" s="153">
        <f>('4.1н'!P21+'4.2н'!P21+'4.3н'!P21)/3</f>
        <v>0</v>
      </c>
      <c r="Q21" s="153">
        <f>('4.1н'!Q21+'4.2н'!Q21+'4.3н'!Q21)/3</f>
        <v>0</v>
      </c>
      <c r="R21" s="153">
        <f>('4.1н'!B21+'4.2н'!B21+'4.3н'!B21)/3</f>
        <v>0.33310378611065156</v>
      </c>
    </row>
    <row r="22" spans="1:18" ht="15.75" x14ac:dyDescent="0.25">
      <c r="A22" s="138">
        <v>21</v>
      </c>
      <c r="B22" s="138" t="s">
        <v>22</v>
      </c>
      <c r="C22" s="153" t="e">
        <f>('4.1н'!#REF!+'4.2н'!#REF!+'4.3н'!#REF!)/3</f>
        <v>#REF!</v>
      </c>
      <c r="D22" s="153" t="e">
        <f>('4.1н'!#REF!+'4.2н'!#REF!+'4.3н'!#REF!)/3</f>
        <v>#REF!</v>
      </c>
      <c r="E22" s="153">
        <f>('4.1н'!E22+'4.2н'!E22+'4.3н'!E22)/3</f>
        <v>0</v>
      </c>
      <c r="F22" s="153">
        <f>('4.1н'!F22+'4.2н'!F22+'4.3н'!F22)/3</f>
        <v>0</v>
      </c>
      <c r="G22" s="153">
        <f>('4.1н'!G22+'4.2н'!G22+'4.3н'!G22)/3</f>
        <v>0</v>
      </c>
      <c r="H22" s="153">
        <f>('4.1н'!H22+'4.2н'!H22+'4.3н'!H22)/3</f>
        <v>0</v>
      </c>
      <c r="I22" s="153">
        <f>('4.1н'!I22+'4.2н'!I22+'4.3н'!I22)/3</f>
        <v>0</v>
      </c>
      <c r="J22" s="153">
        <f>('4.1н'!J22+'4.2н'!J22+'4.3н'!J22)/3</f>
        <v>0</v>
      </c>
      <c r="K22" s="153">
        <f>('4.1н'!K22+'4.2н'!K22+'4.3н'!K22)/3</f>
        <v>0</v>
      </c>
      <c r="L22" s="153">
        <f>('4.1н'!L22+'4.2н'!L22+'4.3н'!L22)/3</f>
        <v>0</v>
      </c>
      <c r="M22" s="153">
        <f>('4.1н'!M22+'4.2н'!M22+'4.3н'!M22)/3</f>
        <v>0</v>
      </c>
      <c r="N22" s="153">
        <f>('4.1н'!N22+'4.2н'!N22+'4.3н'!N22)/3</f>
        <v>0</v>
      </c>
      <c r="O22" s="153">
        <f>('4.1н'!O22+'4.2н'!O22+'4.3н'!O22)/3</f>
        <v>0</v>
      </c>
      <c r="P22" s="153">
        <f>('4.1н'!P22+'4.2н'!P22+'4.3н'!P22)/3</f>
        <v>0</v>
      </c>
      <c r="Q22" s="153">
        <f>('4.1н'!Q22+'4.2н'!Q22+'4.3н'!Q22)/3</f>
        <v>0</v>
      </c>
      <c r="R22" s="153">
        <f>('4.1н'!B22+'4.2н'!B22+'4.3н'!B22)/3</f>
        <v>0.4674105811956113</v>
      </c>
    </row>
    <row r="23" spans="1:18" ht="15.75" x14ac:dyDescent="0.25">
      <c r="A23" s="138">
        <v>22</v>
      </c>
      <c r="B23" s="138" t="s">
        <v>23</v>
      </c>
      <c r="C23" s="153" t="e">
        <f>('4.1н'!#REF!+'4.2н'!#REF!+'4.3н'!#REF!)/3</f>
        <v>#REF!</v>
      </c>
      <c r="D23" s="153" t="e">
        <f>('4.1н'!#REF!+'4.2н'!#REF!+'4.3н'!#REF!)/3</f>
        <v>#REF!</v>
      </c>
      <c r="E23" s="153">
        <f>('4.1н'!E23+'4.2н'!E23+'4.3н'!E23)/3</f>
        <v>0</v>
      </c>
      <c r="F23" s="153">
        <f>('4.1н'!F23+'4.2н'!F23+'4.3н'!F23)/3</f>
        <v>0</v>
      </c>
      <c r="G23" s="153">
        <f>('4.1н'!G23+'4.2н'!G23+'4.3н'!G23)/3</f>
        <v>0</v>
      </c>
      <c r="H23" s="153">
        <f>('4.1н'!H23+'4.2н'!H23+'4.3н'!H23)/3</f>
        <v>0</v>
      </c>
      <c r="I23" s="153">
        <f>('4.1н'!I23+'4.2н'!I23+'4.3н'!I23)/3</f>
        <v>0</v>
      </c>
      <c r="J23" s="153">
        <f>('4.1н'!J23+'4.2н'!J23+'4.3н'!J23)/3</f>
        <v>0</v>
      </c>
      <c r="K23" s="153">
        <f>('4.1н'!K23+'4.2н'!K23+'4.3н'!K23)/3</f>
        <v>0</v>
      </c>
      <c r="L23" s="153">
        <f>('4.1н'!L23+'4.2н'!L23+'4.3н'!L23)/3</f>
        <v>0</v>
      </c>
      <c r="M23" s="153">
        <f>('4.1н'!M23+'4.2н'!M23+'4.3н'!M23)/3</f>
        <v>0</v>
      </c>
      <c r="N23" s="153">
        <f>('4.1н'!N23+'4.2н'!N23+'4.3н'!N23)/3</f>
        <v>0</v>
      </c>
      <c r="O23" s="153">
        <f>('4.1н'!O23+'4.2н'!O23+'4.3н'!O23)/3</f>
        <v>0</v>
      </c>
      <c r="P23" s="153">
        <f>('4.1н'!P23+'4.2н'!P23+'4.3н'!P23)/3</f>
        <v>0</v>
      </c>
      <c r="Q23" s="153">
        <f>('4.1н'!Q23+'4.2н'!Q23+'4.3н'!Q23)/3</f>
        <v>0</v>
      </c>
      <c r="R23" s="153">
        <f>('4.1н'!B23+'4.2н'!B23+'4.3н'!B23)/3</f>
        <v>0.38744066345907097</v>
      </c>
    </row>
    <row r="24" spans="1:18" ht="15.75" x14ac:dyDescent="0.25">
      <c r="A24" s="138">
        <v>23</v>
      </c>
      <c r="B24" s="138" t="s">
        <v>24</v>
      </c>
      <c r="C24" s="153" t="e">
        <f>('4.1н'!#REF!+'4.2н'!#REF!+'4.3н'!#REF!)/3</f>
        <v>#REF!</v>
      </c>
      <c r="D24" s="153" t="e">
        <f>('4.1н'!#REF!+'4.2н'!#REF!+'4.3н'!#REF!)/3</f>
        <v>#REF!</v>
      </c>
      <c r="E24" s="153">
        <f>('4.1н'!E24+'4.2н'!E24+'4.3н'!E24)/3</f>
        <v>0</v>
      </c>
      <c r="F24" s="153">
        <f>('4.1н'!F24+'4.2н'!F24+'4.3н'!F24)/3</f>
        <v>0</v>
      </c>
      <c r="G24" s="153">
        <f>('4.1н'!G24+'4.2н'!G24+'4.3н'!G24)/3</f>
        <v>0</v>
      </c>
      <c r="H24" s="153">
        <f>('4.1н'!H24+'4.2н'!H24+'4.3н'!H24)/3</f>
        <v>0</v>
      </c>
      <c r="I24" s="153">
        <f>('4.1н'!I24+'4.2н'!I24+'4.3н'!I24)/3</f>
        <v>0</v>
      </c>
      <c r="J24" s="153">
        <f>('4.1н'!J24+'4.2н'!J24+'4.3н'!J24)/3</f>
        <v>0</v>
      </c>
      <c r="K24" s="153">
        <f>('4.1н'!K24+'4.2н'!K24+'4.3н'!K24)/3</f>
        <v>0</v>
      </c>
      <c r="L24" s="153">
        <f>('4.1н'!L24+'4.2н'!L24+'4.3н'!L24)/3</f>
        <v>0</v>
      </c>
      <c r="M24" s="153">
        <f>('4.1н'!M24+'4.2н'!M24+'4.3н'!M24)/3</f>
        <v>0</v>
      </c>
      <c r="N24" s="153">
        <f>('4.1н'!N24+'4.2н'!N24+'4.3н'!N24)/3</f>
        <v>0</v>
      </c>
      <c r="O24" s="153">
        <f>('4.1н'!O24+'4.2н'!O24+'4.3н'!O24)/3</f>
        <v>0</v>
      </c>
      <c r="P24" s="153">
        <f>('4.1н'!P24+'4.2н'!P24+'4.3н'!P24)/3</f>
        <v>0</v>
      </c>
      <c r="Q24" s="153">
        <f>('4.1н'!Q24+'4.2н'!Q24+'4.3н'!Q24)/3</f>
        <v>0</v>
      </c>
      <c r="R24" s="153">
        <f>('4.1н'!B24+'4.2н'!B24+'4.3н'!B24)/3</f>
        <v>0.25196859840622376</v>
      </c>
    </row>
    <row r="25" spans="1:18" ht="15.75" x14ac:dyDescent="0.25">
      <c r="A25" s="138">
        <v>24</v>
      </c>
      <c r="B25" s="138" t="s">
        <v>25</v>
      </c>
      <c r="C25" s="153" t="e">
        <f>('4.1н'!#REF!+'4.2н'!#REF!+'4.3н'!#REF!)/3</f>
        <v>#REF!</v>
      </c>
      <c r="D25" s="153" t="e">
        <f>('4.1н'!#REF!+'4.2н'!#REF!+'4.3н'!#REF!)/3</f>
        <v>#REF!</v>
      </c>
      <c r="E25" s="153">
        <f>('4.1н'!E25+'4.2н'!E25+'4.3н'!E25)/3</f>
        <v>0</v>
      </c>
      <c r="F25" s="153">
        <f>('4.1н'!F25+'4.2н'!F25+'4.3н'!F25)/3</f>
        <v>0</v>
      </c>
      <c r="G25" s="153">
        <f>('4.1н'!G25+'4.2н'!G25+'4.3н'!G25)/3</f>
        <v>0</v>
      </c>
      <c r="H25" s="153">
        <f>('4.1н'!H25+'4.2н'!H25+'4.3н'!H25)/3</f>
        <v>0</v>
      </c>
      <c r="I25" s="153">
        <f>('4.1н'!I25+'4.2н'!I25+'4.3н'!I25)/3</f>
        <v>0</v>
      </c>
      <c r="J25" s="153">
        <f>('4.1н'!J25+'4.2н'!J25+'4.3н'!J25)/3</f>
        <v>0</v>
      </c>
      <c r="K25" s="153">
        <f>('4.1н'!K25+'4.2н'!K25+'4.3н'!K25)/3</f>
        <v>0</v>
      </c>
      <c r="L25" s="153">
        <f>('4.1н'!L25+'4.2н'!L25+'4.3н'!L25)/3</f>
        <v>0</v>
      </c>
      <c r="M25" s="153">
        <f>('4.1н'!M25+'4.2н'!M25+'4.3н'!M25)/3</f>
        <v>0</v>
      </c>
      <c r="N25" s="153">
        <f>('4.1н'!N25+'4.2н'!N25+'4.3н'!N25)/3</f>
        <v>0</v>
      </c>
      <c r="O25" s="153">
        <f>('4.1н'!O25+'4.2н'!O25+'4.3н'!O25)/3</f>
        <v>0</v>
      </c>
      <c r="P25" s="153">
        <f>('4.1н'!P25+'4.2н'!P25+'4.3н'!P25)/3</f>
        <v>0</v>
      </c>
      <c r="Q25" s="153">
        <f>('4.1н'!Q25+'4.2н'!Q25+'4.3н'!Q25)/3</f>
        <v>0</v>
      </c>
      <c r="R25" s="153">
        <f>('4.1н'!B25+'4.2н'!B25+'4.3н'!B25)/3</f>
        <v>0.32200504361602955</v>
      </c>
    </row>
    <row r="26" spans="1:18" ht="15.75" x14ac:dyDescent="0.25">
      <c r="A26" s="138">
        <v>25</v>
      </c>
      <c r="B26" s="138" t="s">
        <v>26</v>
      </c>
      <c r="C26" s="153" t="e">
        <f>('4.1н'!#REF!+'4.2н'!#REF!+'4.3н'!#REF!)/3</f>
        <v>#REF!</v>
      </c>
      <c r="D26" s="153" t="e">
        <f>('4.1н'!#REF!+'4.2н'!#REF!+'4.3н'!#REF!)/3</f>
        <v>#REF!</v>
      </c>
      <c r="E26" s="153">
        <f>('4.1н'!E26+'4.2н'!E26+'4.3н'!E26)/3</f>
        <v>0</v>
      </c>
      <c r="F26" s="153">
        <f>('4.1н'!F26+'4.2н'!F26+'4.3н'!F26)/3</f>
        <v>0</v>
      </c>
      <c r="G26" s="153">
        <f>('4.1н'!G26+'4.2н'!G26+'4.3н'!G26)/3</f>
        <v>0</v>
      </c>
      <c r="H26" s="153">
        <f>('4.1н'!H26+'4.2н'!H26+'4.3н'!H26)/3</f>
        <v>0</v>
      </c>
      <c r="I26" s="153">
        <f>('4.1н'!I26+'4.2н'!I26+'4.3н'!I26)/3</f>
        <v>0</v>
      </c>
      <c r="J26" s="153">
        <f>('4.1н'!J26+'4.2н'!J26+'4.3н'!J26)/3</f>
        <v>0</v>
      </c>
      <c r="K26" s="153">
        <f>('4.1н'!K26+'4.2н'!K26+'4.3н'!K26)/3</f>
        <v>0</v>
      </c>
      <c r="L26" s="153">
        <f>('4.1н'!L26+'4.2н'!L26+'4.3н'!L26)/3</f>
        <v>0</v>
      </c>
      <c r="M26" s="153">
        <f>('4.1н'!M26+'4.2н'!M26+'4.3н'!M26)/3</f>
        <v>0</v>
      </c>
      <c r="N26" s="153">
        <f>('4.1н'!N26+'4.2н'!N26+'4.3н'!N26)/3</f>
        <v>0</v>
      </c>
      <c r="O26" s="153">
        <f>('4.1н'!O26+'4.2н'!O26+'4.3н'!O26)/3</f>
        <v>0</v>
      </c>
      <c r="P26" s="153">
        <f>('4.1н'!P26+'4.2н'!P26+'4.3н'!P26)/3</f>
        <v>0</v>
      </c>
      <c r="Q26" s="153">
        <f>('4.1н'!Q26+'4.2н'!Q26+'4.3н'!Q26)/3</f>
        <v>0</v>
      </c>
      <c r="R26" s="153">
        <f>('4.1н'!B26+'4.2н'!B26+'4.3н'!B26)/3</f>
        <v>0.22748233118740535</v>
      </c>
    </row>
    <row r="27" spans="1:18" ht="15.75" x14ac:dyDescent="0.25">
      <c r="A27" s="138">
        <v>26</v>
      </c>
      <c r="B27" s="138" t="s">
        <v>27</v>
      </c>
      <c r="C27" s="153" t="e">
        <f>('4.1н'!#REF!+'4.2н'!#REF!+'4.3н'!#REF!)/3</f>
        <v>#REF!</v>
      </c>
      <c r="D27" s="153" t="e">
        <f>('4.1н'!#REF!+'4.2н'!#REF!+'4.3н'!#REF!)/3</f>
        <v>#REF!</v>
      </c>
      <c r="E27" s="153">
        <f>('4.1н'!E27+'4.2н'!E27+'4.3н'!E27)/3</f>
        <v>0</v>
      </c>
      <c r="F27" s="153">
        <f>('4.1н'!F27+'4.2н'!F27+'4.3н'!F27)/3</f>
        <v>0</v>
      </c>
      <c r="G27" s="153">
        <f>('4.1н'!G27+'4.2н'!G27+'4.3н'!G27)/3</f>
        <v>0</v>
      </c>
      <c r="H27" s="153">
        <f>('4.1н'!H27+'4.2н'!H27+'4.3н'!H27)/3</f>
        <v>0</v>
      </c>
      <c r="I27" s="153">
        <f>('4.1н'!I27+'4.2н'!I27+'4.3н'!I27)/3</f>
        <v>0</v>
      </c>
      <c r="J27" s="153">
        <f>('4.1н'!J27+'4.2н'!J27+'4.3н'!J27)/3</f>
        <v>0</v>
      </c>
      <c r="K27" s="153">
        <f>('4.1н'!K27+'4.2н'!K27+'4.3н'!K27)/3</f>
        <v>0</v>
      </c>
      <c r="L27" s="153">
        <f>('4.1н'!L27+'4.2н'!L27+'4.3н'!L27)/3</f>
        <v>0</v>
      </c>
      <c r="M27" s="153">
        <f>('4.1н'!M27+'4.2н'!M27+'4.3н'!M27)/3</f>
        <v>0</v>
      </c>
      <c r="N27" s="153">
        <f>('4.1н'!N27+'4.2н'!N27+'4.3н'!N27)/3</f>
        <v>0</v>
      </c>
      <c r="O27" s="153">
        <f>('4.1н'!O27+'4.2н'!O27+'4.3н'!O27)/3</f>
        <v>0</v>
      </c>
      <c r="P27" s="153">
        <f>('4.1н'!P27+'4.2н'!P27+'4.3н'!P27)/3</f>
        <v>0</v>
      </c>
      <c r="Q27" s="153">
        <f>('4.1н'!Q27+'4.2н'!Q27+'4.3н'!Q27)/3</f>
        <v>0</v>
      </c>
      <c r="R27" s="153">
        <f>('4.1н'!B27+'4.2н'!B27+'4.3н'!B27)/3</f>
        <v>0.31166914437030463</v>
      </c>
    </row>
    <row r="28" spans="1:18" ht="15.75" x14ac:dyDescent="0.25">
      <c r="A28" s="138">
        <v>27</v>
      </c>
      <c r="B28" s="138" t="s">
        <v>28</v>
      </c>
      <c r="C28" s="153" t="e">
        <f>('4.1н'!#REF!+'4.2н'!#REF!+'4.3н'!#REF!)/3</f>
        <v>#REF!</v>
      </c>
      <c r="D28" s="153" t="e">
        <f>('4.1н'!#REF!+'4.2н'!#REF!+'4.3н'!#REF!)/3</f>
        <v>#REF!</v>
      </c>
      <c r="E28" s="153">
        <f>('4.1н'!E28+'4.2н'!E28+'4.3н'!E28)/3</f>
        <v>0</v>
      </c>
      <c r="F28" s="153">
        <f>('4.1н'!F28+'4.2н'!F28+'4.3н'!F28)/3</f>
        <v>0</v>
      </c>
      <c r="G28" s="153">
        <f>('4.1н'!G28+'4.2н'!G28+'4.3н'!G28)/3</f>
        <v>0</v>
      </c>
      <c r="H28" s="153">
        <f>('4.1н'!H28+'4.2н'!H28+'4.3н'!H28)/3</f>
        <v>0</v>
      </c>
      <c r="I28" s="153">
        <f>('4.1н'!I28+'4.2н'!I28+'4.3н'!I28)/3</f>
        <v>0</v>
      </c>
      <c r="J28" s="153">
        <f>('4.1н'!J28+'4.2н'!J28+'4.3н'!J28)/3</f>
        <v>0</v>
      </c>
      <c r="K28" s="153">
        <f>('4.1н'!K28+'4.2н'!K28+'4.3н'!K28)/3</f>
        <v>0</v>
      </c>
      <c r="L28" s="153">
        <f>('4.1н'!L28+'4.2н'!L28+'4.3н'!L28)/3</f>
        <v>0</v>
      </c>
      <c r="M28" s="153">
        <f>('4.1н'!M28+'4.2н'!M28+'4.3н'!M28)/3</f>
        <v>0</v>
      </c>
      <c r="N28" s="153">
        <f>('4.1н'!N28+'4.2н'!N28+'4.3н'!N28)/3</f>
        <v>0</v>
      </c>
      <c r="O28" s="153">
        <f>('4.1н'!O28+'4.2н'!O28+'4.3н'!O28)/3</f>
        <v>0</v>
      </c>
      <c r="P28" s="153">
        <f>('4.1н'!P28+'4.2н'!P28+'4.3н'!P28)/3</f>
        <v>0</v>
      </c>
      <c r="Q28" s="153">
        <f>('4.1н'!Q28+'4.2н'!Q28+'4.3н'!Q28)/3</f>
        <v>0</v>
      </c>
      <c r="R28" s="153">
        <f>('4.1н'!B28+'4.2н'!B28+'4.3н'!B28)/3</f>
        <v>0.45207515144947258</v>
      </c>
    </row>
    <row r="29" spans="1:18" ht="15.75" x14ac:dyDescent="0.25">
      <c r="A29" s="138">
        <v>28</v>
      </c>
      <c r="B29" s="138" t="s">
        <v>29</v>
      </c>
      <c r="C29" s="153" t="e">
        <f>('4.1н'!#REF!+'4.2н'!#REF!+'4.3н'!#REF!)/3</f>
        <v>#REF!</v>
      </c>
      <c r="D29" s="153" t="e">
        <f>('4.1н'!#REF!+'4.2н'!#REF!+'4.3н'!#REF!)/3</f>
        <v>#REF!</v>
      </c>
      <c r="E29" s="153">
        <f>('4.1н'!E29+'4.2н'!E29+'4.3н'!E29)/3</f>
        <v>0</v>
      </c>
      <c r="F29" s="153">
        <f>('4.1н'!F29+'4.2н'!F29+'4.3н'!F29)/3</f>
        <v>0</v>
      </c>
      <c r="G29" s="153">
        <f>('4.1н'!G29+'4.2н'!G29+'4.3н'!G29)/3</f>
        <v>0</v>
      </c>
      <c r="H29" s="153">
        <f>('4.1н'!H29+'4.2н'!H29+'4.3н'!H29)/3</f>
        <v>0</v>
      </c>
      <c r="I29" s="153">
        <f>('4.1н'!I29+'4.2н'!I29+'4.3н'!I29)/3</f>
        <v>0</v>
      </c>
      <c r="J29" s="153">
        <f>('4.1н'!J29+'4.2н'!J29+'4.3н'!J29)/3</f>
        <v>0</v>
      </c>
      <c r="K29" s="153">
        <f>('4.1н'!K29+'4.2н'!K29+'4.3н'!K29)/3</f>
        <v>0</v>
      </c>
      <c r="L29" s="153">
        <f>('4.1н'!L29+'4.2н'!L29+'4.3н'!L29)/3</f>
        <v>0</v>
      </c>
      <c r="M29" s="153">
        <f>('4.1н'!M29+'4.2н'!M29+'4.3н'!M29)/3</f>
        <v>0</v>
      </c>
      <c r="N29" s="153">
        <f>('4.1н'!N29+'4.2н'!N29+'4.3н'!N29)/3</f>
        <v>0</v>
      </c>
      <c r="O29" s="153">
        <f>('4.1н'!O29+'4.2н'!O29+'4.3н'!O29)/3</f>
        <v>0</v>
      </c>
      <c r="P29" s="153">
        <f>('4.1н'!P29+'4.2н'!P29+'4.3н'!P29)/3</f>
        <v>0</v>
      </c>
      <c r="Q29" s="153">
        <f>('4.1н'!Q29+'4.2н'!Q29+'4.3н'!Q29)/3</f>
        <v>0</v>
      </c>
      <c r="R29" s="153">
        <f>('4.1н'!B29+'4.2н'!B29+'4.3н'!B29)/3</f>
        <v>0.30677118569817202</v>
      </c>
    </row>
    <row r="30" spans="1:18" ht="15.75" x14ac:dyDescent="0.25">
      <c r="A30" s="138">
        <v>29</v>
      </c>
      <c r="B30" s="138" t="s">
        <v>30</v>
      </c>
      <c r="C30" s="153" t="e">
        <f>('4.1н'!#REF!+'4.2н'!#REF!+'4.3н'!#REF!)/3</f>
        <v>#REF!</v>
      </c>
      <c r="D30" s="153" t="e">
        <f>('4.1н'!#REF!+'4.2н'!#REF!+'4.3н'!#REF!)/3</f>
        <v>#REF!</v>
      </c>
      <c r="E30" s="153">
        <f>('4.1н'!E30+'4.2н'!E30+'4.3н'!E30)/3</f>
        <v>0</v>
      </c>
      <c r="F30" s="153">
        <f>('4.1н'!F30+'4.2н'!F30+'4.3н'!F30)/3</f>
        <v>0</v>
      </c>
      <c r="G30" s="153">
        <f>('4.1н'!G30+'4.2н'!G30+'4.3н'!G30)/3</f>
        <v>0</v>
      </c>
      <c r="H30" s="153">
        <f>('4.1н'!H30+'4.2н'!H30+'4.3н'!H30)/3</f>
        <v>0</v>
      </c>
      <c r="I30" s="153">
        <f>('4.1н'!I30+'4.2н'!I30+'4.3н'!I30)/3</f>
        <v>0</v>
      </c>
      <c r="J30" s="153">
        <f>('4.1н'!J30+'4.2н'!J30+'4.3н'!J30)/3</f>
        <v>0</v>
      </c>
      <c r="K30" s="153">
        <f>('4.1н'!K30+'4.2н'!K30+'4.3н'!K30)/3</f>
        <v>0</v>
      </c>
      <c r="L30" s="153">
        <f>('4.1н'!L30+'4.2н'!L30+'4.3н'!L30)/3</f>
        <v>0</v>
      </c>
      <c r="M30" s="153">
        <f>('4.1н'!M30+'4.2н'!M30+'4.3н'!M30)/3</f>
        <v>0</v>
      </c>
      <c r="N30" s="153">
        <f>('4.1н'!N30+'4.2н'!N30+'4.3н'!N30)/3</f>
        <v>0</v>
      </c>
      <c r="O30" s="153">
        <f>('4.1н'!O30+'4.2н'!O30+'4.3н'!O30)/3</f>
        <v>0</v>
      </c>
      <c r="P30" s="153">
        <f>('4.1н'!P30+'4.2н'!P30+'4.3н'!P30)/3</f>
        <v>0</v>
      </c>
      <c r="Q30" s="153">
        <f>('4.1н'!Q30+'4.2н'!Q30+'4.3н'!Q30)/3</f>
        <v>0</v>
      </c>
      <c r="R30" s="153">
        <f>('4.1н'!B30+'4.2н'!B30+'4.3н'!B30)/3</f>
        <v>0.4732794334559427</v>
      </c>
    </row>
    <row r="31" spans="1:18" ht="15.75" x14ac:dyDescent="0.25">
      <c r="A31" s="138">
        <v>30</v>
      </c>
      <c r="B31" s="138" t="s">
        <v>31</v>
      </c>
      <c r="C31" s="153" t="e">
        <f>('4.1н'!#REF!+'4.2н'!#REF!+'4.3н'!#REF!)/3</f>
        <v>#REF!</v>
      </c>
      <c r="D31" s="153" t="e">
        <f>('4.1н'!#REF!+'4.2н'!#REF!+'4.3н'!#REF!)/3</f>
        <v>#REF!</v>
      </c>
      <c r="E31" s="153">
        <f>('4.1н'!E31+'4.2н'!E31+'4.3н'!E31)/3</f>
        <v>0</v>
      </c>
      <c r="F31" s="153">
        <f>('4.1н'!F31+'4.2н'!F31+'4.3н'!F31)/3</f>
        <v>0</v>
      </c>
      <c r="G31" s="153">
        <f>('4.1н'!G31+'4.2н'!G31+'4.3н'!G31)/3</f>
        <v>0</v>
      </c>
      <c r="H31" s="153">
        <f>('4.1н'!H31+'4.2н'!H31+'4.3н'!H31)/3</f>
        <v>0</v>
      </c>
      <c r="I31" s="153">
        <f>('4.1н'!I31+'4.2н'!I31+'4.3н'!I31)/3</f>
        <v>0</v>
      </c>
      <c r="J31" s="153">
        <f>('4.1н'!J31+'4.2н'!J31+'4.3н'!J31)/3</f>
        <v>0</v>
      </c>
      <c r="K31" s="153">
        <f>('4.1н'!K31+'4.2н'!K31+'4.3н'!K31)/3</f>
        <v>0</v>
      </c>
      <c r="L31" s="153">
        <f>('4.1н'!L31+'4.2н'!L31+'4.3н'!L31)/3</f>
        <v>0</v>
      </c>
      <c r="M31" s="153">
        <f>('4.1н'!M31+'4.2н'!M31+'4.3н'!M31)/3</f>
        <v>0</v>
      </c>
      <c r="N31" s="153">
        <f>('4.1н'!N31+'4.2н'!N31+'4.3н'!N31)/3</f>
        <v>0</v>
      </c>
      <c r="O31" s="153">
        <f>('4.1н'!O31+'4.2н'!O31+'4.3н'!O31)/3</f>
        <v>0</v>
      </c>
      <c r="P31" s="153">
        <f>('4.1н'!P31+'4.2н'!P31+'4.3н'!P31)/3</f>
        <v>0</v>
      </c>
      <c r="Q31" s="153">
        <f>('4.1н'!Q31+'4.2н'!Q31+'4.3н'!Q31)/3</f>
        <v>0</v>
      </c>
      <c r="R31" s="153">
        <f>('4.1н'!B31+'4.2н'!B31+'4.3н'!B31)/3</f>
        <v>0.3999426301308433</v>
      </c>
    </row>
    <row r="32" spans="1:18" ht="15.75" x14ac:dyDescent="0.25">
      <c r="A32" s="138">
        <v>31</v>
      </c>
      <c r="B32" s="138" t="s">
        <v>32</v>
      </c>
      <c r="C32" s="154"/>
      <c r="D32" s="154"/>
      <c r="E32" s="154"/>
      <c r="F32" s="154"/>
      <c r="G32" s="154"/>
      <c r="H32" s="154"/>
      <c r="I32" s="154"/>
      <c r="J32" s="154"/>
      <c r="K32" s="154"/>
      <c r="L32" s="153">
        <f>('4.1н'!L32+'4.2н'!L32+'4.3н'!L32)/3</f>
        <v>0</v>
      </c>
      <c r="M32" s="153">
        <f>('4.1н'!M32+'4.2н'!M32+'4.3н'!M32)/3</f>
        <v>0</v>
      </c>
      <c r="N32" s="153">
        <f>('4.1н'!N32+'4.2н'!N32+'4.3н'!N32)/3</f>
        <v>0</v>
      </c>
      <c r="O32" s="153">
        <f>('4.1н'!O32+'4.2н'!O32+'4.3н'!O32)/3</f>
        <v>0</v>
      </c>
      <c r="P32" s="153">
        <f>('4.1н'!P32+'4.2н'!P32+'4.3н'!P32)/3</f>
        <v>0</v>
      </c>
      <c r="Q32" s="153">
        <f>('4.1н'!Q32+'4.2н'!Q32+'4.3н'!Q32)/3</f>
        <v>0</v>
      </c>
      <c r="R32" s="153">
        <f>('4.1н'!B32+'4.2н'!B32+'4.3н'!B32)/3</f>
        <v>0.43488554803094653</v>
      </c>
    </row>
    <row r="33" spans="1:18" ht="15.75" x14ac:dyDescent="0.25">
      <c r="A33" s="138">
        <v>32</v>
      </c>
      <c r="B33" s="138" t="s">
        <v>33</v>
      </c>
      <c r="C33" s="153" t="e">
        <f>('4.1н'!#REF!+'4.2н'!#REF!+'4.3н'!#REF!)/3</f>
        <v>#REF!</v>
      </c>
      <c r="D33" s="153" t="e">
        <f>('4.1н'!#REF!+'4.2н'!#REF!+'4.3н'!#REF!)/3</f>
        <v>#REF!</v>
      </c>
      <c r="E33" s="153">
        <f>('4.1н'!E33+'4.2н'!E33+'4.3н'!E33)/3</f>
        <v>0</v>
      </c>
      <c r="F33" s="153">
        <f>('4.1н'!F33+'4.2н'!F33+'4.3н'!F33)/3</f>
        <v>0</v>
      </c>
      <c r="G33" s="153">
        <f>('4.1н'!G33+'4.2н'!G33+'4.3н'!G33)/3</f>
        <v>0</v>
      </c>
      <c r="H33" s="153">
        <f>('4.1н'!H33+'4.2н'!H33+'4.3н'!H33)/3</f>
        <v>0</v>
      </c>
      <c r="I33" s="153">
        <f>('4.1н'!I33+'4.2н'!I33+'4.3н'!I33)/3</f>
        <v>0</v>
      </c>
      <c r="J33" s="153">
        <f>('4.1н'!J33+'4.2н'!J33+'4.3н'!J33)/3</f>
        <v>0</v>
      </c>
      <c r="K33" s="153">
        <f>('4.1н'!K33+'4.2н'!K33+'4.3н'!K33)/3</f>
        <v>0</v>
      </c>
      <c r="L33" s="153">
        <f>('4.1н'!L33+'4.2н'!L33+'4.3н'!L33)/3</f>
        <v>0</v>
      </c>
      <c r="M33" s="153">
        <f>('4.1н'!M33+'4.2н'!M33+'4.3н'!M33)/3</f>
        <v>0</v>
      </c>
      <c r="N33" s="153">
        <f>('4.1н'!N33+'4.2н'!N33+'4.3н'!N33)/3</f>
        <v>0</v>
      </c>
      <c r="O33" s="153">
        <f>('4.1н'!O33+'4.2н'!O33+'4.3н'!O33)/3</f>
        <v>0</v>
      </c>
      <c r="P33" s="153">
        <f>('4.1н'!P33+'4.2н'!P33+'4.3н'!P33)/3</f>
        <v>0</v>
      </c>
      <c r="Q33" s="153">
        <f>('4.1н'!Q33+'4.2н'!Q33+'4.3н'!Q33)/3</f>
        <v>0</v>
      </c>
      <c r="R33" s="153">
        <f>('4.1н'!B33+'4.2н'!B33+'4.3н'!B33)/3</f>
        <v>0.31472035297829187</v>
      </c>
    </row>
    <row r="34" spans="1:18" ht="15.75" x14ac:dyDescent="0.25">
      <c r="A34" s="138">
        <v>33</v>
      </c>
      <c r="B34" s="138" t="s">
        <v>34</v>
      </c>
      <c r="C34" s="153" t="e">
        <f>('4.1н'!#REF!+'4.2н'!#REF!+'4.3н'!#REF!)/3</f>
        <v>#REF!</v>
      </c>
      <c r="D34" s="153" t="e">
        <f>('4.1н'!#REF!+'4.2н'!#REF!+'4.3н'!#REF!)/3</f>
        <v>#REF!</v>
      </c>
      <c r="E34" s="153">
        <f>('4.1н'!E34+'4.2н'!E34+'4.3н'!E34)/3</f>
        <v>0</v>
      </c>
      <c r="F34" s="153">
        <f>('4.1н'!F34+'4.2н'!F34+'4.3н'!F34)/3</f>
        <v>0</v>
      </c>
      <c r="G34" s="153">
        <f>('4.1н'!G34+'4.2н'!G34+'4.3н'!G34)/3</f>
        <v>0</v>
      </c>
      <c r="H34" s="153">
        <f>('4.1н'!H34+'4.2н'!H34+'4.3н'!H34)/3</f>
        <v>0</v>
      </c>
      <c r="I34" s="153">
        <f>('4.1н'!I34+'4.2н'!I34+'4.3н'!I34)/3</f>
        <v>0</v>
      </c>
      <c r="J34" s="153">
        <f>('4.1н'!J34+'4.2н'!J34+'4.3н'!J34)/3</f>
        <v>0</v>
      </c>
      <c r="K34" s="153">
        <f>('4.1н'!K34+'4.2н'!K34+'4.3н'!K34)/3</f>
        <v>0</v>
      </c>
      <c r="L34" s="153">
        <f>('4.1н'!L34+'4.2н'!L34+'4.3н'!L34)/3</f>
        <v>0</v>
      </c>
      <c r="M34" s="153">
        <f>('4.1н'!M34+'4.2н'!M34+'4.3н'!M34)/3</f>
        <v>0</v>
      </c>
      <c r="N34" s="153">
        <f>('4.1н'!N34+'4.2н'!N34+'4.3н'!N34)/3</f>
        <v>0</v>
      </c>
      <c r="O34" s="153">
        <f>('4.1н'!O34+'4.2н'!O34+'4.3н'!O34)/3</f>
        <v>0</v>
      </c>
      <c r="P34" s="153">
        <f>('4.1н'!P34+'4.2н'!P34+'4.3н'!P34)/3</f>
        <v>0</v>
      </c>
      <c r="Q34" s="153">
        <f>('4.1н'!Q34+'4.2н'!Q34+'4.3н'!Q34)/3</f>
        <v>0</v>
      </c>
      <c r="R34" s="153">
        <f>('4.1н'!B34+'4.2н'!B34+'4.3н'!B34)/3</f>
        <v>0.24630530827258604</v>
      </c>
    </row>
    <row r="35" spans="1:18" ht="15.75" x14ac:dyDescent="0.25">
      <c r="A35" s="138">
        <v>34</v>
      </c>
      <c r="B35" s="138" t="s">
        <v>35</v>
      </c>
      <c r="C35" s="153" t="e">
        <f>('4.1н'!#REF!+'4.2н'!#REF!+'4.3н'!#REF!)/3</f>
        <v>#REF!</v>
      </c>
      <c r="D35" s="153" t="e">
        <f>('4.1н'!#REF!+'4.2н'!#REF!+'4.3н'!#REF!)/3</f>
        <v>#REF!</v>
      </c>
      <c r="E35" s="153">
        <f>('4.1н'!E35+'4.2н'!E35+'4.3н'!E35)/3</f>
        <v>0</v>
      </c>
      <c r="F35" s="153">
        <f>('4.1н'!F35+'4.2н'!F35+'4.3н'!F35)/3</f>
        <v>0</v>
      </c>
      <c r="G35" s="153">
        <f>('4.1н'!G35+'4.2н'!G35+'4.3н'!G35)/3</f>
        <v>0</v>
      </c>
      <c r="H35" s="153">
        <f>('4.1н'!H35+'4.2н'!H35+'4.3н'!H35)/3</f>
        <v>0</v>
      </c>
      <c r="I35" s="153">
        <f>('4.1н'!I35+'4.2н'!I35+'4.3н'!I35)/3</f>
        <v>0</v>
      </c>
      <c r="J35" s="153">
        <f>('4.1н'!J35+'4.2н'!J35+'4.3н'!J35)/3</f>
        <v>0</v>
      </c>
      <c r="K35" s="153">
        <f>('4.1н'!K35+'4.2н'!K35+'4.3н'!K35)/3</f>
        <v>0</v>
      </c>
      <c r="L35" s="153">
        <f>('4.1н'!L35+'4.2н'!L35+'4.3н'!L35)/3</f>
        <v>0</v>
      </c>
      <c r="M35" s="153">
        <f>('4.1н'!M35+'4.2н'!M35+'4.3н'!M35)/3</f>
        <v>0</v>
      </c>
      <c r="N35" s="153">
        <f>('4.1н'!N35+'4.2н'!N35+'4.3н'!N35)/3</f>
        <v>0</v>
      </c>
      <c r="O35" s="153">
        <f>('4.1н'!O35+'4.2н'!O35+'4.3н'!O35)/3</f>
        <v>0</v>
      </c>
      <c r="P35" s="153">
        <f>('4.1н'!P35+'4.2н'!P35+'4.3н'!P35)/3</f>
        <v>0</v>
      </c>
      <c r="Q35" s="153">
        <f>('4.1н'!Q35+'4.2н'!Q35+'4.3н'!Q35)/3</f>
        <v>0</v>
      </c>
      <c r="R35" s="153">
        <f>('4.1н'!B35+'4.2н'!B35+'4.3н'!B35)/3</f>
        <v>0.3291346312345152</v>
      </c>
    </row>
    <row r="36" spans="1:18" ht="15.75" x14ac:dyDescent="0.25">
      <c r="A36" s="138">
        <v>35</v>
      </c>
      <c r="B36" s="138" t="s">
        <v>36</v>
      </c>
      <c r="C36" s="153" t="e">
        <f>('4.1н'!#REF!+'4.2н'!#REF!+'4.3н'!#REF!)/3</f>
        <v>#REF!</v>
      </c>
      <c r="D36" s="153" t="e">
        <f>('4.1н'!#REF!+'4.2н'!#REF!+'4.3н'!#REF!)/3</f>
        <v>#REF!</v>
      </c>
      <c r="E36" s="153">
        <f>('4.1н'!E36+'4.2н'!E36+'4.3н'!E36)/3</f>
        <v>0</v>
      </c>
      <c r="F36" s="153">
        <f>('4.1н'!F36+'4.2н'!F36+'4.3н'!F36)/3</f>
        <v>0</v>
      </c>
      <c r="G36" s="153">
        <f>('4.1н'!G36+'4.2н'!G36+'4.3н'!G36)/3</f>
        <v>0</v>
      </c>
      <c r="H36" s="153">
        <f>('4.1н'!H36+'4.2н'!H36+'4.3н'!H36)/3</f>
        <v>0</v>
      </c>
      <c r="I36" s="153">
        <f>('4.1н'!I36+'4.2н'!I36+'4.3н'!I36)/3</f>
        <v>0</v>
      </c>
      <c r="J36" s="153">
        <f>('4.1н'!J36+'4.2н'!J36+'4.3н'!J36)/3</f>
        <v>0</v>
      </c>
      <c r="K36" s="153">
        <f>('4.1н'!K36+'4.2н'!K36+'4.3н'!K36)/3</f>
        <v>0</v>
      </c>
      <c r="L36" s="153">
        <f>('4.1н'!L36+'4.2н'!L36+'4.3н'!L36)/3</f>
        <v>0</v>
      </c>
      <c r="M36" s="153">
        <f>('4.1н'!M36+'4.2н'!M36+'4.3н'!M36)/3</f>
        <v>0</v>
      </c>
      <c r="N36" s="153">
        <f>('4.1н'!N36+'4.2н'!N36+'4.3н'!N36)/3</f>
        <v>0</v>
      </c>
      <c r="O36" s="153">
        <f>('4.1н'!O36+'4.2н'!O36+'4.3н'!O36)/3</f>
        <v>0</v>
      </c>
      <c r="P36" s="153">
        <f>('4.1н'!P36+'4.2н'!P36+'4.3н'!P36)/3</f>
        <v>0</v>
      </c>
      <c r="Q36" s="153">
        <f>('4.1н'!Q36+'4.2н'!Q36+'4.3н'!Q36)/3</f>
        <v>0</v>
      </c>
      <c r="R36" s="153">
        <f>('4.1н'!B36+'4.2н'!B36+'4.3н'!B36)/3</f>
        <v>0.25354220959372392</v>
      </c>
    </row>
    <row r="37" spans="1:18" ht="15.75" x14ac:dyDescent="0.25">
      <c r="A37" s="138">
        <v>36</v>
      </c>
      <c r="B37" s="138" t="s">
        <v>37</v>
      </c>
      <c r="C37" s="154"/>
      <c r="D37" s="154"/>
      <c r="E37" s="154"/>
      <c r="F37" s="154"/>
      <c r="G37" s="154"/>
      <c r="H37" s="154"/>
      <c r="I37" s="154"/>
      <c r="J37" s="154"/>
      <c r="K37" s="154"/>
      <c r="L37" s="153">
        <f>('4.1н'!L37+'4.2н'!L37+'4.3н'!L37)/3</f>
        <v>0</v>
      </c>
      <c r="M37" s="153">
        <f>('4.1н'!M37+'4.2н'!M37+'4.3н'!M37)/3</f>
        <v>0</v>
      </c>
      <c r="N37" s="153">
        <f>('4.1н'!N37+'4.2н'!N37+'4.3н'!N37)/3</f>
        <v>0</v>
      </c>
      <c r="O37" s="153">
        <f>('4.1н'!O37+'4.2н'!O37+'4.3н'!O37)/3</f>
        <v>0</v>
      </c>
      <c r="P37" s="153">
        <f>('4.1н'!P37+'4.2н'!P37+'4.3н'!P37)/3</f>
        <v>0</v>
      </c>
      <c r="Q37" s="153">
        <f>('4.1н'!Q37+'4.2н'!Q37+'4.3н'!Q37)/3</f>
        <v>0</v>
      </c>
      <c r="R37" s="153">
        <f>('4.1н'!B37+'4.2н'!B37+'4.3н'!B37)/3</f>
        <v>0.38142409517617309</v>
      </c>
    </row>
    <row r="38" spans="1:18" ht="15.75" x14ac:dyDescent="0.25">
      <c r="A38" s="138">
        <v>37</v>
      </c>
      <c r="B38" s="138" t="s">
        <v>38</v>
      </c>
      <c r="C38" s="153" t="e">
        <f>('4.1н'!#REF!+'4.2н'!#REF!+'4.3н'!#REF!)/3</f>
        <v>#REF!</v>
      </c>
      <c r="D38" s="153" t="e">
        <f>('4.1н'!#REF!+'4.2н'!#REF!+'4.3н'!#REF!)/3</f>
        <v>#REF!</v>
      </c>
      <c r="E38" s="153">
        <f>('4.1н'!E38+'4.2н'!E38+'4.3н'!E38)/3</f>
        <v>0</v>
      </c>
      <c r="F38" s="153">
        <f>('4.1н'!F38+'4.2н'!F38+'4.3н'!F38)/3</f>
        <v>0</v>
      </c>
      <c r="G38" s="153">
        <f>('4.1н'!G38+'4.2н'!G38+'4.3н'!G38)/3</f>
        <v>0</v>
      </c>
      <c r="H38" s="153">
        <f>('4.1н'!H38+'4.2н'!H38+'4.3н'!H38)/3</f>
        <v>0</v>
      </c>
      <c r="I38" s="153">
        <f>('4.1н'!I38+'4.2н'!I38+'4.3н'!I38)/3</f>
        <v>0</v>
      </c>
      <c r="J38" s="153">
        <f>('4.1н'!J38+'4.2н'!J38+'4.3н'!J38)/3</f>
        <v>0</v>
      </c>
      <c r="K38" s="153">
        <f>('4.1н'!K38+'4.2н'!K38+'4.3н'!K38)/3</f>
        <v>0</v>
      </c>
      <c r="L38" s="153">
        <f>('4.1н'!L38+'4.2н'!L38+'4.3н'!L38)/3</f>
        <v>0</v>
      </c>
      <c r="M38" s="153">
        <f>('4.1н'!M38+'4.2н'!M38+'4.3н'!M38)/3</f>
        <v>0</v>
      </c>
      <c r="N38" s="153">
        <f>('4.1н'!N38+'4.2н'!N38+'4.3н'!N38)/3</f>
        <v>0</v>
      </c>
      <c r="O38" s="153">
        <f>('4.1н'!O38+'4.2н'!O38+'4.3н'!O38)/3</f>
        <v>0</v>
      </c>
      <c r="P38" s="153">
        <f>('4.1н'!P38+'4.2н'!P38+'4.3н'!P38)/3</f>
        <v>0</v>
      </c>
      <c r="Q38" s="153">
        <f>('4.1н'!Q38+'4.2н'!Q38+'4.3н'!Q38)/3</f>
        <v>0</v>
      </c>
      <c r="R38" s="153">
        <f>('4.1н'!B38+'4.2н'!B38+'4.3н'!B38)/3</f>
        <v>0.34363869086247317</v>
      </c>
    </row>
    <row r="39" spans="1:18" ht="15.75" x14ac:dyDescent="0.25">
      <c r="A39" s="138">
        <v>38</v>
      </c>
      <c r="B39" s="138" t="s">
        <v>39</v>
      </c>
      <c r="C39" s="153" t="e">
        <f>('4.1н'!#REF!+'4.2н'!#REF!+'4.3н'!#REF!)/3</f>
        <v>#REF!</v>
      </c>
      <c r="D39" s="153" t="e">
        <f>('4.1н'!#REF!+'4.2н'!#REF!+'4.3н'!#REF!)/3</f>
        <v>#REF!</v>
      </c>
      <c r="E39" s="153">
        <f>('4.1н'!E39+'4.2н'!E39+'4.3н'!E39)/3</f>
        <v>0</v>
      </c>
      <c r="F39" s="153">
        <f>('4.1н'!F39+'4.2н'!F39+'4.3н'!F39)/3</f>
        <v>0</v>
      </c>
      <c r="G39" s="153">
        <f>('4.1н'!G39+'4.2н'!G39+'4.3н'!G39)/3</f>
        <v>0</v>
      </c>
      <c r="H39" s="153">
        <f>('4.1н'!H39+'4.2н'!H39+'4.3н'!H39)/3</f>
        <v>0</v>
      </c>
      <c r="I39" s="153">
        <f>('4.1н'!I39+'4.2н'!I39+'4.3н'!I39)/3</f>
        <v>0</v>
      </c>
      <c r="J39" s="153">
        <f>('4.1н'!J39+'4.2н'!J39+'4.3н'!J39)/3</f>
        <v>0</v>
      </c>
      <c r="K39" s="153">
        <f>('4.1н'!K39+'4.2н'!K39+'4.3н'!K39)/3</f>
        <v>0</v>
      </c>
      <c r="L39" s="153">
        <f>('4.1н'!L39+'4.2н'!L39+'4.3н'!L39)/3</f>
        <v>0</v>
      </c>
      <c r="M39" s="153">
        <f>('4.1н'!M39+'4.2н'!M39+'4.3н'!M39)/3</f>
        <v>0</v>
      </c>
      <c r="N39" s="153">
        <f>('4.1н'!N39+'4.2н'!N39+'4.3н'!N39)/3</f>
        <v>0</v>
      </c>
      <c r="O39" s="153">
        <f>('4.1н'!O39+'4.2н'!O39+'4.3н'!O39)/3</f>
        <v>0</v>
      </c>
      <c r="P39" s="153">
        <f>('4.1н'!P39+'4.2н'!P39+'4.3н'!P39)/3</f>
        <v>0</v>
      </c>
      <c r="Q39" s="153">
        <f>('4.1н'!Q39+'4.2н'!Q39+'4.3н'!Q39)/3</f>
        <v>0</v>
      </c>
      <c r="R39" s="153">
        <f>('4.1н'!B39+'4.2н'!B39+'4.3н'!B39)/3</f>
        <v>0.67131850302585905</v>
      </c>
    </row>
    <row r="40" spans="1:18" ht="15.75" x14ac:dyDescent="0.25">
      <c r="A40" s="138">
        <v>39</v>
      </c>
      <c r="B40" s="138" t="s">
        <v>40</v>
      </c>
      <c r="C40" s="153" t="e">
        <f>('4.1н'!#REF!+'4.2н'!#REF!+'4.3н'!#REF!)/3</f>
        <v>#REF!</v>
      </c>
      <c r="D40" s="153" t="e">
        <f>('4.1н'!#REF!+'4.2н'!#REF!+'4.3н'!#REF!)/3</f>
        <v>#REF!</v>
      </c>
      <c r="E40" s="153">
        <f>('4.1н'!E40+'4.2н'!E40+'4.3н'!E40)/3</f>
        <v>0</v>
      </c>
      <c r="F40" s="153">
        <f>('4.1н'!F40+'4.2н'!F40+'4.3н'!F40)/3</f>
        <v>0</v>
      </c>
      <c r="G40" s="153">
        <f>('4.1н'!G40+'4.2н'!G40+'4.3н'!G40)/3</f>
        <v>0</v>
      </c>
      <c r="H40" s="153">
        <f>('4.1н'!H40+'4.2н'!H40+'4.3н'!H40)/3</f>
        <v>0</v>
      </c>
      <c r="I40" s="153">
        <f>('4.1н'!I40+'4.2н'!I40+'4.3н'!I40)/3</f>
        <v>0</v>
      </c>
      <c r="J40" s="153">
        <f>('4.1н'!J40+'4.2н'!J40+'4.3н'!J40)/3</f>
        <v>0</v>
      </c>
      <c r="K40" s="153">
        <f>('4.1н'!K40+'4.2н'!K40+'4.3н'!K40)/3</f>
        <v>0</v>
      </c>
      <c r="L40" s="153">
        <f>('4.1н'!L40+'4.2н'!L40+'4.3н'!L40)/3</f>
        <v>0</v>
      </c>
      <c r="M40" s="153">
        <f>('4.1н'!M40+'4.2н'!M40+'4.3н'!M40)/3</f>
        <v>0</v>
      </c>
      <c r="N40" s="153">
        <f>('4.1н'!N40+'4.2н'!N40+'4.3н'!N40)/3</f>
        <v>0</v>
      </c>
      <c r="O40" s="153">
        <f>('4.1н'!O40+'4.2н'!O40+'4.3н'!O40)/3</f>
        <v>0</v>
      </c>
      <c r="P40" s="153">
        <f>('4.1н'!P40+'4.2н'!P40+'4.3н'!P40)/3</f>
        <v>0</v>
      </c>
      <c r="Q40" s="153">
        <f>('4.1н'!Q40+'4.2н'!Q40+'4.3н'!Q40)/3</f>
        <v>0</v>
      </c>
      <c r="R40" s="153">
        <f>('4.1н'!B40+'4.2н'!B40+'4.3н'!B40)/3</f>
        <v>0.51059117754232186</v>
      </c>
    </row>
    <row r="41" spans="1:18" ht="15.75" x14ac:dyDescent="0.25">
      <c r="A41" s="138">
        <v>40</v>
      </c>
      <c r="B41" s="138" t="s">
        <v>41</v>
      </c>
      <c r="C41" s="153" t="e">
        <f>('4.1н'!#REF!+'4.2н'!#REF!+'4.3н'!#REF!)/3</f>
        <v>#REF!</v>
      </c>
      <c r="D41" s="153" t="e">
        <f>('4.1н'!#REF!+'4.2н'!#REF!+'4.3н'!#REF!)/3</f>
        <v>#REF!</v>
      </c>
      <c r="E41" s="153">
        <f>('4.1н'!E41+'4.2н'!E41+'4.3н'!E41)/3</f>
        <v>0</v>
      </c>
      <c r="F41" s="153">
        <f>('4.1н'!F41+'4.2н'!F41+'4.3н'!F41)/3</f>
        <v>0</v>
      </c>
      <c r="G41" s="153">
        <f>('4.1н'!G41+'4.2н'!G41+'4.3н'!G41)/3</f>
        <v>0</v>
      </c>
      <c r="H41" s="153">
        <f>('4.1н'!H41+'4.2н'!H41+'4.3н'!H41)/3</f>
        <v>0</v>
      </c>
      <c r="I41" s="153">
        <f>('4.1н'!I41+'4.2н'!I41+'4.3н'!I41)/3</f>
        <v>0</v>
      </c>
      <c r="J41" s="153">
        <f>('4.1н'!J41+'4.2н'!J41+'4.3н'!J41)/3</f>
        <v>0</v>
      </c>
      <c r="K41" s="153">
        <f>('4.1н'!K41+'4.2н'!K41+'4.3н'!K41)/3</f>
        <v>0</v>
      </c>
      <c r="L41" s="153">
        <f>('4.1н'!L41+'4.2н'!L41+'4.3н'!L41)/3</f>
        <v>0</v>
      </c>
      <c r="M41" s="153">
        <f>('4.1н'!M41+'4.2н'!M41+'4.3н'!M41)/3</f>
        <v>0</v>
      </c>
      <c r="N41" s="153">
        <f>('4.1н'!N41+'4.2н'!N41+'4.3н'!N41)/3</f>
        <v>0</v>
      </c>
      <c r="O41" s="153">
        <f>('4.1н'!O41+'4.2н'!O41+'4.3н'!O41)/3</f>
        <v>0</v>
      </c>
      <c r="P41" s="153">
        <f>('4.1н'!P41+'4.2н'!P41+'4.3н'!P41)/3</f>
        <v>0</v>
      </c>
      <c r="Q41" s="153">
        <f>('4.1н'!Q41+'4.2н'!Q41+'4.3н'!Q41)/3</f>
        <v>0</v>
      </c>
      <c r="R41" s="153">
        <f>('4.1н'!B41+'4.2н'!B41+'4.3н'!B41)/3</f>
        <v>0.25895948896397536</v>
      </c>
    </row>
    <row r="42" spans="1:18" ht="15.75" x14ac:dyDescent="0.25">
      <c r="A42" s="138">
        <v>41</v>
      </c>
      <c r="B42" s="138" t="s">
        <v>61</v>
      </c>
      <c r="C42" s="153" t="e">
        <f>('4.1н'!#REF!+'4.2н'!#REF!+'4.3н'!#REF!)/3</f>
        <v>#REF!</v>
      </c>
      <c r="D42" s="153" t="e">
        <f>('4.1н'!#REF!+'4.2н'!#REF!+'4.3н'!#REF!)/3</f>
        <v>#REF!</v>
      </c>
      <c r="E42" s="153">
        <f>('4.1н'!E42+'4.2н'!E42+'4.3н'!E42)/3</f>
        <v>0</v>
      </c>
      <c r="F42" s="153">
        <f>('4.1н'!F42+'4.2н'!F42+'4.3н'!F42)/3</f>
        <v>0</v>
      </c>
      <c r="G42" s="153">
        <f>('4.1н'!G42+'4.2н'!G42+'4.3н'!G42)/3</f>
        <v>0</v>
      </c>
      <c r="H42" s="153">
        <f>('4.1н'!H42+'4.2н'!H42+'4.3н'!H42)/3</f>
        <v>0</v>
      </c>
      <c r="I42" s="153">
        <f>('4.1н'!I42+'4.2н'!I42+'4.3н'!I42)/3</f>
        <v>0</v>
      </c>
      <c r="J42" s="153">
        <f>('4.1н'!J42+'4.2н'!J42+'4.3н'!J42)/3</f>
        <v>0</v>
      </c>
      <c r="K42" s="153">
        <f>('4.1н'!K42+'4.2н'!K42+'4.3н'!K42)/3</f>
        <v>0</v>
      </c>
      <c r="L42" s="153">
        <f>('4.1н'!L42+'4.2н'!L42+'4.3н'!L42)/3</f>
        <v>0</v>
      </c>
      <c r="M42" s="153">
        <f>('4.1н'!M42+'4.2н'!M42+'4.3н'!M42)/3</f>
        <v>0</v>
      </c>
      <c r="N42" s="153">
        <f>('4.1н'!N42+'4.2н'!N42+'4.3н'!N42)/3</f>
        <v>0</v>
      </c>
      <c r="O42" s="153">
        <f>('4.1н'!O42+'4.2н'!O42+'4.3н'!O42)/3</f>
        <v>0</v>
      </c>
      <c r="P42" s="153">
        <f>('4.1н'!P42+'4.2н'!P42+'4.3н'!P42)/3</f>
        <v>0</v>
      </c>
      <c r="Q42" s="153">
        <f>('4.1н'!Q42+'4.2н'!Q42+'4.3н'!Q42)/3</f>
        <v>0</v>
      </c>
      <c r="R42" s="153">
        <f>('4.1н'!B42+'4.2н'!B42+'4.3н'!B42)/3</f>
        <v>0.46326523825491472</v>
      </c>
    </row>
    <row r="43" spans="1:18" ht="15.75" x14ac:dyDescent="0.25">
      <c r="A43" s="138">
        <v>42</v>
      </c>
      <c r="B43" s="138" t="s">
        <v>42</v>
      </c>
      <c r="C43" s="153" t="e">
        <f>('4.1н'!#REF!+'4.2н'!#REF!+'4.3н'!#REF!)/3</f>
        <v>#REF!</v>
      </c>
      <c r="D43" s="153" t="e">
        <f>('4.1н'!#REF!+'4.2н'!#REF!+'4.3н'!#REF!)/3</f>
        <v>#REF!</v>
      </c>
      <c r="E43" s="153">
        <f>('4.1н'!E43+'4.2н'!E43+'4.3н'!E43)/3</f>
        <v>0</v>
      </c>
      <c r="F43" s="153">
        <f>('4.1н'!F43+'4.2н'!F43+'4.3н'!F43)/3</f>
        <v>0</v>
      </c>
      <c r="G43" s="153">
        <f>('4.1н'!G43+'4.2н'!G43+'4.3н'!G43)/3</f>
        <v>0</v>
      </c>
      <c r="H43" s="153">
        <f>('4.1н'!H43+'4.2н'!H43+'4.3н'!H43)/3</f>
        <v>0</v>
      </c>
      <c r="I43" s="153">
        <f>('4.1н'!I43+'4.2н'!I43+'4.3н'!I43)/3</f>
        <v>0</v>
      </c>
      <c r="J43" s="153">
        <f>('4.1н'!J43+'4.2н'!J43+'4.3н'!J43)/3</f>
        <v>0</v>
      </c>
      <c r="K43" s="153">
        <f>('4.1н'!K43+'4.2н'!K43+'4.3н'!K43)/3</f>
        <v>0</v>
      </c>
      <c r="L43" s="153">
        <f>('4.1н'!L43+'4.2н'!L43+'4.3н'!L43)/3</f>
        <v>0</v>
      </c>
      <c r="M43" s="153">
        <f>('4.1н'!M43+'4.2н'!M43+'4.3н'!M43)/3</f>
        <v>0</v>
      </c>
      <c r="N43" s="153">
        <f>('4.1н'!N43+'4.2н'!N43+'4.3н'!N43)/3</f>
        <v>0</v>
      </c>
      <c r="O43" s="153">
        <f>('4.1н'!O43+'4.2н'!O43+'4.3н'!O43)/3</f>
        <v>0</v>
      </c>
      <c r="P43" s="153">
        <f>('4.1н'!P43+'4.2н'!P43+'4.3н'!P43)/3</f>
        <v>0</v>
      </c>
      <c r="Q43" s="153">
        <f>('4.1н'!Q43+'4.2н'!Q43+'4.3н'!Q43)/3</f>
        <v>0</v>
      </c>
      <c r="R43" s="153">
        <f>('4.1н'!B43+'4.2н'!B43+'4.3н'!B43)/3</f>
        <v>0.59420693424416504</v>
      </c>
    </row>
    <row r="44" spans="1:18" ht="15.75" x14ac:dyDescent="0.25">
      <c r="A44" s="138">
        <v>43</v>
      </c>
      <c r="B44" s="138" t="s">
        <v>43</v>
      </c>
      <c r="C44" s="153" t="e">
        <f>('4.1н'!#REF!+'4.2н'!#REF!+'4.3н'!#REF!)/3</f>
        <v>#REF!</v>
      </c>
      <c r="D44" s="153" t="e">
        <f>('4.1н'!#REF!+'4.2н'!#REF!+'4.3н'!#REF!)/3</f>
        <v>#REF!</v>
      </c>
      <c r="E44" s="153">
        <f>('4.1н'!E44+'4.2н'!E44+'4.3н'!E44)/3</f>
        <v>0</v>
      </c>
      <c r="F44" s="153">
        <f>('4.1н'!F44+'4.2н'!F44+'4.3н'!F44)/3</f>
        <v>0</v>
      </c>
      <c r="G44" s="153">
        <f>('4.1н'!G44+'4.2н'!G44+'4.3н'!G44)/3</f>
        <v>0</v>
      </c>
      <c r="H44" s="153">
        <f>('4.1н'!H44+'4.2н'!H44+'4.3н'!H44)/3</f>
        <v>0</v>
      </c>
      <c r="I44" s="153">
        <f>('4.1н'!I44+'4.2н'!I44+'4.3н'!I44)/3</f>
        <v>0</v>
      </c>
      <c r="J44" s="153">
        <f>('4.1н'!J44+'4.2н'!J44+'4.3н'!J44)/3</f>
        <v>0</v>
      </c>
      <c r="K44" s="153">
        <f>('4.1н'!K44+'4.2н'!K44+'4.3н'!K44)/3</f>
        <v>0</v>
      </c>
      <c r="L44" s="153">
        <f>('4.1н'!L44+'4.2н'!L44+'4.3н'!L44)/3</f>
        <v>0</v>
      </c>
      <c r="M44" s="153">
        <f>('4.1н'!M44+'4.2н'!M44+'4.3н'!M44)/3</f>
        <v>0</v>
      </c>
      <c r="N44" s="153">
        <f>('4.1н'!N44+'4.2н'!N44+'4.3н'!N44)/3</f>
        <v>0</v>
      </c>
      <c r="O44" s="153">
        <f>('4.1н'!O44+'4.2н'!O44+'4.3н'!O44)/3</f>
        <v>0</v>
      </c>
      <c r="P44" s="153">
        <f>('4.1н'!P44+'4.2н'!P44+'4.3н'!P44)/3</f>
        <v>0</v>
      </c>
      <c r="Q44" s="153">
        <f>('4.1н'!Q44+'4.2н'!Q44+'4.3н'!Q44)/3</f>
        <v>0</v>
      </c>
      <c r="R44" s="153">
        <f>('4.1н'!B44+'4.2н'!B44+'4.3н'!B44)/3</f>
        <v>0.37490964331206394</v>
      </c>
    </row>
    <row r="45" spans="1:18" ht="15.75" x14ac:dyDescent="0.25">
      <c r="A45" s="138">
        <v>44</v>
      </c>
      <c r="B45" s="138" t="s">
        <v>44</v>
      </c>
      <c r="C45" s="153" t="e">
        <f>('4.1н'!#REF!+'4.2н'!#REF!+'4.3н'!#REF!)/3</f>
        <v>#REF!</v>
      </c>
      <c r="D45" s="153" t="e">
        <f>('4.1н'!#REF!+'4.2н'!#REF!+'4.3н'!#REF!)/3</f>
        <v>#REF!</v>
      </c>
      <c r="E45" s="153">
        <f>('4.1н'!E45+'4.2н'!E45+'4.3н'!E45)/3</f>
        <v>0</v>
      </c>
      <c r="F45" s="153">
        <f>('4.1н'!F45+'4.2н'!F45+'4.3н'!F45)/3</f>
        <v>0</v>
      </c>
      <c r="G45" s="153">
        <f>('4.1н'!G45+'4.2н'!G45+'4.3н'!G45)/3</f>
        <v>0</v>
      </c>
      <c r="H45" s="153">
        <f>('4.1н'!H45+'4.2н'!H45+'4.3н'!H45)/3</f>
        <v>0</v>
      </c>
      <c r="I45" s="153">
        <f>('4.1н'!I45+'4.2н'!I45+'4.3н'!I45)/3</f>
        <v>0</v>
      </c>
      <c r="J45" s="153">
        <f>('4.1н'!J45+'4.2н'!J45+'4.3н'!J45)/3</f>
        <v>0</v>
      </c>
      <c r="K45" s="153">
        <f>('4.1н'!K45+'4.2н'!K45+'4.3н'!K45)/3</f>
        <v>0</v>
      </c>
      <c r="L45" s="153">
        <f>('4.1н'!L45+'4.2н'!L45+'4.3н'!L45)/3</f>
        <v>0</v>
      </c>
      <c r="M45" s="153">
        <f>('4.1н'!M45+'4.2н'!M45+'4.3н'!M45)/3</f>
        <v>0</v>
      </c>
      <c r="N45" s="153">
        <f>('4.1н'!N45+'4.2н'!N45+'4.3н'!N45)/3</f>
        <v>0</v>
      </c>
      <c r="O45" s="153">
        <f>('4.1н'!O45+'4.2н'!O45+'4.3н'!O45)/3</f>
        <v>0</v>
      </c>
      <c r="P45" s="153">
        <f>('4.1н'!P45+'4.2н'!P45+'4.3н'!P45)/3</f>
        <v>0</v>
      </c>
      <c r="Q45" s="153">
        <f>('4.1н'!Q45+'4.2н'!Q45+'4.3н'!Q45)/3</f>
        <v>0</v>
      </c>
      <c r="R45" s="153">
        <f>('4.1н'!B45+'4.2н'!B45+'4.3н'!B45)/3</f>
        <v>0.38964678485669979</v>
      </c>
    </row>
    <row r="46" spans="1:18" ht="15.75" x14ac:dyDescent="0.25">
      <c r="A46" s="138">
        <v>45</v>
      </c>
      <c r="B46" s="138" t="s">
        <v>45</v>
      </c>
      <c r="C46" s="153" t="e">
        <f>('4.1н'!#REF!+'4.2н'!#REF!+'4.3н'!#REF!)/3</f>
        <v>#REF!</v>
      </c>
      <c r="D46" s="153" t="e">
        <f>('4.1н'!#REF!+'4.2н'!#REF!+'4.3н'!#REF!)/3</f>
        <v>#REF!</v>
      </c>
      <c r="E46" s="153">
        <f>('4.1н'!E46+'4.2н'!E46+'4.3н'!E46)/3</f>
        <v>0</v>
      </c>
      <c r="F46" s="153">
        <f>('4.1н'!F46+'4.2н'!F46+'4.3н'!F46)/3</f>
        <v>0</v>
      </c>
      <c r="G46" s="153">
        <f>('4.1н'!G46+'4.2н'!G46+'4.3н'!G46)/3</f>
        <v>0</v>
      </c>
      <c r="H46" s="153">
        <f>('4.1н'!H46+'4.2н'!H46+'4.3н'!H46)/3</f>
        <v>0</v>
      </c>
      <c r="I46" s="153">
        <f>('4.1н'!I46+'4.2н'!I46+'4.3н'!I46)/3</f>
        <v>0</v>
      </c>
      <c r="J46" s="153">
        <f>('4.1н'!J46+'4.2н'!J46+'4.3н'!J46)/3</f>
        <v>0</v>
      </c>
      <c r="K46" s="153">
        <f>('4.1н'!K46+'4.2н'!K46+'4.3н'!K46)/3</f>
        <v>0</v>
      </c>
      <c r="L46" s="153">
        <f>('4.1н'!L46+'4.2н'!L46+'4.3н'!L46)/3</f>
        <v>0</v>
      </c>
      <c r="M46" s="153">
        <f>('4.1н'!M46+'4.2н'!M46+'4.3н'!M46)/3</f>
        <v>0</v>
      </c>
      <c r="N46" s="153">
        <f>('4.1н'!N46+'4.2н'!N46+'4.3н'!N46)/3</f>
        <v>0</v>
      </c>
      <c r="O46" s="153">
        <f>('4.1н'!O46+'4.2н'!O46+'4.3н'!O46)/3</f>
        <v>0</v>
      </c>
      <c r="P46" s="153">
        <f>('4.1н'!P46+'4.2н'!P46+'4.3н'!P46)/3</f>
        <v>0</v>
      </c>
      <c r="Q46" s="153">
        <f>('4.1н'!Q46+'4.2н'!Q46+'4.3н'!Q46)/3</f>
        <v>0</v>
      </c>
      <c r="R46" s="153">
        <f>('4.1н'!B46+'4.2н'!B46+'4.3н'!B46)/3</f>
        <v>0.45504153183991775</v>
      </c>
    </row>
    <row r="47" spans="1:18" ht="15.75" x14ac:dyDescent="0.25">
      <c r="A47" s="138">
        <v>46</v>
      </c>
      <c r="B47" s="138" t="s">
        <v>46</v>
      </c>
      <c r="C47" s="153" t="e">
        <f>('4.1н'!#REF!+'4.2н'!#REF!+'4.3н'!#REF!)/3</f>
        <v>#REF!</v>
      </c>
      <c r="D47" s="153" t="e">
        <f>('4.1н'!#REF!+'4.2н'!#REF!+'4.3н'!#REF!)/3</f>
        <v>#REF!</v>
      </c>
      <c r="E47" s="153">
        <f>('4.1н'!E47+'4.2н'!E47+'4.3н'!E47)/3</f>
        <v>0</v>
      </c>
      <c r="F47" s="153">
        <f>('4.1н'!F47+'4.2н'!F47+'4.3н'!F47)/3</f>
        <v>0</v>
      </c>
      <c r="G47" s="153">
        <f>('4.1н'!G47+'4.2н'!G47+'4.3н'!G47)/3</f>
        <v>0</v>
      </c>
      <c r="H47" s="153">
        <f>('4.1н'!H47+'4.2н'!H47+'4.3н'!H47)/3</f>
        <v>0</v>
      </c>
      <c r="I47" s="153">
        <f>('4.1н'!I47+'4.2н'!I47+'4.3н'!I47)/3</f>
        <v>0</v>
      </c>
      <c r="J47" s="153">
        <f>('4.1н'!J47+'4.2н'!J47+'4.3н'!J47)/3</f>
        <v>0</v>
      </c>
      <c r="K47" s="153">
        <f>('4.1н'!K47+'4.2н'!K47+'4.3н'!K47)/3</f>
        <v>0</v>
      </c>
      <c r="L47" s="153">
        <f>('4.1н'!L47+'4.2н'!L47+'4.3н'!L47)/3</f>
        <v>0</v>
      </c>
      <c r="M47" s="153">
        <f>('4.1н'!M47+'4.2н'!M47+'4.3н'!M47)/3</f>
        <v>0</v>
      </c>
      <c r="N47" s="153">
        <f>('4.1н'!N47+'4.2н'!N47+'4.3н'!N47)/3</f>
        <v>0</v>
      </c>
      <c r="O47" s="153">
        <f>('4.1н'!O47+'4.2н'!O47+'4.3н'!O47)/3</f>
        <v>0</v>
      </c>
      <c r="P47" s="153">
        <f>('4.1н'!P47+'4.2н'!P47+'4.3н'!P47)/3</f>
        <v>0</v>
      </c>
      <c r="Q47" s="153">
        <f>('4.1н'!Q47+'4.2н'!Q47+'4.3н'!Q47)/3</f>
        <v>0</v>
      </c>
      <c r="R47" s="153">
        <f>('4.1н'!B47+'4.2н'!B47+'4.3н'!B47)/3</f>
        <v>0.37727849312829081</v>
      </c>
    </row>
    <row r="48" spans="1:18" ht="15.75" x14ac:dyDescent="0.25">
      <c r="A48" s="138">
        <v>47</v>
      </c>
      <c r="B48" s="138" t="s">
        <v>47</v>
      </c>
      <c r="C48" s="153" t="e">
        <f>('4.1н'!#REF!+'4.2н'!#REF!+'4.3н'!#REF!)/3</f>
        <v>#REF!</v>
      </c>
      <c r="D48" s="153" t="e">
        <f>('4.1н'!#REF!+'4.2н'!#REF!+'4.3н'!#REF!)/3</f>
        <v>#REF!</v>
      </c>
      <c r="E48" s="153">
        <f>('4.1н'!E48+'4.2н'!E48+'4.3н'!E48)/3</f>
        <v>0</v>
      </c>
      <c r="F48" s="153">
        <f>('4.1н'!F48+'4.2н'!F48+'4.3н'!F48)/3</f>
        <v>0</v>
      </c>
      <c r="G48" s="153">
        <f>('4.1н'!G48+'4.2н'!G48+'4.3н'!G48)/3</f>
        <v>0</v>
      </c>
      <c r="H48" s="153">
        <f>('4.1н'!H48+'4.2н'!H48+'4.3н'!H48)/3</f>
        <v>0</v>
      </c>
      <c r="I48" s="153">
        <f>('4.1н'!I48+'4.2н'!I48+'4.3н'!I48)/3</f>
        <v>0</v>
      </c>
      <c r="J48" s="153">
        <f>('4.1н'!J48+'4.2н'!J48+'4.3н'!J48)/3</f>
        <v>0</v>
      </c>
      <c r="K48" s="153">
        <f>('4.1н'!K48+'4.2н'!K48+'4.3н'!K48)/3</f>
        <v>0</v>
      </c>
      <c r="L48" s="153">
        <f>('4.1н'!L48+'4.2н'!L48+'4.3н'!L48)/3</f>
        <v>0</v>
      </c>
      <c r="M48" s="153">
        <f>('4.1н'!M48+'4.2н'!M48+'4.3н'!M48)/3</f>
        <v>0</v>
      </c>
      <c r="N48" s="153">
        <f>('4.1н'!N48+'4.2н'!N48+'4.3н'!N48)/3</f>
        <v>0</v>
      </c>
      <c r="O48" s="153">
        <f>('4.1н'!O48+'4.2н'!O48+'4.3н'!O48)/3</f>
        <v>0</v>
      </c>
      <c r="P48" s="153">
        <f>('4.1н'!P48+'4.2н'!P48+'4.3н'!P48)/3</f>
        <v>0</v>
      </c>
      <c r="Q48" s="153">
        <f>('4.1н'!Q48+'4.2н'!Q48+'4.3н'!Q48)/3</f>
        <v>0</v>
      </c>
      <c r="R48" s="153">
        <f>('4.1н'!B48+'4.2н'!B48+'4.3н'!B48)/3</f>
        <v>0.45649033673207001</v>
      </c>
    </row>
    <row r="49" spans="1:18" ht="15.75" x14ac:dyDescent="0.25">
      <c r="A49" s="138">
        <v>48</v>
      </c>
      <c r="B49" s="138" t="s">
        <v>48</v>
      </c>
      <c r="C49" s="153" t="e">
        <f>('4.1н'!#REF!+'4.2н'!#REF!+'4.3н'!#REF!)/3</f>
        <v>#REF!</v>
      </c>
      <c r="D49" s="153" t="e">
        <f>('4.1н'!#REF!+'4.2н'!#REF!+'4.3н'!#REF!)/3</f>
        <v>#REF!</v>
      </c>
      <c r="E49" s="153">
        <f>('4.1н'!E49+'4.2н'!E49+'4.3н'!E49)/3</f>
        <v>0</v>
      </c>
      <c r="F49" s="153">
        <f>('4.1н'!F49+'4.2н'!F49+'4.3н'!F49)/3</f>
        <v>0</v>
      </c>
      <c r="G49" s="153">
        <f>('4.1н'!G49+'4.2н'!G49+'4.3н'!G49)/3</f>
        <v>0</v>
      </c>
      <c r="H49" s="153">
        <f>('4.1н'!H49+'4.2н'!H49+'4.3н'!H49)/3</f>
        <v>0</v>
      </c>
      <c r="I49" s="153">
        <f>('4.1н'!I49+'4.2н'!I49+'4.3н'!I49)/3</f>
        <v>0</v>
      </c>
      <c r="J49" s="153">
        <f>('4.1н'!J49+'4.2н'!J49+'4.3н'!J49)/3</f>
        <v>0</v>
      </c>
      <c r="K49" s="153">
        <f>('4.1н'!K49+'4.2н'!K49+'4.3н'!K49)/3</f>
        <v>0</v>
      </c>
      <c r="L49" s="153">
        <f>('4.1н'!L49+'4.2н'!L49+'4.3н'!L49)/3</f>
        <v>0</v>
      </c>
      <c r="M49" s="153">
        <f>('4.1н'!M49+'4.2н'!M49+'4.3н'!M49)/3</f>
        <v>0</v>
      </c>
      <c r="N49" s="153">
        <f>('4.1н'!N49+'4.2н'!N49+'4.3н'!N49)/3</f>
        <v>0</v>
      </c>
      <c r="O49" s="153">
        <f>('4.1н'!O49+'4.2н'!O49+'4.3н'!O49)/3</f>
        <v>0</v>
      </c>
      <c r="P49" s="153">
        <f>('4.1н'!P49+'4.2н'!P49+'4.3н'!P49)/3</f>
        <v>0</v>
      </c>
      <c r="Q49" s="153">
        <f>('4.1н'!Q49+'4.2н'!Q49+'4.3н'!Q49)/3</f>
        <v>0</v>
      </c>
      <c r="R49" s="153">
        <f>('4.1н'!B49+'4.2н'!B49+'4.3н'!B49)/3</f>
        <v>0.35899496605207754</v>
      </c>
    </row>
    <row r="50" spans="1:18" ht="15.75" x14ac:dyDescent="0.25">
      <c r="A50" s="138">
        <v>49</v>
      </c>
      <c r="B50" s="138" t="s">
        <v>49</v>
      </c>
      <c r="C50" s="153" t="e">
        <f>('4.1н'!#REF!+'4.2н'!#REF!+'4.3н'!#REF!)/3</f>
        <v>#REF!</v>
      </c>
      <c r="D50" s="153" t="e">
        <f>('4.1н'!#REF!+'4.2н'!#REF!+'4.3н'!#REF!)/3</f>
        <v>#REF!</v>
      </c>
      <c r="E50" s="153">
        <f>('4.1н'!E50+'4.2н'!E50+'4.3н'!E50)/3</f>
        <v>0</v>
      </c>
      <c r="F50" s="153">
        <f>('4.1н'!F50+'4.2н'!F50+'4.3н'!F50)/3</f>
        <v>0</v>
      </c>
      <c r="G50" s="153">
        <f>('4.1н'!G50+'4.2н'!G50+'4.3н'!G50)/3</f>
        <v>0</v>
      </c>
      <c r="H50" s="153">
        <f>('4.1н'!H50+'4.2н'!H50+'4.3н'!H50)/3</f>
        <v>0</v>
      </c>
      <c r="I50" s="153">
        <f>('4.1н'!I50+'4.2н'!I50+'4.3н'!I50)/3</f>
        <v>0</v>
      </c>
      <c r="J50" s="153">
        <f>('4.1н'!J50+'4.2н'!J50+'4.3н'!J50)/3</f>
        <v>0</v>
      </c>
      <c r="K50" s="153">
        <f>('4.1н'!K50+'4.2н'!K50+'4.3н'!K50)/3</f>
        <v>0</v>
      </c>
      <c r="L50" s="153">
        <f>('4.1н'!L50+'4.2н'!L50+'4.3н'!L50)/3</f>
        <v>0</v>
      </c>
      <c r="M50" s="153">
        <f>('4.1н'!M50+'4.2н'!M50+'4.3н'!M50)/3</f>
        <v>0</v>
      </c>
      <c r="N50" s="153">
        <f>('4.1н'!N50+'4.2н'!N50+'4.3н'!N50)/3</f>
        <v>0</v>
      </c>
      <c r="O50" s="153">
        <f>('4.1н'!O50+'4.2н'!O50+'4.3н'!O50)/3</f>
        <v>0</v>
      </c>
      <c r="P50" s="153">
        <f>('4.1н'!P50+'4.2н'!P50+'4.3н'!P50)/3</f>
        <v>0</v>
      </c>
      <c r="Q50" s="153">
        <f>('4.1н'!Q50+'4.2н'!Q50+'4.3н'!Q50)/3</f>
        <v>0</v>
      </c>
      <c r="R50" s="153">
        <f>('4.1н'!B50+'4.2н'!B50+'4.3н'!B50)/3</f>
        <v>0.43698871137830958</v>
      </c>
    </row>
    <row r="51" spans="1:18" ht="15.75" x14ac:dyDescent="0.25">
      <c r="A51" s="138">
        <v>50</v>
      </c>
      <c r="B51" s="138" t="s">
        <v>50</v>
      </c>
      <c r="C51" s="153" t="e">
        <f>('4.1н'!#REF!+'4.2н'!#REF!+'4.3н'!#REF!)/3</f>
        <v>#REF!</v>
      </c>
      <c r="D51" s="153" t="e">
        <f>('4.1н'!#REF!+'4.2н'!#REF!+'4.3н'!#REF!)/3</f>
        <v>#REF!</v>
      </c>
      <c r="E51" s="153">
        <f>('4.1н'!E51+'4.2н'!E51+'4.3н'!E51)/3</f>
        <v>0</v>
      </c>
      <c r="F51" s="153">
        <f>('4.1н'!F51+'4.2н'!F51+'4.3н'!F51)/3</f>
        <v>0</v>
      </c>
      <c r="G51" s="153">
        <f>('4.1н'!G51+'4.2н'!G51+'4.3н'!G51)/3</f>
        <v>0</v>
      </c>
      <c r="H51" s="153">
        <f>('4.1н'!H51+'4.2н'!H51+'4.3н'!H51)/3</f>
        <v>0</v>
      </c>
      <c r="I51" s="153">
        <f>('4.1н'!I51+'4.2н'!I51+'4.3н'!I51)/3</f>
        <v>0</v>
      </c>
      <c r="J51" s="153">
        <f>('4.1н'!J51+'4.2н'!J51+'4.3н'!J51)/3</f>
        <v>0</v>
      </c>
      <c r="K51" s="153">
        <f>('4.1н'!K51+'4.2н'!K51+'4.3н'!K51)/3</f>
        <v>0</v>
      </c>
      <c r="L51" s="153">
        <f>('4.1н'!L51+'4.2н'!L51+'4.3н'!L51)/3</f>
        <v>0</v>
      </c>
      <c r="M51" s="153">
        <f>('4.1н'!M51+'4.2н'!M51+'4.3н'!M51)/3</f>
        <v>0</v>
      </c>
      <c r="N51" s="153">
        <f>('4.1н'!N51+'4.2н'!N51+'4.3н'!N51)/3</f>
        <v>0</v>
      </c>
      <c r="O51" s="153">
        <f>('4.1н'!O51+'4.2н'!O51+'4.3н'!O51)/3</f>
        <v>0</v>
      </c>
      <c r="P51" s="153">
        <f>('4.1н'!P51+'4.2н'!P51+'4.3н'!P51)/3</f>
        <v>0</v>
      </c>
      <c r="Q51" s="153">
        <f>('4.1н'!Q51+'4.2н'!Q51+'4.3н'!Q51)/3</f>
        <v>0</v>
      </c>
      <c r="R51" s="153">
        <f>('4.1н'!B51+'4.2н'!B51+'4.3н'!B51)/3</f>
        <v>0.29387610714241458</v>
      </c>
    </row>
    <row r="52" spans="1:18" ht="15.75" x14ac:dyDescent="0.25">
      <c r="A52" s="138">
        <v>51</v>
      </c>
      <c r="B52" s="138" t="s">
        <v>51</v>
      </c>
      <c r="C52" s="153" t="e">
        <f>('4.1н'!#REF!+'4.2н'!#REF!+'4.3н'!#REF!)/3</f>
        <v>#REF!</v>
      </c>
      <c r="D52" s="153" t="e">
        <f>('4.1н'!#REF!+'4.2н'!#REF!+'4.3н'!#REF!)/3</f>
        <v>#REF!</v>
      </c>
      <c r="E52" s="153">
        <f>('4.1н'!E52+'4.2н'!E52+'4.3н'!E52)/3</f>
        <v>0</v>
      </c>
      <c r="F52" s="153">
        <f>('4.1н'!F52+'4.2н'!F52+'4.3н'!F52)/3</f>
        <v>0</v>
      </c>
      <c r="G52" s="153">
        <f>('4.1н'!G52+'4.2н'!G52+'4.3н'!G52)/3</f>
        <v>0</v>
      </c>
      <c r="H52" s="153">
        <f>('4.1н'!H52+'4.2н'!H52+'4.3н'!H52)/3</f>
        <v>0</v>
      </c>
      <c r="I52" s="153">
        <f>('4.1н'!I52+'4.2н'!I52+'4.3н'!I52)/3</f>
        <v>0</v>
      </c>
      <c r="J52" s="153">
        <f>('4.1н'!J52+'4.2н'!J52+'4.3н'!J52)/3</f>
        <v>0</v>
      </c>
      <c r="K52" s="153">
        <f>('4.1н'!K52+'4.2н'!K52+'4.3н'!K52)/3</f>
        <v>0</v>
      </c>
      <c r="L52" s="153">
        <f>('4.1н'!L52+'4.2н'!L52+'4.3н'!L52)/3</f>
        <v>0</v>
      </c>
      <c r="M52" s="153">
        <f>('4.1н'!M52+'4.2н'!M52+'4.3н'!M52)/3</f>
        <v>0</v>
      </c>
      <c r="N52" s="153">
        <f>('4.1н'!N52+'4.2н'!N52+'4.3н'!N52)/3</f>
        <v>0</v>
      </c>
      <c r="O52" s="153">
        <f>('4.1н'!O52+'4.2н'!O52+'4.3н'!O52)/3</f>
        <v>0</v>
      </c>
      <c r="P52" s="153">
        <f>('4.1н'!P52+'4.2н'!P52+'4.3н'!P52)/3</f>
        <v>0</v>
      </c>
      <c r="Q52" s="153">
        <f>('4.1н'!Q52+'4.2н'!Q52+'4.3н'!Q52)/3</f>
        <v>0</v>
      </c>
      <c r="R52" s="153">
        <f>('4.1н'!B52+'4.2н'!B52+'4.3н'!B52)/3</f>
        <v>0.35175101384209179</v>
      </c>
    </row>
    <row r="53" spans="1:18" ht="15.75" x14ac:dyDescent="0.25">
      <c r="A53" s="138">
        <v>52</v>
      </c>
      <c r="B53" s="138" t="s">
        <v>52</v>
      </c>
      <c r="C53" s="153" t="e">
        <f>('4.1н'!#REF!+'4.2н'!#REF!+'4.3н'!#REF!)/3</f>
        <v>#REF!</v>
      </c>
      <c r="D53" s="153" t="e">
        <f>('4.1н'!#REF!+'4.2н'!#REF!+'4.3н'!#REF!)/3</f>
        <v>#REF!</v>
      </c>
      <c r="E53" s="153">
        <f>('4.1н'!E53+'4.2н'!E53+'4.3н'!E53)/3</f>
        <v>0</v>
      </c>
      <c r="F53" s="153">
        <f>('4.1н'!F53+'4.2н'!F53+'4.3н'!F53)/3</f>
        <v>0</v>
      </c>
      <c r="G53" s="153">
        <f>('4.1н'!G53+'4.2н'!G53+'4.3н'!G53)/3</f>
        <v>0</v>
      </c>
      <c r="H53" s="153">
        <f>('4.1н'!H53+'4.2н'!H53+'4.3н'!H53)/3</f>
        <v>0</v>
      </c>
      <c r="I53" s="153">
        <f>('4.1н'!I53+'4.2н'!I53+'4.3н'!I53)/3</f>
        <v>0</v>
      </c>
      <c r="J53" s="153">
        <f>('4.1н'!J53+'4.2н'!J53+'4.3н'!J53)/3</f>
        <v>0</v>
      </c>
      <c r="K53" s="153">
        <f>('4.1н'!K53+'4.2н'!K53+'4.3н'!K53)/3</f>
        <v>0</v>
      </c>
      <c r="L53" s="153">
        <f>('4.1н'!L53+'4.2н'!L53+'4.3н'!L53)/3</f>
        <v>0</v>
      </c>
      <c r="M53" s="153">
        <f>('4.1н'!M53+'4.2н'!M53+'4.3н'!M53)/3</f>
        <v>0</v>
      </c>
      <c r="N53" s="153">
        <f>('4.1н'!N53+'4.2н'!N53+'4.3н'!N53)/3</f>
        <v>0</v>
      </c>
      <c r="O53" s="153">
        <f>('4.1н'!O53+'4.2н'!O53+'4.3н'!O53)/3</f>
        <v>0</v>
      </c>
      <c r="P53" s="153">
        <f>('4.1н'!P53+'4.2н'!P53+'4.3н'!P53)/3</f>
        <v>0</v>
      </c>
      <c r="Q53" s="153">
        <f>('4.1н'!Q53+'4.2н'!Q53+'4.3н'!Q53)/3</f>
        <v>0</v>
      </c>
      <c r="R53" s="153">
        <f>('4.1н'!B53+'4.2н'!B53+'4.3н'!B53)/3</f>
        <v>0.31856400289810716</v>
      </c>
    </row>
    <row r="54" spans="1:18" ht="15.75" x14ac:dyDescent="0.25">
      <c r="A54" s="138">
        <v>53</v>
      </c>
      <c r="B54" s="138" t="s">
        <v>53</v>
      </c>
      <c r="C54" s="153" t="e">
        <f>('4.1н'!#REF!+'4.2н'!#REF!+'4.3н'!#REF!)/3</f>
        <v>#REF!</v>
      </c>
      <c r="D54" s="153" t="e">
        <f>('4.1н'!#REF!+'4.2н'!#REF!+'4.3н'!#REF!)/3</f>
        <v>#REF!</v>
      </c>
      <c r="E54" s="153">
        <f>('4.1н'!E54+'4.2н'!E54+'4.3н'!E54)/3</f>
        <v>0</v>
      </c>
      <c r="F54" s="153">
        <f>('4.1н'!F54+'4.2н'!F54+'4.3н'!F54)/3</f>
        <v>0</v>
      </c>
      <c r="G54" s="153">
        <f>('4.1н'!G54+'4.2н'!G54+'4.3н'!G54)/3</f>
        <v>0</v>
      </c>
      <c r="H54" s="153">
        <f>('4.1н'!H54+'4.2н'!H54+'4.3н'!H54)/3</f>
        <v>0</v>
      </c>
      <c r="I54" s="153">
        <f>('4.1н'!I54+'4.2н'!I54+'4.3н'!I54)/3</f>
        <v>0</v>
      </c>
      <c r="J54" s="153">
        <f>('4.1н'!J54+'4.2н'!J54+'4.3н'!J54)/3</f>
        <v>0</v>
      </c>
      <c r="K54" s="153">
        <f>('4.1н'!K54+'4.2н'!K54+'4.3н'!K54)/3</f>
        <v>0</v>
      </c>
      <c r="L54" s="153">
        <f>('4.1н'!L54+'4.2н'!L54+'4.3н'!L54)/3</f>
        <v>0</v>
      </c>
      <c r="M54" s="153">
        <f>('4.1н'!M54+'4.2н'!M54+'4.3н'!M54)/3</f>
        <v>0</v>
      </c>
      <c r="N54" s="153">
        <f>('4.1н'!N54+'4.2н'!N54+'4.3н'!N54)/3</f>
        <v>0</v>
      </c>
      <c r="O54" s="153">
        <f>('4.1н'!O54+'4.2н'!O54+'4.3н'!O54)/3</f>
        <v>0</v>
      </c>
      <c r="P54" s="153">
        <f>('4.1н'!P54+'4.2н'!P54+'4.3н'!P54)/3</f>
        <v>0</v>
      </c>
      <c r="Q54" s="153">
        <f>('4.1н'!Q54+'4.2н'!Q54+'4.3н'!Q54)/3</f>
        <v>0</v>
      </c>
      <c r="R54" s="153">
        <f>('4.1н'!B54+'4.2н'!B54+'4.3н'!B54)/3</f>
        <v>0.35120549022172626</v>
      </c>
    </row>
    <row r="55" spans="1:18" ht="15.75" x14ac:dyDescent="0.25">
      <c r="A55" s="138">
        <v>54</v>
      </c>
      <c r="B55" s="138" t="s">
        <v>54</v>
      </c>
      <c r="C55" s="153" t="e">
        <f>('4.1н'!#REF!+'4.2н'!#REF!+'4.3н'!#REF!)/3</f>
        <v>#REF!</v>
      </c>
      <c r="D55" s="153" t="e">
        <f>('4.1н'!#REF!+'4.2н'!#REF!+'4.3н'!#REF!)/3</f>
        <v>#REF!</v>
      </c>
      <c r="E55" s="153">
        <f>('4.1н'!E55+'4.2н'!E55+'4.3н'!E55)/3</f>
        <v>0</v>
      </c>
      <c r="F55" s="153">
        <f>('4.1н'!F55+'4.2н'!F55+'4.3н'!F55)/3</f>
        <v>0</v>
      </c>
      <c r="G55" s="153">
        <f>('4.1н'!G55+'4.2н'!G55+'4.3н'!G55)/3</f>
        <v>0</v>
      </c>
      <c r="H55" s="153">
        <f>('4.1н'!H55+'4.2н'!H55+'4.3н'!H55)/3</f>
        <v>0</v>
      </c>
      <c r="I55" s="153">
        <f>('4.1н'!I55+'4.2н'!I55+'4.3н'!I55)/3</f>
        <v>0</v>
      </c>
      <c r="J55" s="153">
        <f>('4.1н'!J55+'4.2н'!J55+'4.3н'!J55)/3</f>
        <v>0</v>
      </c>
      <c r="K55" s="153">
        <f>('4.1н'!K55+'4.2н'!K55+'4.3н'!K55)/3</f>
        <v>0</v>
      </c>
      <c r="L55" s="153">
        <f>('4.1н'!L55+'4.2н'!L55+'4.3н'!L55)/3</f>
        <v>0</v>
      </c>
      <c r="M55" s="153">
        <f>('4.1н'!M55+'4.2н'!M55+'4.3н'!M55)/3</f>
        <v>0</v>
      </c>
      <c r="N55" s="153">
        <f>('4.1н'!N55+'4.2н'!N55+'4.3н'!N55)/3</f>
        <v>0</v>
      </c>
      <c r="O55" s="153">
        <f>('4.1н'!O55+'4.2н'!O55+'4.3н'!O55)/3</f>
        <v>0</v>
      </c>
      <c r="P55" s="153">
        <f>('4.1н'!P55+'4.2н'!P55+'4.3н'!P55)/3</f>
        <v>0</v>
      </c>
      <c r="Q55" s="153">
        <f>('4.1н'!Q55+'4.2н'!Q55+'4.3н'!Q55)/3</f>
        <v>0</v>
      </c>
      <c r="R55" s="153">
        <f>('4.1н'!B55+'4.2н'!B55+'4.3н'!B55)/3</f>
        <v>0.21958322825306406</v>
      </c>
    </row>
    <row r="56" spans="1:18" ht="15.75" x14ac:dyDescent="0.25">
      <c r="A56" s="138">
        <v>55</v>
      </c>
      <c r="B56" s="138" t="s">
        <v>55</v>
      </c>
      <c r="C56" s="153" t="e">
        <f>('4.1н'!#REF!+'4.2н'!#REF!+'4.3н'!#REF!)/3</f>
        <v>#REF!</v>
      </c>
      <c r="D56" s="153" t="e">
        <f>('4.1н'!#REF!+'4.2н'!#REF!+'4.3н'!#REF!)/3</f>
        <v>#REF!</v>
      </c>
      <c r="E56" s="153">
        <f>('4.1н'!E56+'4.2н'!E56+'4.3н'!E56)/3</f>
        <v>0</v>
      </c>
      <c r="F56" s="153">
        <f>('4.1н'!F56+'4.2н'!F56+'4.3н'!F56)/3</f>
        <v>0</v>
      </c>
      <c r="G56" s="153">
        <f>('4.1н'!G56+'4.2н'!G56+'4.3н'!G56)/3</f>
        <v>0</v>
      </c>
      <c r="H56" s="153">
        <f>('4.1н'!H56+'4.2н'!H56+'4.3н'!H56)/3</f>
        <v>0</v>
      </c>
      <c r="I56" s="153">
        <f>('4.1н'!I56+'4.2н'!I56+'4.3н'!I56)/3</f>
        <v>0</v>
      </c>
      <c r="J56" s="153">
        <f>('4.1н'!J56+'4.2н'!J56+'4.3н'!J56)/3</f>
        <v>0</v>
      </c>
      <c r="K56" s="153">
        <f>('4.1н'!K56+'4.2н'!K56+'4.3н'!K56)/3</f>
        <v>0</v>
      </c>
      <c r="L56" s="153">
        <f>('4.1н'!L56+'4.2н'!L56+'4.3н'!L56)/3</f>
        <v>0</v>
      </c>
      <c r="M56" s="153">
        <f>('4.1н'!M56+'4.2н'!M56+'4.3н'!M56)/3</f>
        <v>0</v>
      </c>
      <c r="N56" s="153">
        <f>('4.1н'!N56+'4.2н'!N56+'4.3н'!N56)/3</f>
        <v>0</v>
      </c>
      <c r="O56" s="153">
        <f>('4.1н'!O56+'4.2н'!O56+'4.3н'!O56)/3</f>
        <v>0</v>
      </c>
      <c r="P56" s="153">
        <f>('4.1н'!P56+'4.2н'!P56+'4.3н'!P56)/3</f>
        <v>0</v>
      </c>
      <c r="Q56" s="153">
        <f>('4.1н'!Q56+'4.2н'!Q56+'4.3н'!Q56)/3</f>
        <v>0</v>
      </c>
      <c r="R56" s="153">
        <f>('4.1н'!B56+'4.2н'!B56+'4.3н'!B56)/3</f>
        <v>0.39906950011057463</v>
      </c>
    </row>
    <row r="57" spans="1:18" ht="15.75" x14ac:dyDescent="0.25">
      <c r="A57" s="138">
        <v>56</v>
      </c>
      <c r="B57" s="138" t="s">
        <v>56</v>
      </c>
      <c r="C57" s="153" t="e">
        <f>('4.1н'!#REF!+'4.2н'!#REF!+'4.3н'!#REF!)/3</f>
        <v>#REF!</v>
      </c>
      <c r="D57" s="153" t="e">
        <f>('4.1н'!#REF!+'4.2н'!#REF!+'4.3н'!#REF!)/3</f>
        <v>#REF!</v>
      </c>
      <c r="E57" s="153">
        <f>('4.1н'!E57+'4.2н'!E57+'4.3н'!E57)/3</f>
        <v>0</v>
      </c>
      <c r="F57" s="153">
        <f>('4.1н'!F57+'4.2н'!F57+'4.3н'!F57)/3</f>
        <v>0</v>
      </c>
      <c r="G57" s="153">
        <f>('4.1н'!G57+'4.2н'!G57+'4.3н'!G57)/3</f>
        <v>0</v>
      </c>
      <c r="H57" s="153">
        <f>('4.1н'!H57+'4.2н'!H57+'4.3н'!H57)/3</f>
        <v>0</v>
      </c>
      <c r="I57" s="153">
        <f>('4.1н'!I57+'4.2н'!I57+'4.3н'!I57)/3</f>
        <v>0</v>
      </c>
      <c r="J57" s="153">
        <f>('4.1н'!J57+'4.2н'!J57+'4.3н'!J57)/3</f>
        <v>0</v>
      </c>
      <c r="K57" s="153">
        <f>('4.1н'!K57+'4.2н'!K57+'4.3н'!K57)/3</f>
        <v>0</v>
      </c>
      <c r="L57" s="153">
        <f>('4.1н'!L57+'4.2н'!L57+'4.3н'!L57)/3</f>
        <v>0</v>
      </c>
      <c r="M57" s="153">
        <f>('4.1н'!M57+'4.2н'!M57+'4.3н'!M57)/3</f>
        <v>0</v>
      </c>
      <c r="N57" s="153">
        <f>('4.1н'!N57+'4.2н'!N57+'4.3н'!N57)/3</f>
        <v>0</v>
      </c>
      <c r="O57" s="153">
        <f>('4.1н'!O57+'4.2н'!O57+'4.3н'!O57)/3</f>
        <v>0</v>
      </c>
      <c r="P57" s="153">
        <f>('4.1н'!P57+'4.2н'!P57+'4.3н'!P57)/3</f>
        <v>0</v>
      </c>
      <c r="Q57" s="153">
        <f>('4.1н'!Q57+'4.2н'!Q57+'4.3н'!Q57)/3</f>
        <v>0</v>
      </c>
      <c r="R57" s="153">
        <f>('4.1н'!B57+'4.2н'!B57+'4.3н'!B57)/3</f>
        <v>0.36828219665875578</v>
      </c>
    </row>
    <row r="58" spans="1:18" ht="15.75" x14ac:dyDescent="0.25">
      <c r="A58" s="138">
        <v>57</v>
      </c>
      <c r="B58" s="138" t="s">
        <v>57</v>
      </c>
      <c r="C58" s="153" t="e">
        <f>('4.1н'!#REF!+'4.2н'!#REF!+'4.3н'!#REF!)/3</f>
        <v>#REF!</v>
      </c>
      <c r="D58" s="153" t="e">
        <f>('4.1н'!#REF!+'4.2н'!#REF!+'4.3н'!#REF!)/3</f>
        <v>#REF!</v>
      </c>
      <c r="E58" s="153">
        <f>('4.1н'!E58+'4.2н'!E58+'4.3н'!E58)/3</f>
        <v>0</v>
      </c>
      <c r="F58" s="153">
        <f>('4.1н'!F58+'4.2н'!F58+'4.3н'!F58)/3</f>
        <v>0</v>
      </c>
      <c r="G58" s="153">
        <f>('4.1н'!G58+'4.2н'!G58+'4.3н'!G58)/3</f>
        <v>0</v>
      </c>
      <c r="H58" s="153">
        <f>('4.1н'!H58+'4.2н'!H58+'4.3н'!H58)/3</f>
        <v>0</v>
      </c>
      <c r="I58" s="153">
        <f>('4.1н'!I58+'4.2н'!I58+'4.3н'!I58)/3</f>
        <v>0</v>
      </c>
      <c r="J58" s="153">
        <f>('4.1н'!J58+'4.2н'!J58+'4.3н'!J58)/3</f>
        <v>0</v>
      </c>
      <c r="K58" s="153">
        <f>('4.1н'!K58+'4.2н'!K58+'4.3н'!K58)/3</f>
        <v>0</v>
      </c>
      <c r="L58" s="153">
        <f>('4.1н'!L58+'4.2н'!L58+'4.3н'!L58)/3</f>
        <v>0</v>
      </c>
      <c r="M58" s="153">
        <f>('4.1н'!M58+'4.2н'!M58+'4.3н'!M58)/3</f>
        <v>0</v>
      </c>
      <c r="N58" s="153">
        <f>('4.1н'!N58+'4.2н'!N58+'4.3н'!N58)/3</f>
        <v>0</v>
      </c>
      <c r="O58" s="153">
        <f>('4.1н'!O58+'4.2н'!O58+'4.3н'!O58)/3</f>
        <v>0</v>
      </c>
      <c r="P58" s="153">
        <f>('4.1н'!P58+'4.2н'!P58+'4.3н'!P58)/3</f>
        <v>0</v>
      </c>
      <c r="Q58" s="153">
        <f>('4.1н'!Q58+'4.2н'!Q58+'4.3н'!Q58)/3</f>
        <v>0</v>
      </c>
      <c r="R58" s="153">
        <f>('4.1н'!B58+'4.2н'!B58+'4.3н'!B58)/3</f>
        <v>0.31431105909479157</v>
      </c>
    </row>
    <row r="59" spans="1:18" ht="15.75" x14ac:dyDescent="0.25">
      <c r="A59" s="138">
        <v>58</v>
      </c>
      <c r="B59" s="138" t="s">
        <v>58</v>
      </c>
      <c r="C59" s="153" t="e">
        <f>('4.1н'!#REF!+'4.2н'!#REF!+'4.3н'!#REF!)/3</f>
        <v>#REF!</v>
      </c>
      <c r="D59" s="153" t="e">
        <f>('4.1н'!#REF!+'4.2н'!#REF!+'4.3н'!#REF!)/3</f>
        <v>#REF!</v>
      </c>
      <c r="E59" s="153">
        <f>('4.1н'!E59+'4.2н'!E59+'4.3н'!E59)/3</f>
        <v>0</v>
      </c>
      <c r="F59" s="153">
        <f>('4.1н'!F59+'4.2н'!F59+'4.3н'!F59)/3</f>
        <v>0</v>
      </c>
      <c r="G59" s="153">
        <f>('4.1н'!G59+'4.2н'!G59+'4.3н'!G59)/3</f>
        <v>0</v>
      </c>
      <c r="H59" s="153">
        <f>('4.1н'!H59+'4.2н'!H59+'4.3н'!H59)/3</f>
        <v>0</v>
      </c>
      <c r="I59" s="153">
        <f>('4.1н'!I59+'4.2н'!I59+'4.3н'!I59)/3</f>
        <v>0</v>
      </c>
      <c r="J59" s="153">
        <f>('4.1н'!J59+'4.2н'!J59+'4.3н'!J59)/3</f>
        <v>0</v>
      </c>
      <c r="K59" s="153">
        <f>('4.1н'!K59+'4.2н'!K59+'4.3н'!K59)/3</f>
        <v>0</v>
      </c>
      <c r="L59" s="153">
        <f>('4.1н'!L59+'4.2н'!L59+'4.3н'!L59)/3</f>
        <v>0</v>
      </c>
      <c r="M59" s="153">
        <f>('4.1н'!M59+'4.2н'!M59+'4.3н'!M59)/3</f>
        <v>0</v>
      </c>
      <c r="N59" s="153">
        <f>('4.1н'!N59+'4.2н'!N59+'4.3н'!N59)/3</f>
        <v>0</v>
      </c>
      <c r="O59" s="153">
        <f>('4.1н'!O59+'4.2н'!O59+'4.3н'!O59)/3</f>
        <v>0</v>
      </c>
      <c r="P59" s="153">
        <f>('4.1н'!P59+'4.2н'!P59+'4.3н'!P59)/3</f>
        <v>0</v>
      </c>
      <c r="Q59" s="153">
        <f>('4.1н'!Q59+'4.2н'!Q59+'4.3н'!Q59)/3</f>
        <v>0</v>
      </c>
      <c r="R59" s="153">
        <f>('4.1н'!B59+'4.2н'!B59+'4.3н'!B59)/3</f>
        <v>0.39924286992528707</v>
      </c>
    </row>
    <row r="60" spans="1:18" ht="15.75" x14ac:dyDescent="0.25">
      <c r="A60" s="138">
        <v>59</v>
      </c>
      <c r="B60" s="138" t="s">
        <v>59</v>
      </c>
      <c r="C60" s="153" t="e">
        <f>('4.1н'!#REF!+'4.2н'!#REF!+'4.3н'!#REF!)/3</f>
        <v>#REF!</v>
      </c>
      <c r="D60" s="153" t="e">
        <f>('4.1н'!#REF!+'4.2н'!#REF!+'4.3н'!#REF!)/3</f>
        <v>#REF!</v>
      </c>
      <c r="E60" s="153">
        <f>('4.1н'!E60+'4.2н'!E60+'4.3н'!E60)/3</f>
        <v>0</v>
      </c>
      <c r="F60" s="153">
        <f>('4.1н'!F60+'4.2н'!F60+'4.3н'!F60)/3</f>
        <v>0</v>
      </c>
      <c r="G60" s="153">
        <f>('4.1н'!G60+'4.2н'!G60+'4.3н'!G60)/3</f>
        <v>0</v>
      </c>
      <c r="H60" s="153">
        <f>('4.1н'!H60+'4.2н'!H60+'4.3н'!H60)/3</f>
        <v>0</v>
      </c>
      <c r="I60" s="153">
        <f>('4.1н'!I60+'4.2н'!I60+'4.3н'!I60)/3</f>
        <v>0</v>
      </c>
      <c r="J60" s="153">
        <f>('4.1н'!J60+'4.2н'!J60+'4.3н'!J60)/3</f>
        <v>0</v>
      </c>
      <c r="K60" s="153">
        <f>('4.1н'!K60+'4.2н'!K60+'4.3н'!K60)/3</f>
        <v>0</v>
      </c>
      <c r="L60" s="153">
        <f>('4.1н'!L60+'4.2н'!L60+'4.3н'!L60)/3</f>
        <v>0</v>
      </c>
      <c r="M60" s="153">
        <f>('4.1н'!M60+'4.2н'!M60+'4.3н'!M60)/3</f>
        <v>0</v>
      </c>
      <c r="N60" s="153">
        <f>('4.1н'!N60+'4.2н'!N60+'4.3н'!N60)/3</f>
        <v>0</v>
      </c>
      <c r="O60" s="153">
        <f>('4.1н'!O60+'4.2н'!O60+'4.3н'!O60)/3</f>
        <v>0</v>
      </c>
      <c r="P60" s="153">
        <f>('4.1н'!P60+'4.2н'!P60+'4.3н'!P60)/3</f>
        <v>0</v>
      </c>
      <c r="Q60" s="153">
        <f>('4.1н'!Q60+'4.2н'!Q60+'4.3н'!Q60)/3</f>
        <v>0</v>
      </c>
      <c r="R60" s="153">
        <f>('4.1н'!B60+'4.2н'!B60+'4.3н'!B60)/3</f>
        <v>0.36992630846827024</v>
      </c>
    </row>
    <row r="61" spans="1:18" ht="15.75" x14ac:dyDescent="0.25">
      <c r="A61" s="138">
        <v>60</v>
      </c>
      <c r="B61" s="138" t="s">
        <v>60</v>
      </c>
      <c r="C61" s="153" t="e">
        <f>('4.1н'!#REF!+'4.2н'!#REF!+'4.3н'!#REF!)/3</f>
        <v>#REF!</v>
      </c>
      <c r="D61" s="153" t="e">
        <f>('4.1н'!#REF!+'4.2н'!#REF!+'4.3н'!#REF!)/3</f>
        <v>#REF!</v>
      </c>
      <c r="E61" s="153">
        <f>('4.1н'!E61+'4.2н'!E61+'4.3н'!E61)/3</f>
        <v>0</v>
      </c>
      <c r="F61" s="153">
        <f>('4.1н'!F61+'4.2н'!F61+'4.3н'!F61)/3</f>
        <v>0</v>
      </c>
      <c r="G61" s="153">
        <f>('4.1н'!G61+'4.2н'!G61+'4.3н'!G61)/3</f>
        <v>0</v>
      </c>
      <c r="H61" s="153">
        <f>('4.1н'!H61+'4.2н'!H61+'4.3н'!H61)/3</f>
        <v>0</v>
      </c>
      <c r="I61" s="153">
        <f>('4.1н'!I61+'4.2н'!I61+'4.3н'!I61)/3</f>
        <v>0</v>
      </c>
      <c r="J61" s="153">
        <f>('4.1н'!J61+'4.2н'!J61+'4.3н'!J61)/3</f>
        <v>0</v>
      </c>
      <c r="K61" s="153">
        <f>('4.1н'!K61+'4.2н'!K61+'4.3н'!K61)/3</f>
        <v>0</v>
      </c>
      <c r="L61" s="153">
        <f>('4.1н'!L61+'4.2н'!L61+'4.3н'!L61)/3</f>
        <v>0</v>
      </c>
      <c r="M61" s="153">
        <f>('4.1н'!M61+'4.2н'!M61+'4.3н'!M61)/3</f>
        <v>0</v>
      </c>
      <c r="N61" s="153">
        <f>('4.1н'!N61+'4.2н'!N61+'4.3н'!N61)/3</f>
        <v>0</v>
      </c>
      <c r="O61" s="153">
        <f>('4.1н'!O61+'4.2н'!O61+'4.3н'!O61)/3</f>
        <v>0</v>
      </c>
      <c r="P61" s="153">
        <f>('4.1н'!P61+'4.2н'!P61+'4.3н'!P61)/3</f>
        <v>0</v>
      </c>
      <c r="Q61" s="153">
        <f>('4.1н'!Q61+'4.2н'!Q61+'4.3н'!Q61)/3</f>
        <v>0</v>
      </c>
      <c r="R61" s="153">
        <f>('4.1н'!B61+'4.2н'!B61+'4.3н'!B61)/3</f>
        <v>0.492311774177836</v>
      </c>
    </row>
    <row r="62" spans="1:18" ht="15.75" x14ac:dyDescent="0.25">
      <c r="A62" s="138">
        <v>61</v>
      </c>
      <c r="B62" s="138" t="s">
        <v>62</v>
      </c>
      <c r="C62" s="153" t="e">
        <f>('4.1н'!#REF!+'4.2н'!#REF!+'4.3н'!#REF!)/3</f>
        <v>#REF!</v>
      </c>
      <c r="D62" s="153" t="e">
        <f>('4.1н'!#REF!+'4.2н'!#REF!+'4.3н'!#REF!)/3</f>
        <v>#REF!</v>
      </c>
      <c r="E62" s="153">
        <f>('4.1н'!E62+'4.2н'!E62+'4.3н'!E62)/3</f>
        <v>0</v>
      </c>
      <c r="F62" s="153">
        <f>('4.1н'!F62+'4.2н'!F62+'4.3н'!F62)/3</f>
        <v>0</v>
      </c>
      <c r="G62" s="153">
        <f>('4.1н'!G62+'4.2н'!G62+'4.3н'!G62)/3</f>
        <v>0</v>
      </c>
      <c r="H62" s="153">
        <f>('4.1н'!H62+'4.2н'!H62+'4.3н'!H62)/3</f>
        <v>0</v>
      </c>
      <c r="I62" s="153">
        <f>('4.1н'!I62+'4.2н'!I62+'4.3н'!I62)/3</f>
        <v>0</v>
      </c>
      <c r="J62" s="153">
        <f>('4.1н'!J62+'4.2н'!J62+'4.3н'!J62)/3</f>
        <v>0</v>
      </c>
      <c r="K62" s="153">
        <f>('4.1н'!K62+'4.2н'!K62+'4.3н'!K62)/3</f>
        <v>0</v>
      </c>
      <c r="L62" s="153">
        <f>('4.1н'!L62+'4.2н'!L62+'4.3н'!L62)/3</f>
        <v>0</v>
      </c>
      <c r="M62" s="153">
        <f>('4.1н'!M62+'4.2н'!M62+'4.3н'!M62)/3</f>
        <v>0</v>
      </c>
      <c r="N62" s="153">
        <f>('4.1н'!N62+'4.2н'!N62+'4.3н'!N62)/3</f>
        <v>0</v>
      </c>
      <c r="O62" s="153">
        <f>('4.1н'!O62+'4.2н'!O62+'4.3н'!O62)/3</f>
        <v>0</v>
      </c>
      <c r="P62" s="153">
        <f>('4.1н'!P62+'4.2н'!P62+'4.3н'!P62)/3</f>
        <v>0</v>
      </c>
      <c r="Q62" s="153">
        <f>('4.1н'!Q62+'4.2н'!Q62+'4.3н'!Q62)/3</f>
        <v>0</v>
      </c>
      <c r="R62" s="153">
        <f>('4.1н'!B62+'4.2н'!B62+'4.3н'!B62)/3</f>
        <v>0.3799462080220663</v>
      </c>
    </row>
    <row r="63" spans="1:18" ht="15.75" x14ac:dyDescent="0.25">
      <c r="A63" s="138">
        <v>62</v>
      </c>
      <c r="B63" s="138" t="s">
        <v>63</v>
      </c>
      <c r="C63" s="153" t="e">
        <f>('4.1н'!#REF!+'4.2н'!#REF!+'4.3н'!#REF!)/3</f>
        <v>#REF!</v>
      </c>
      <c r="D63" s="153" t="e">
        <f>('4.1н'!#REF!+'4.2н'!#REF!+'4.3н'!#REF!)/3</f>
        <v>#REF!</v>
      </c>
      <c r="E63" s="153">
        <f>('4.1н'!E63+'4.2н'!E63+'4.3н'!E63)/3</f>
        <v>0</v>
      </c>
      <c r="F63" s="153">
        <f>('4.1н'!F63+'4.2н'!F63+'4.3н'!F63)/3</f>
        <v>0</v>
      </c>
      <c r="G63" s="153">
        <f>('4.1н'!G63+'4.2н'!G63+'4.3н'!G63)/3</f>
        <v>0</v>
      </c>
      <c r="H63" s="153">
        <f>('4.1н'!H63+'4.2н'!H63+'4.3н'!H63)/3</f>
        <v>0</v>
      </c>
      <c r="I63" s="153">
        <f>('4.1н'!I63+'4.2н'!I63+'4.3н'!I63)/3</f>
        <v>0</v>
      </c>
      <c r="J63" s="153">
        <f>('4.1н'!J63+'4.2н'!J63+'4.3н'!J63)/3</f>
        <v>0</v>
      </c>
      <c r="K63" s="153">
        <f>('4.1н'!K63+'4.2н'!K63+'4.3н'!K63)/3</f>
        <v>0</v>
      </c>
      <c r="L63" s="153">
        <f>('4.1н'!L63+'4.2н'!L63+'4.3н'!L63)/3</f>
        <v>0</v>
      </c>
      <c r="M63" s="153">
        <f>('4.1н'!M63+'4.2н'!M63+'4.3н'!M63)/3</f>
        <v>0</v>
      </c>
      <c r="N63" s="153">
        <f>('4.1н'!N63+'4.2н'!N63+'4.3н'!N63)/3</f>
        <v>0</v>
      </c>
      <c r="O63" s="153">
        <f>('4.1н'!O63+'4.2н'!O63+'4.3н'!O63)/3</f>
        <v>0</v>
      </c>
      <c r="P63" s="153">
        <f>('4.1н'!P63+'4.2н'!P63+'4.3н'!P63)/3</f>
        <v>0</v>
      </c>
      <c r="Q63" s="153">
        <f>('4.1н'!Q63+'4.2н'!Q63+'4.3н'!Q63)/3</f>
        <v>0</v>
      </c>
      <c r="R63" s="153">
        <f>('4.1н'!B63+'4.2н'!B63+'4.3н'!B63)/3</f>
        <v>0.46293949260642425</v>
      </c>
    </row>
    <row r="64" spans="1:18" ht="15.75" x14ac:dyDescent="0.25">
      <c r="A64" s="138">
        <v>63</v>
      </c>
      <c r="B64" s="138" t="s">
        <v>73</v>
      </c>
      <c r="C64" s="153" t="e">
        <f>('4.1н'!#REF!+'4.2н'!#REF!+'4.3н'!#REF!)/3</f>
        <v>#REF!</v>
      </c>
      <c r="D64" s="153" t="e">
        <f>('4.1н'!#REF!+'4.2н'!#REF!+'4.3н'!#REF!)/3</f>
        <v>#REF!</v>
      </c>
      <c r="E64" s="153">
        <f>('4.1н'!E64+'4.2н'!E64+'4.3н'!E64)/3</f>
        <v>0</v>
      </c>
      <c r="F64" s="153">
        <f>('4.1н'!F64+'4.2н'!F64+'4.3н'!F64)/3</f>
        <v>0</v>
      </c>
      <c r="G64" s="153">
        <f>('4.1н'!G64+'4.2н'!G64+'4.3н'!G64)/3</f>
        <v>0</v>
      </c>
      <c r="H64" s="153">
        <f>('4.1н'!H64+'4.2н'!H64+'4.3н'!H64)/3</f>
        <v>0</v>
      </c>
      <c r="I64" s="153">
        <f>('4.1н'!I64+'4.2н'!I64+'4.3н'!I64)/3</f>
        <v>0</v>
      </c>
      <c r="J64" s="153">
        <f>('4.1н'!J64+'4.2н'!J64+'4.3н'!J64)/3</f>
        <v>0</v>
      </c>
      <c r="K64" s="153">
        <f>('4.1н'!K64+'4.2н'!K64+'4.3н'!K64)/3</f>
        <v>0</v>
      </c>
      <c r="L64" s="153">
        <f>('4.1н'!L64+'4.2н'!L64+'4.3н'!L64)/3</f>
        <v>0</v>
      </c>
      <c r="M64" s="153">
        <f>('4.1н'!M64+'4.2н'!M64+'4.3н'!M64)/3</f>
        <v>0</v>
      </c>
      <c r="N64" s="153">
        <f>('4.1н'!N64+'4.2н'!N64+'4.3н'!N64)/3</f>
        <v>0</v>
      </c>
      <c r="O64" s="153">
        <f>('4.1н'!O64+'4.2н'!O64+'4.3н'!O64)/3</f>
        <v>0</v>
      </c>
      <c r="P64" s="153">
        <f>('4.1н'!P64+'4.2н'!P64+'4.3н'!P64)/3</f>
        <v>0</v>
      </c>
      <c r="Q64" s="153">
        <f>('4.1н'!Q64+'4.2н'!Q64+'4.3н'!Q64)/3</f>
        <v>0</v>
      </c>
      <c r="R64" s="153">
        <f>('4.1н'!B64+'4.2н'!B64+'4.3н'!B64)/3</f>
        <v>0.47908293789397555</v>
      </c>
    </row>
    <row r="65" spans="1:18" ht="15.75" x14ac:dyDescent="0.25">
      <c r="A65" s="138">
        <v>64</v>
      </c>
      <c r="B65" s="138" t="s">
        <v>64</v>
      </c>
      <c r="C65" s="153" t="e">
        <f>('4.1н'!#REF!+'4.2н'!#REF!+'4.3н'!#REF!)/3</f>
        <v>#REF!</v>
      </c>
      <c r="D65" s="153" t="e">
        <f>('4.1н'!#REF!+'4.2н'!#REF!+'4.3н'!#REF!)/3</f>
        <v>#REF!</v>
      </c>
      <c r="E65" s="153">
        <f>('4.1н'!E65+'4.2н'!E65+'4.3н'!E65)/3</f>
        <v>0</v>
      </c>
      <c r="F65" s="153">
        <f>('4.1н'!F65+'4.2н'!F65+'4.3н'!F65)/3</f>
        <v>0</v>
      </c>
      <c r="G65" s="153">
        <f>('4.1н'!G65+'4.2н'!G65+'4.3н'!G65)/3</f>
        <v>0</v>
      </c>
      <c r="H65" s="153">
        <f>('4.1н'!H65+'4.2н'!H65+'4.3н'!H65)/3</f>
        <v>0</v>
      </c>
      <c r="I65" s="153">
        <f>('4.1н'!I65+'4.2н'!I65+'4.3н'!I65)/3</f>
        <v>0</v>
      </c>
      <c r="J65" s="153">
        <f>('4.1н'!J65+'4.2н'!J65+'4.3н'!J65)/3</f>
        <v>0</v>
      </c>
      <c r="K65" s="153">
        <f>('4.1н'!K65+'4.2н'!K65+'4.3н'!K65)/3</f>
        <v>0</v>
      </c>
      <c r="L65" s="153">
        <f>('4.1н'!L65+'4.2н'!L65+'4.3н'!L65)/3</f>
        <v>0</v>
      </c>
      <c r="M65" s="153">
        <f>('4.1н'!M65+'4.2н'!M65+'4.3н'!M65)/3</f>
        <v>0</v>
      </c>
      <c r="N65" s="153">
        <f>('4.1н'!N65+'4.2н'!N65+'4.3н'!N65)/3</f>
        <v>0</v>
      </c>
      <c r="O65" s="153">
        <f>('4.1н'!O65+'4.2н'!O65+'4.3н'!O65)/3</f>
        <v>0</v>
      </c>
      <c r="P65" s="153">
        <f>('4.1н'!P65+'4.2н'!P65+'4.3н'!P65)/3</f>
        <v>0</v>
      </c>
      <c r="Q65" s="153">
        <f>('4.1н'!Q65+'4.2н'!Q65+'4.3н'!Q65)/3</f>
        <v>0</v>
      </c>
      <c r="R65" s="153">
        <f>('4.1н'!B65+'4.2н'!B65+'4.3н'!B65)/3</f>
        <v>0.70350659623795986</v>
      </c>
    </row>
    <row r="66" spans="1:18" ht="15.75" x14ac:dyDescent="0.25">
      <c r="A66" s="138">
        <v>65</v>
      </c>
      <c r="B66" s="138" t="s">
        <v>65</v>
      </c>
      <c r="C66" s="153" t="e">
        <f>('4.1н'!#REF!+'4.2н'!#REF!+'4.3н'!#REF!)/3</f>
        <v>#REF!</v>
      </c>
      <c r="D66" s="153" t="e">
        <f>('4.1н'!#REF!+'4.2н'!#REF!+'4.3н'!#REF!)/3</f>
        <v>#REF!</v>
      </c>
      <c r="E66" s="153">
        <f>('4.1н'!E66+'4.2н'!E66+'4.3н'!E66)/3</f>
        <v>0</v>
      </c>
      <c r="F66" s="153">
        <f>('4.1н'!F66+'4.2н'!F66+'4.3н'!F66)/3</f>
        <v>0</v>
      </c>
      <c r="G66" s="153">
        <f>('4.1н'!G66+'4.2н'!G66+'4.3н'!G66)/3</f>
        <v>0</v>
      </c>
      <c r="H66" s="153">
        <f>('4.1н'!H66+'4.2н'!H66+'4.3н'!H66)/3</f>
        <v>0</v>
      </c>
      <c r="I66" s="153">
        <f>('4.1н'!I66+'4.2н'!I66+'4.3н'!I66)/3</f>
        <v>0</v>
      </c>
      <c r="J66" s="153">
        <f>('4.1н'!J66+'4.2н'!J66+'4.3н'!J66)/3</f>
        <v>0</v>
      </c>
      <c r="K66" s="153">
        <f>('4.1н'!K66+'4.2н'!K66+'4.3н'!K66)/3</f>
        <v>0</v>
      </c>
      <c r="L66" s="153">
        <f>('4.1н'!L66+'4.2н'!L66+'4.3н'!L66)/3</f>
        <v>0</v>
      </c>
      <c r="M66" s="153">
        <f>('4.1н'!M66+'4.2н'!M66+'4.3н'!M66)/3</f>
        <v>0</v>
      </c>
      <c r="N66" s="153">
        <f>('4.1н'!N66+'4.2н'!N66+'4.3н'!N66)/3</f>
        <v>0</v>
      </c>
      <c r="O66" s="153">
        <f>('4.1н'!O66+'4.2н'!O66+'4.3н'!O66)/3</f>
        <v>0</v>
      </c>
      <c r="P66" s="153">
        <f>('4.1н'!P66+'4.2н'!P66+'4.3н'!P66)/3</f>
        <v>0</v>
      </c>
      <c r="Q66" s="153">
        <f>('4.1н'!Q66+'4.2н'!Q66+'4.3н'!Q66)/3</f>
        <v>0</v>
      </c>
      <c r="R66" s="153">
        <f>('4.1н'!B66+'4.2н'!B66+'4.3н'!B66)/3</f>
        <v>0.45404076910653463</v>
      </c>
    </row>
    <row r="67" spans="1:18" ht="15.75" x14ac:dyDescent="0.25">
      <c r="A67" s="138">
        <v>66</v>
      </c>
      <c r="B67" s="138" t="s">
        <v>66</v>
      </c>
      <c r="C67" s="153" t="e">
        <f>('4.1н'!#REF!+'4.2н'!#REF!+'4.3н'!#REF!)/3</f>
        <v>#REF!</v>
      </c>
      <c r="D67" s="153" t="e">
        <f>('4.1н'!#REF!+'4.2н'!#REF!+'4.3н'!#REF!)/3</f>
        <v>#REF!</v>
      </c>
      <c r="E67" s="153">
        <f>('4.1н'!E67+'4.2н'!E67+'4.3н'!E67)/3</f>
        <v>0</v>
      </c>
      <c r="F67" s="153">
        <f>('4.1н'!F67+'4.2н'!F67+'4.3н'!F67)/3</f>
        <v>0</v>
      </c>
      <c r="G67" s="153">
        <f>('4.1н'!G67+'4.2н'!G67+'4.3н'!G67)/3</f>
        <v>0</v>
      </c>
      <c r="H67" s="153">
        <f>('4.1н'!H67+'4.2н'!H67+'4.3н'!H67)/3</f>
        <v>0</v>
      </c>
      <c r="I67" s="153">
        <f>('4.1н'!I67+'4.2н'!I67+'4.3н'!I67)/3</f>
        <v>0</v>
      </c>
      <c r="J67" s="153">
        <f>('4.1н'!J67+'4.2н'!J67+'4.3н'!J67)/3</f>
        <v>0</v>
      </c>
      <c r="K67" s="153">
        <f>('4.1н'!K67+'4.2н'!K67+'4.3н'!K67)/3</f>
        <v>0</v>
      </c>
      <c r="L67" s="153">
        <f>('4.1н'!L67+'4.2н'!L67+'4.3н'!L67)/3</f>
        <v>0</v>
      </c>
      <c r="M67" s="153">
        <f>('4.1н'!M67+'4.2н'!M67+'4.3н'!M67)/3</f>
        <v>0</v>
      </c>
      <c r="N67" s="153">
        <f>('4.1н'!N67+'4.2н'!N67+'4.3н'!N67)/3</f>
        <v>0</v>
      </c>
      <c r="O67" s="153">
        <f>('4.1н'!O67+'4.2н'!O67+'4.3н'!O67)/3</f>
        <v>0</v>
      </c>
      <c r="P67" s="153">
        <f>('4.1н'!P67+'4.2н'!P67+'4.3н'!P67)/3</f>
        <v>0</v>
      </c>
      <c r="Q67" s="153">
        <f>('4.1н'!Q67+'4.2н'!Q67+'4.3н'!Q67)/3</f>
        <v>0</v>
      </c>
      <c r="R67" s="153">
        <f>('4.1н'!B67+'4.2н'!B67+'4.3н'!B67)/3</f>
        <v>0.36817329610326771</v>
      </c>
    </row>
    <row r="68" spans="1:18" ht="15.75" x14ac:dyDescent="0.25">
      <c r="A68" s="138">
        <v>67</v>
      </c>
      <c r="B68" s="138" t="s">
        <v>74</v>
      </c>
      <c r="C68" s="153" t="e">
        <f>('4.1н'!#REF!+'4.2н'!#REF!+'4.3н'!#REF!)/3</f>
        <v>#REF!</v>
      </c>
      <c r="D68" s="153" t="e">
        <f>('4.1н'!#REF!+'4.2н'!#REF!+'4.3н'!#REF!)/3</f>
        <v>#REF!</v>
      </c>
      <c r="E68" s="153">
        <f>('4.1н'!E68+'4.2н'!E68+'4.3н'!E68)/3</f>
        <v>0</v>
      </c>
      <c r="F68" s="153">
        <f>('4.1н'!F68+'4.2н'!F68+'4.3н'!F68)/3</f>
        <v>0</v>
      </c>
      <c r="G68" s="153">
        <f>('4.1н'!G68+'4.2н'!G68+'4.3н'!G68)/3</f>
        <v>0</v>
      </c>
      <c r="H68" s="153">
        <f>('4.1н'!H68+'4.2н'!H68+'4.3н'!H68)/3</f>
        <v>0</v>
      </c>
      <c r="I68" s="153">
        <f>('4.1н'!I68+'4.2н'!I68+'4.3н'!I68)/3</f>
        <v>0</v>
      </c>
      <c r="J68" s="153">
        <f>('4.1н'!J68+'4.2н'!J68+'4.3н'!J68)/3</f>
        <v>0</v>
      </c>
      <c r="K68" s="153">
        <f>('4.1н'!K68+'4.2н'!K68+'4.3н'!K68)/3</f>
        <v>0</v>
      </c>
      <c r="L68" s="153">
        <f>('4.1н'!L68+'4.2н'!L68+'4.3н'!L68)/3</f>
        <v>0</v>
      </c>
      <c r="M68" s="153">
        <f>('4.1н'!M68+'4.2н'!M68+'4.3н'!M68)/3</f>
        <v>0</v>
      </c>
      <c r="N68" s="153">
        <f>('4.1н'!N68+'4.2н'!N68+'4.3н'!N68)/3</f>
        <v>0</v>
      </c>
      <c r="O68" s="153">
        <f>('4.1н'!O68+'4.2н'!O68+'4.3н'!O68)/3</f>
        <v>0</v>
      </c>
      <c r="P68" s="153">
        <f>('4.1н'!P68+'4.2н'!P68+'4.3н'!P68)/3</f>
        <v>0</v>
      </c>
      <c r="Q68" s="153">
        <f>('4.1н'!Q68+'4.2н'!Q68+'4.3н'!Q68)/3</f>
        <v>0</v>
      </c>
      <c r="R68" s="153">
        <f>('4.1н'!B68+'4.2н'!B68+'4.3н'!B68)/3</f>
        <v>0.37533327432851671</v>
      </c>
    </row>
    <row r="69" spans="1:18" ht="15.75" x14ac:dyDescent="0.25">
      <c r="A69" s="138">
        <v>68</v>
      </c>
      <c r="B69" s="138" t="s">
        <v>67</v>
      </c>
      <c r="C69" s="153" t="e">
        <f>('4.1н'!#REF!+'4.2н'!#REF!+'4.3н'!#REF!)/3</f>
        <v>#REF!</v>
      </c>
      <c r="D69" s="153" t="e">
        <f>('4.1н'!#REF!+'4.2н'!#REF!+'4.3н'!#REF!)/3</f>
        <v>#REF!</v>
      </c>
      <c r="E69" s="153">
        <f>('4.1н'!E69+'4.2н'!E69+'4.3н'!E69)/3</f>
        <v>0</v>
      </c>
      <c r="F69" s="153">
        <f>('4.1н'!F69+'4.2н'!F69+'4.3н'!F69)/3</f>
        <v>0</v>
      </c>
      <c r="G69" s="153">
        <f>('4.1н'!G69+'4.2н'!G69+'4.3н'!G69)/3</f>
        <v>0</v>
      </c>
      <c r="H69" s="153">
        <f>('4.1н'!H69+'4.2н'!H69+'4.3н'!H69)/3</f>
        <v>0</v>
      </c>
      <c r="I69" s="153">
        <f>('4.1н'!I69+'4.2н'!I69+'4.3н'!I69)/3</f>
        <v>0</v>
      </c>
      <c r="J69" s="153">
        <f>('4.1н'!J69+'4.2н'!J69+'4.3н'!J69)/3</f>
        <v>0</v>
      </c>
      <c r="K69" s="153">
        <f>('4.1н'!K69+'4.2н'!K69+'4.3н'!K69)/3</f>
        <v>0</v>
      </c>
      <c r="L69" s="153">
        <f>('4.1н'!L69+'4.2н'!L69+'4.3н'!L69)/3</f>
        <v>0</v>
      </c>
      <c r="M69" s="153">
        <f>('4.1н'!M69+'4.2н'!M69+'4.3н'!M69)/3</f>
        <v>0</v>
      </c>
      <c r="N69" s="153">
        <f>('4.1н'!N69+'4.2н'!N69+'4.3н'!N69)/3</f>
        <v>0</v>
      </c>
      <c r="O69" s="153">
        <f>('4.1н'!O69+'4.2н'!O69+'4.3н'!O69)/3</f>
        <v>0</v>
      </c>
      <c r="P69" s="153">
        <f>('4.1н'!P69+'4.2н'!P69+'4.3н'!P69)/3</f>
        <v>0</v>
      </c>
      <c r="Q69" s="153">
        <f>('4.1н'!Q69+'4.2н'!Q69+'4.3н'!Q69)/3</f>
        <v>0</v>
      </c>
      <c r="R69" s="153">
        <f>('4.1н'!B69+'4.2н'!B69+'4.3н'!B69)/3</f>
        <v>0.43797057993956329</v>
      </c>
    </row>
    <row r="70" spans="1:18" ht="15.75" x14ac:dyDescent="0.25">
      <c r="A70" s="138">
        <v>69</v>
      </c>
      <c r="B70" s="138" t="s">
        <v>68</v>
      </c>
      <c r="C70" s="153" t="e">
        <f>('4.1н'!#REF!+'4.2н'!#REF!+'4.3н'!#REF!)/3</f>
        <v>#REF!</v>
      </c>
      <c r="D70" s="153" t="e">
        <f>('4.1н'!#REF!+'4.2н'!#REF!+'4.3н'!#REF!)/3</f>
        <v>#REF!</v>
      </c>
      <c r="E70" s="153">
        <f>('4.1н'!E70+'4.2н'!E70+'4.3н'!E70)/3</f>
        <v>0</v>
      </c>
      <c r="F70" s="153">
        <f>('4.1н'!F70+'4.2н'!F70+'4.3н'!F70)/3</f>
        <v>0</v>
      </c>
      <c r="G70" s="153">
        <f>('4.1н'!G70+'4.2н'!G70+'4.3н'!G70)/3</f>
        <v>0</v>
      </c>
      <c r="H70" s="153">
        <f>('4.1н'!H70+'4.2н'!H70+'4.3н'!H70)/3</f>
        <v>0</v>
      </c>
      <c r="I70" s="153">
        <f>('4.1н'!I70+'4.2н'!I70+'4.3н'!I70)/3</f>
        <v>0</v>
      </c>
      <c r="J70" s="153">
        <f>('4.1н'!J70+'4.2н'!J70+'4.3н'!J70)/3</f>
        <v>0</v>
      </c>
      <c r="K70" s="153">
        <f>('4.1н'!K70+'4.2н'!K70+'4.3н'!K70)/3</f>
        <v>0</v>
      </c>
      <c r="L70" s="153">
        <f>('4.1н'!L70+'4.2н'!L70+'4.3н'!L70)/3</f>
        <v>0</v>
      </c>
      <c r="M70" s="153">
        <f>('4.1н'!M70+'4.2н'!M70+'4.3н'!M70)/3</f>
        <v>0</v>
      </c>
      <c r="N70" s="153">
        <f>('4.1н'!N70+'4.2н'!N70+'4.3н'!N70)/3</f>
        <v>0</v>
      </c>
      <c r="O70" s="153">
        <f>('4.1н'!O70+'4.2н'!O70+'4.3н'!O70)/3</f>
        <v>0</v>
      </c>
      <c r="P70" s="153">
        <f>('4.1н'!P70+'4.2н'!P70+'4.3н'!P70)/3</f>
        <v>0</v>
      </c>
      <c r="Q70" s="153">
        <f>('4.1н'!Q70+'4.2н'!Q70+'4.3н'!Q70)/3</f>
        <v>0</v>
      </c>
      <c r="R70" s="153">
        <f>('4.1н'!B70+'4.2н'!B70+'4.3н'!B70)/3</f>
        <v>0.27784748316024732</v>
      </c>
    </row>
    <row r="71" spans="1:18" ht="15.75" x14ac:dyDescent="0.25">
      <c r="A71" s="138">
        <v>70</v>
      </c>
      <c r="B71" s="138" t="s">
        <v>69</v>
      </c>
      <c r="C71" s="153" t="e">
        <f>('4.1н'!#REF!+'4.2н'!#REF!+'4.3н'!#REF!)/3</f>
        <v>#REF!</v>
      </c>
      <c r="D71" s="153" t="e">
        <f>('4.1н'!#REF!+'4.2н'!#REF!+'4.3н'!#REF!)/3</f>
        <v>#REF!</v>
      </c>
      <c r="E71" s="153">
        <f>('4.1н'!E71+'4.2н'!E71+'4.3н'!E71)/3</f>
        <v>0</v>
      </c>
      <c r="F71" s="153">
        <f>('4.1н'!F71+'4.2н'!F71+'4.3н'!F71)/3</f>
        <v>0</v>
      </c>
      <c r="G71" s="153">
        <f>('4.1н'!G71+'4.2н'!G71+'4.3н'!G71)/3</f>
        <v>0</v>
      </c>
      <c r="H71" s="153">
        <f>('4.1н'!H71+'4.2н'!H71+'4.3н'!H71)/3</f>
        <v>0</v>
      </c>
      <c r="I71" s="153">
        <f>('4.1н'!I71+'4.2н'!I71+'4.3н'!I71)/3</f>
        <v>0</v>
      </c>
      <c r="J71" s="153">
        <f>('4.1н'!J71+'4.2н'!J71+'4.3н'!J71)/3</f>
        <v>0</v>
      </c>
      <c r="K71" s="153">
        <f>('4.1н'!K71+'4.2н'!K71+'4.3н'!K71)/3</f>
        <v>0</v>
      </c>
      <c r="L71" s="153">
        <f>('4.1н'!L71+'4.2н'!L71+'4.3н'!L71)/3</f>
        <v>0</v>
      </c>
      <c r="M71" s="153">
        <f>('4.1н'!M71+'4.2н'!M71+'4.3н'!M71)/3</f>
        <v>0</v>
      </c>
      <c r="N71" s="153">
        <f>('4.1н'!N71+'4.2н'!N71+'4.3н'!N71)/3</f>
        <v>0</v>
      </c>
      <c r="O71" s="153">
        <f>('4.1н'!O71+'4.2н'!O71+'4.3н'!O71)/3</f>
        <v>0</v>
      </c>
      <c r="P71" s="153">
        <f>('4.1н'!P71+'4.2н'!P71+'4.3н'!P71)/3</f>
        <v>0</v>
      </c>
      <c r="Q71" s="153">
        <f>('4.1н'!Q71+'4.2н'!Q71+'4.3н'!Q71)/3</f>
        <v>0</v>
      </c>
      <c r="R71" s="153">
        <f>('4.1н'!B71+'4.2н'!B71+'4.3н'!B71)/3</f>
        <v>0.38883282402829028</v>
      </c>
    </row>
    <row r="72" spans="1:18" ht="15.75" x14ac:dyDescent="0.25">
      <c r="A72" s="138">
        <v>71</v>
      </c>
      <c r="B72" s="138" t="s">
        <v>70</v>
      </c>
      <c r="C72" s="153" t="e">
        <f>('4.1н'!#REF!+'4.2н'!#REF!+'4.3н'!#REF!)/3</f>
        <v>#REF!</v>
      </c>
      <c r="D72" s="153" t="e">
        <f>('4.1н'!#REF!+'4.2н'!#REF!+'4.3н'!#REF!)/3</f>
        <v>#REF!</v>
      </c>
      <c r="E72" s="153">
        <f>('4.1н'!E72+'4.2н'!E72+'4.3н'!E72)/3</f>
        <v>0</v>
      </c>
      <c r="F72" s="153">
        <f>('4.1н'!F72+'4.2н'!F72+'4.3н'!F72)/3</f>
        <v>0</v>
      </c>
      <c r="G72" s="153">
        <f>('4.1н'!G72+'4.2н'!G72+'4.3н'!G72)/3</f>
        <v>0</v>
      </c>
      <c r="H72" s="153">
        <f>('4.1н'!H72+'4.2н'!H72+'4.3н'!H72)/3</f>
        <v>0</v>
      </c>
      <c r="I72" s="153">
        <f>('4.1н'!I72+'4.2н'!I72+'4.3н'!I72)/3</f>
        <v>0</v>
      </c>
      <c r="J72" s="153">
        <f>('4.1н'!J72+'4.2н'!J72+'4.3н'!J72)/3</f>
        <v>0</v>
      </c>
      <c r="K72" s="153">
        <f>('4.1н'!K72+'4.2н'!K72+'4.3н'!K72)/3</f>
        <v>0</v>
      </c>
      <c r="L72" s="153">
        <f>('4.1н'!L72+'4.2н'!L72+'4.3н'!L72)/3</f>
        <v>0</v>
      </c>
      <c r="M72" s="153">
        <f>('4.1н'!M72+'4.2н'!M72+'4.3н'!M72)/3</f>
        <v>0</v>
      </c>
      <c r="N72" s="153">
        <f>('4.1н'!N72+'4.2н'!N72+'4.3н'!N72)/3</f>
        <v>0</v>
      </c>
      <c r="O72" s="153">
        <f>('4.1н'!O72+'4.2н'!O72+'4.3н'!O72)/3</f>
        <v>0</v>
      </c>
      <c r="P72" s="153">
        <f>('4.1н'!P72+'4.2н'!P72+'4.3н'!P72)/3</f>
        <v>0</v>
      </c>
      <c r="Q72" s="153">
        <f>('4.1н'!Q72+'4.2н'!Q72+'4.3н'!Q72)/3</f>
        <v>0</v>
      </c>
      <c r="R72" s="153">
        <f>('4.1н'!B72+'4.2н'!B72+'4.3н'!B72)/3</f>
        <v>0.46510677445496729</v>
      </c>
    </row>
    <row r="73" spans="1:18" ht="15.75" x14ac:dyDescent="0.25">
      <c r="A73" s="138">
        <v>72</v>
      </c>
      <c r="B73" s="138" t="s">
        <v>71</v>
      </c>
      <c r="C73" s="153" t="e">
        <f>('4.1н'!#REF!+'4.2н'!#REF!+'4.3н'!#REF!)/3</f>
        <v>#REF!</v>
      </c>
      <c r="D73" s="153" t="e">
        <f>('4.1н'!#REF!+'4.2н'!#REF!+'4.3н'!#REF!)/3</f>
        <v>#REF!</v>
      </c>
      <c r="E73" s="153">
        <f>('4.1н'!E73+'4.2н'!E73+'4.3н'!E73)/3</f>
        <v>0</v>
      </c>
      <c r="F73" s="153">
        <f>('4.1н'!F73+'4.2н'!F73+'4.3н'!F73)/3</f>
        <v>0</v>
      </c>
      <c r="G73" s="153">
        <f>('4.1н'!G73+'4.2н'!G73+'4.3н'!G73)/3</f>
        <v>0</v>
      </c>
      <c r="H73" s="153">
        <f>('4.1н'!H73+'4.2н'!H73+'4.3н'!H73)/3</f>
        <v>0</v>
      </c>
      <c r="I73" s="153">
        <f>('4.1н'!I73+'4.2н'!I73+'4.3н'!I73)/3</f>
        <v>0</v>
      </c>
      <c r="J73" s="153">
        <f>('4.1н'!J73+'4.2н'!J73+'4.3н'!J73)/3</f>
        <v>0</v>
      </c>
      <c r="K73" s="153">
        <f>('4.1н'!K73+'4.2н'!K73+'4.3н'!K73)/3</f>
        <v>0</v>
      </c>
      <c r="L73" s="153">
        <f>('4.1н'!L73+'4.2н'!L73+'4.3н'!L73)/3</f>
        <v>0</v>
      </c>
      <c r="M73" s="153">
        <f>('4.1н'!M73+'4.2н'!M73+'4.3н'!M73)/3</f>
        <v>0</v>
      </c>
      <c r="N73" s="153">
        <f>('4.1н'!N73+'4.2н'!N73+'4.3н'!N73)/3</f>
        <v>0</v>
      </c>
      <c r="O73" s="153">
        <f>('4.1н'!O73+'4.2н'!O73+'4.3н'!O73)/3</f>
        <v>0</v>
      </c>
      <c r="P73" s="153">
        <f>('4.1н'!P73+'4.2н'!P73+'4.3н'!P73)/3</f>
        <v>0</v>
      </c>
      <c r="Q73" s="153">
        <f>('4.1н'!Q73+'4.2н'!Q73+'4.3н'!Q73)/3</f>
        <v>0</v>
      </c>
      <c r="R73" s="153">
        <f>('4.1н'!B73+'4.2н'!B73+'4.3н'!B73)/3</f>
        <v>0.25434346320287099</v>
      </c>
    </row>
    <row r="74" spans="1:18" ht="15.75" x14ac:dyDescent="0.25">
      <c r="A74" s="138">
        <v>73</v>
      </c>
      <c r="B74" s="138" t="s">
        <v>72</v>
      </c>
      <c r="C74" s="153" t="e">
        <f>('4.1н'!#REF!+'4.2н'!#REF!+'4.3н'!#REF!)/3</f>
        <v>#REF!</v>
      </c>
      <c r="D74" s="153" t="e">
        <f>('4.1н'!#REF!+'4.2н'!#REF!+'4.3н'!#REF!)/3</f>
        <v>#REF!</v>
      </c>
      <c r="E74" s="153">
        <f>('4.1н'!E74+'4.2н'!E74+'4.3н'!E74)/3</f>
        <v>0</v>
      </c>
      <c r="F74" s="153">
        <f>('4.1н'!F74+'4.2н'!F74+'4.3н'!F74)/3</f>
        <v>0</v>
      </c>
      <c r="G74" s="153">
        <f>('4.1н'!G74+'4.2н'!G74+'4.3н'!G74)/3</f>
        <v>0</v>
      </c>
      <c r="H74" s="153">
        <f>('4.1н'!H74+'4.2н'!H74+'4.3н'!H74)/3</f>
        <v>0</v>
      </c>
      <c r="I74" s="153">
        <f>('4.1н'!I74+'4.2н'!I74+'4.3н'!I74)/3</f>
        <v>0</v>
      </c>
      <c r="J74" s="153">
        <f>('4.1н'!J74+'4.2н'!J74+'4.3н'!J74)/3</f>
        <v>0</v>
      </c>
      <c r="K74" s="153">
        <f>('4.1н'!K74+'4.2н'!K74+'4.3н'!K74)/3</f>
        <v>0</v>
      </c>
      <c r="L74" s="153">
        <f>('4.1н'!L74+'4.2н'!L74+'4.3н'!L74)/3</f>
        <v>0</v>
      </c>
      <c r="M74" s="153">
        <f>('4.1н'!M74+'4.2н'!M74+'4.3н'!M74)/3</f>
        <v>0</v>
      </c>
      <c r="N74" s="153">
        <f>('4.1н'!N74+'4.2н'!N74+'4.3н'!N74)/3</f>
        <v>0</v>
      </c>
      <c r="O74" s="153">
        <f>('4.1н'!O74+'4.2н'!O74+'4.3н'!O74)/3</f>
        <v>0</v>
      </c>
      <c r="P74" s="153">
        <f>('4.1н'!P74+'4.2н'!P74+'4.3н'!P74)/3</f>
        <v>0</v>
      </c>
      <c r="Q74" s="153">
        <f>('4.1н'!Q74+'4.2н'!Q74+'4.3н'!Q74)/3</f>
        <v>0</v>
      </c>
      <c r="R74" s="153">
        <f>('4.1н'!B74+'4.2н'!B74+'4.3н'!B74)/3</f>
        <v>0.3856542643066721</v>
      </c>
    </row>
    <row r="75" spans="1:18" ht="15.75" x14ac:dyDescent="0.25">
      <c r="A75" s="138">
        <v>74</v>
      </c>
      <c r="B75" s="138" t="s">
        <v>75</v>
      </c>
      <c r="C75" s="153" t="e">
        <f>('4.1н'!#REF!+'4.2н'!#REF!+'4.3н'!#REF!)/3</f>
        <v>#REF!</v>
      </c>
      <c r="D75" s="153" t="e">
        <f>('4.1н'!#REF!+'4.2н'!#REF!+'4.3н'!#REF!)/3</f>
        <v>#REF!</v>
      </c>
      <c r="E75" s="153">
        <f>('4.1н'!E75+'4.2н'!E75+'4.3н'!E75)/3</f>
        <v>0</v>
      </c>
      <c r="F75" s="153">
        <f>('4.1н'!F75+'4.2н'!F75+'4.3н'!F75)/3</f>
        <v>0</v>
      </c>
      <c r="G75" s="153">
        <f>('4.1н'!G75+'4.2н'!G75+'4.3н'!G75)/3</f>
        <v>0</v>
      </c>
      <c r="H75" s="153">
        <f>('4.1н'!H75+'4.2н'!H75+'4.3н'!H75)/3</f>
        <v>0</v>
      </c>
      <c r="I75" s="153">
        <f>('4.1н'!I75+'4.2н'!I75+'4.3н'!I75)/3</f>
        <v>0</v>
      </c>
      <c r="J75" s="153">
        <f>('4.1н'!J75+'4.2н'!J75+'4.3н'!J75)/3</f>
        <v>0</v>
      </c>
      <c r="K75" s="153">
        <f>('4.1н'!K75+'4.2н'!K75+'4.3н'!K75)/3</f>
        <v>0</v>
      </c>
      <c r="L75" s="153">
        <f>('4.1н'!L75+'4.2н'!L75+'4.3н'!L75)/3</f>
        <v>0</v>
      </c>
      <c r="M75" s="153">
        <f>('4.1н'!M75+'4.2н'!M75+'4.3н'!M75)/3</f>
        <v>0</v>
      </c>
      <c r="N75" s="153">
        <f>('4.1н'!N75+'4.2н'!N75+'4.3н'!N75)/3</f>
        <v>0</v>
      </c>
      <c r="O75" s="153">
        <f>('4.1н'!O75+'4.2н'!O75+'4.3н'!O75)/3</f>
        <v>0</v>
      </c>
      <c r="P75" s="153">
        <f>('4.1н'!P75+'4.2н'!P75+'4.3н'!P75)/3</f>
        <v>0</v>
      </c>
      <c r="Q75" s="153">
        <f>('4.1н'!Q75+'4.2н'!Q75+'4.3н'!Q75)/3</f>
        <v>0</v>
      </c>
      <c r="R75" s="153">
        <f>('4.1н'!B75+'4.2н'!B75+'4.3н'!B75)/3</f>
        <v>0.4944626970885726</v>
      </c>
    </row>
    <row r="76" spans="1:18" ht="15.75" x14ac:dyDescent="0.25">
      <c r="A76" s="138">
        <v>75</v>
      </c>
      <c r="B76" s="138" t="s">
        <v>76</v>
      </c>
      <c r="C76" s="153" t="e">
        <f>('4.1н'!#REF!+'4.2н'!#REF!+'4.3н'!#REF!)/3</f>
        <v>#REF!</v>
      </c>
      <c r="D76" s="153" t="e">
        <f>('4.1н'!#REF!+'4.2н'!#REF!+'4.3н'!#REF!)/3</f>
        <v>#REF!</v>
      </c>
      <c r="E76" s="153">
        <f>('4.1н'!E76+'4.2н'!E76+'4.3н'!E76)/3</f>
        <v>0</v>
      </c>
      <c r="F76" s="153">
        <f>('4.1н'!F76+'4.2н'!F76+'4.3н'!F76)/3</f>
        <v>0</v>
      </c>
      <c r="G76" s="153">
        <f>('4.1н'!G76+'4.2н'!G76+'4.3н'!G76)/3</f>
        <v>0</v>
      </c>
      <c r="H76" s="153">
        <f>('4.1н'!H76+'4.2н'!H76+'4.3н'!H76)/3</f>
        <v>0</v>
      </c>
      <c r="I76" s="153">
        <f>('4.1н'!I76+'4.2н'!I76+'4.3н'!I76)/3</f>
        <v>0</v>
      </c>
      <c r="J76" s="153">
        <f>('4.1н'!J76+'4.2н'!J76+'4.3н'!J76)/3</f>
        <v>0</v>
      </c>
      <c r="K76" s="153">
        <f>('4.1н'!K76+'4.2н'!K76+'4.3н'!K76)/3</f>
        <v>0</v>
      </c>
      <c r="L76" s="153">
        <f>('4.1н'!L76+'4.2н'!L76+'4.3н'!L76)/3</f>
        <v>0</v>
      </c>
      <c r="M76" s="153">
        <f>('4.1н'!M76+'4.2н'!M76+'4.3н'!M76)/3</f>
        <v>0</v>
      </c>
      <c r="N76" s="153">
        <f>('4.1н'!N76+'4.2н'!N76+'4.3н'!N76)/3</f>
        <v>0</v>
      </c>
      <c r="O76" s="153">
        <f>('4.1н'!O76+'4.2н'!O76+'4.3н'!O76)/3</f>
        <v>0</v>
      </c>
      <c r="P76" s="153">
        <f>('4.1н'!P76+'4.2н'!P76+'4.3н'!P76)/3</f>
        <v>0</v>
      </c>
      <c r="Q76" s="153">
        <f>('4.1н'!Q76+'4.2н'!Q76+'4.3н'!Q76)/3</f>
        <v>0</v>
      </c>
      <c r="R76" s="153">
        <f>('4.1н'!B76+'4.2н'!B76+'4.3н'!B76)/3</f>
        <v>0.36128984772825251</v>
      </c>
    </row>
    <row r="77" spans="1:18" ht="15.75" x14ac:dyDescent="0.25">
      <c r="A77" s="138">
        <v>76</v>
      </c>
      <c r="B77" s="138" t="s">
        <v>77</v>
      </c>
      <c r="C77" s="153" t="e">
        <f>('4.1н'!#REF!+'4.2н'!#REF!+'4.3н'!#REF!)/3</f>
        <v>#REF!</v>
      </c>
      <c r="D77" s="153" t="e">
        <f>('4.1н'!#REF!+'4.2н'!#REF!+'4.3н'!#REF!)/3</f>
        <v>#REF!</v>
      </c>
      <c r="E77" s="153">
        <f>('4.1н'!E77+'4.2н'!E77+'4.3н'!E77)/3</f>
        <v>0</v>
      </c>
      <c r="F77" s="153">
        <f>('4.1н'!F77+'4.2н'!F77+'4.3н'!F77)/3</f>
        <v>0</v>
      </c>
      <c r="G77" s="153">
        <f>('4.1н'!G77+'4.2н'!G77+'4.3н'!G77)/3</f>
        <v>0</v>
      </c>
      <c r="H77" s="153">
        <f>('4.1н'!H77+'4.2н'!H77+'4.3н'!H77)/3</f>
        <v>0</v>
      </c>
      <c r="I77" s="153">
        <f>('4.1н'!I77+'4.2н'!I77+'4.3н'!I77)/3</f>
        <v>0</v>
      </c>
      <c r="J77" s="153">
        <f>('4.1н'!J77+'4.2н'!J77+'4.3н'!J77)/3</f>
        <v>0</v>
      </c>
      <c r="K77" s="153">
        <f>('4.1н'!K77+'4.2н'!K77+'4.3н'!K77)/3</f>
        <v>0</v>
      </c>
      <c r="L77" s="153">
        <f>('4.1н'!L77+'4.2н'!L77+'4.3н'!L77)/3</f>
        <v>0</v>
      </c>
      <c r="M77" s="153">
        <f>('4.1н'!M77+'4.2н'!M77+'4.3н'!M77)/3</f>
        <v>0</v>
      </c>
      <c r="N77" s="153">
        <f>('4.1н'!N77+'4.2н'!N77+'4.3н'!N77)/3</f>
        <v>0</v>
      </c>
      <c r="O77" s="153">
        <f>('4.1н'!O77+'4.2н'!O77+'4.3н'!O77)/3</f>
        <v>0</v>
      </c>
      <c r="P77" s="153">
        <f>('4.1н'!P77+'4.2н'!P77+'4.3н'!P77)/3</f>
        <v>0</v>
      </c>
      <c r="Q77" s="153">
        <f>('4.1н'!Q77+'4.2н'!Q77+'4.3н'!Q77)/3</f>
        <v>0</v>
      </c>
      <c r="R77" s="153">
        <f>('4.1н'!B77+'4.2н'!B77+'4.3н'!B77)/3</f>
        <v>0.33557144734695971</v>
      </c>
    </row>
    <row r="78" spans="1:18" ht="15.75" x14ac:dyDescent="0.25">
      <c r="A78" s="138">
        <v>77</v>
      </c>
      <c r="B78" s="138" t="s">
        <v>78</v>
      </c>
      <c r="C78" s="153" t="e">
        <f>('4.1н'!#REF!+'4.2н'!#REF!+'4.3н'!#REF!)/3</f>
        <v>#REF!</v>
      </c>
      <c r="D78" s="153" t="e">
        <f>('4.1н'!#REF!+'4.2н'!#REF!+'4.3н'!#REF!)/3</f>
        <v>#REF!</v>
      </c>
      <c r="E78" s="153">
        <f>('4.1н'!E78+'4.2н'!E78+'4.3н'!E78)/3</f>
        <v>0</v>
      </c>
      <c r="F78" s="153">
        <f>('4.1н'!F78+'4.2н'!F78+'4.3н'!F78)/3</f>
        <v>0</v>
      </c>
      <c r="G78" s="153">
        <f>('4.1н'!G78+'4.2н'!G78+'4.3н'!G78)/3</f>
        <v>0</v>
      </c>
      <c r="H78" s="153">
        <f>('4.1н'!H78+'4.2н'!H78+'4.3н'!H78)/3</f>
        <v>0</v>
      </c>
      <c r="I78" s="153">
        <f>('4.1н'!I78+'4.2н'!I78+'4.3н'!I78)/3</f>
        <v>0</v>
      </c>
      <c r="J78" s="153">
        <f>('4.1н'!J78+'4.2н'!J78+'4.3н'!J78)/3</f>
        <v>0</v>
      </c>
      <c r="K78" s="153">
        <f>('4.1н'!K78+'4.2н'!K78+'4.3н'!K78)/3</f>
        <v>0</v>
      </c>
      <c r="L78" s="153">
        <f>('4.1н'!L78+'4.2н'!L78+'4.3н'!L78)/3</f>
        <v>0</v>
      </c>
      <c r="M78" s="153">
        <f>('4.1н'!M78+'4.2н'!M78+'4.3н'!M78)/3</f>
        <v>0</v>
      </c>
      <c r="N78" s="153">
        <f>('4.1н'!N78+'4.2н'!N78+'4.3н'!N78)/3</f>
        <v>0</v>
      </c>
      <c r="O78" s="153">
        <f>('4.1н'!O78+'4.2н'!O78+'4.3н'!O78)/3</f>
        <v>0</v>
      </c>
      <c r="P78" s="153">
        <f>('4.1н'!P78+'4.2н'!P78+'4.3н'!P78)/3</f>
        <v>0</v>
      </c>
      <c r="Q78" s="153">
        <f>('4.1н'!Q78+'4.2н'!Q78+'4.3н'!Q78)/3</f>
        <v>0</v>
      </c>
      <c r="R78" s="153">
        <f>('4.1н'!B78+'4.2н'!B78+'4.3н'!B78)/3</f>
        <v>0.25335446969647718</v>
      </c>
    </row>
    <row r="79" spans="1:18" ht="15.75" x14ac:dyDescent="0.25">
      <c r="A79" s="138">
        <v>78</v>
      </c>
      <c r="B79" s="138" t="s">
        <v>79</v>
      </c>
      <c r="C79" s="153" t="e">
        <f>('4.1н'!#REF!+'4.2н'!#REF!+'4.3н'!#REF!)/3</f>
        <v>#REF!</v>
      </c>
      <c r="D79" s="153" t="e">
        <f>('4.1н'!#REF!+'4.2н'!#REF!+'4.3н'!#REF!)/3</f>
        <v>#REF!</v>
      </c>
      <c r="E79" s="153">
        <f>('4.1н'!E79+'4.2н'!E79+'4.3н'!E79)/3</f>
        <v>0</v>
      </c>
      <c r="F79" s="153">
        <f>('4.1н'!F79+'4.2н'!F79+'4.3н'!F79)/3</f>
        <v>0</v>
      </c>
      <c r="G79" s="153">
        <f>('4.1н'!G79+'4.2н'!G79+'4.3н'!G79)/3</f>
        <v>0</v>
      </c>
      <c r="H79" s="153">
        <f>('4.1н'!H79+'4.2н'!H79+'4.3н'!H79)/3</f>
        <v>0</v>
      </c>
      <c r="I79" s="153">
        <f>('4.1н'!I79+'4.2н'!I79+'4.3н'!I79)/3</f>
        <v>0</v>
      </c>
      <c r="J79" s="153">
        <f>('4.1н'!J79+'4.2н'!J79+'4.3н'!J79)/3</f>
        <v>0</v>
      </c>
      <c r="K79" s="153">
        <f>('4.1н'!K79+'4.2н'!K79+'4.3н'!K79)/3</f>
        <v>0</v>
      </c>
      <c r="L79" s="153">
        <f>('4.1н'!L79+'4.2н'!L79+'4.3н'!L79)/3</f>
        <v>0</v>
      </c>
      <c r="M79" s="153">
        <f>('4.1н'!M79+'4.2н'!M79+'4.3н'!M79)/3</f>
        <v>0</v>
      </c>
      <c r="N79" s="153">
        <f>('4.1н'!N79+'4.2н'!N79+'4.3н'!N79)/3</f>
        <v>0</v>
      </c>
      <c r="O79" s="153">
        <f>('4.1н'!O79+'4.2н'!O79+'4.3н'!O79)/3</f>
        <v>0</v>
      </c>
      <c r="P79" s="153">
        <f>('4.1н'!P79+'4.2н'!P79+'4.3н'!P79)/3</f>
        <v>0</v>
      </c>
      <c r="Q79" s="153">
        <f>('4.1н'!Q79+'4.2н'!Q79+'4.3н'!Q79)/3</f>
        <v>0</v>
      </c>
      <c r="R79" s="153">
        <f>('4.1н'!B79+'4.2н'!B79+'4.3н'!B79)/3</f>
        <v>0.24283318906850107</v>
      </c>
    </row>
    <row r="80" spans="1:18" ht="15.75" x14ac:dyDescent="0.25">
      <c r="A80" s="138">
        <v>79</v>
      </c>
      <c r="B80" s="138" t="s">
        <v>80</v>
      </c>
      <c r="C80" s="153" t="e">
        <f>('4.1н'!#REF!+'4.2н'!#REF!+'4.3н'!#REF!)/3</f>
        <v>#REF!</v>
      </c>
      <c r="D80" s="153" t="e">
        <f>('4.1н'!#REF!+'4.2н'!#REF!+'4.3н'!#REF!)/3</f>
        <v>#REF!</v>
      </c>
      <c r="E80" s="153">
        <f>('4.1н'!E80+'4.2н'!E80+'4.3н'!E80)/3</f>
        <v>0</v>
      </c>
      <c r="F80" s="153">
        <f>('4.1н'!F80+'4.2н'!F80+'4.3н'!F80)/3</f>
        <v>0</v>
      </c>
      <c r="G80" s="153">
        <f>('4.1н'!G80+'4.2н'!G80+'4.3н'!G80)/3</f>
        <v>0</v>
      </c>
      <c r="H80" s="153">
        <f>('4.1н'!H80+'4.2н'!H80+'4.3н'!H80)/3</f>
        <v>0</v>
      </c>
      <c r="I80" s="153">
        <f>('4.1н'!I80+'4.2н'!I80+'4.3н'!I80)/3</f>
        <v>0</v>
      </c>
      <c r="J80" s="153">
        <f>('4.1н'!J80+'4.2н'!J80+'4.3н'!J80)/3</f>
        <v>0</v>
      </c>
      <c r="K80" s="153">
        <f>('4.1н'!K80+'4.2н'!K80+'4.3н'!K80)/3</f>
        <v>0</v>
      </c>
      <c r="L80" s="153">
        <f>('4.1н'!L80+'4.2н'!L80+'4.3н'!L80)/3</f>
        <v>0</v>
      </c>
      <c r="M80" s="153">
        <f>('4.1н'!M80+'4.2н'!M80+'4.3н'!M80)/3</f>
        <v>0</v>
      </c>
      <c r="N80" s="153">
        <f>('4.1н'!N80+'4.2н'!N80+'4.3н'!N80)/3</f>
        <v>0</v>
      </c>
      <c r="O80" s="153">
        <f>('4.1н'!O80+'4.2н'!O80+'4.3н'!O80)/3</f>
        <v>0</v>
      </c>
      <c r="P80" s="153">
        <f>('4.1н'!P80+'4.2н'!P80+'4.3н'!P80)/3</f>
        <v>0</v>
      </c>
      <c r="Q80" s="153">
        <f>('4.1н'!Q80+'4.2н'!Q80+'4.3н'!Q80)/3</f>
        <v>0</v>
      </c>
      <c r="R80" s="153">
        <f>('4.1н'!B80+'4.2н'!B80+'4.3н'!B80)/3</f>
        <v>0.23604897916946835</v>
      </c>
    </row>
    <row r="81" spans="1:18" ht="15.75" x14ac:dyDescent="0.25">
      <c r="A81" s="138">
        <v>80</v>
      </c>
      <c r="B81" s="138" t="s">
        <v>81</v>
      </c>
      <c r="C81" s="153" t="e">
        <f>('4.1н'!#REF!+'4.2н'!#REF!+'4.3н'!#REF!)/3</f>
        <v>#REF!</v>
      </c>
      <c r="D81" s="153" t="e">
        <f>('4.1н'!#REF!+'4.2н'!#REF!+'4.3н'!#REF!)/3</f>
        <v>#REF!</v>
      </c>
      <c r="E81" s="153">
        <f>('4.1н'!E81+'4.2н'!E81+'4.3н'!E81)/3</f>
        <v>0</v>
      </c>
      <c r="F81" s="153">
        <f>('4.1н'!F81+'4.2н'!F81+'4.3н'!F81)/3</f>
        <v>0</v>
      </c>
      <c r="G81" s="153">
        <f>('4.1н'!G81+'4.2н'!G81+'4.3н'!G81)/3</f>
        <v>0</v>
      </c>
      <c r="H81" s="153">
        <f>('4.1н'!H81+'4.2н'!H81+'4.3н'!H81)/3</f>
        <v>0</v>
      </c>
      <c r="I81" s="153">
        <f>('4.1н'!I81+'4.2н'!I81+'4.3н'!I81)/3</f>
        <v>0</v>
      </c>
      <c r="J81" s="153">
        <f>('4.1н'!J81+'4.2н'!J81+'4.3н'!J81)/3</f>
        <v>0</v>
      </c>
      <c r="K81" s="153">
        <f>('4.1н'!K81+'4.2н'!K81+'4.3н'!K81)/3</f>
        <v>0</v>
      </c>
      <c r="L81" s="153">
        <f>('4.1н'!L81+'4.2н'!L81+'4.3н'!L81)/3</f>
        <v>0</v>
      </c>
      <c r="M81" s="153">
        <f>('4.1н'!M81+'4.2н'!M81+'4.3н'!M81)/3</f>
        <v>0</v>
      </c>
      <c r="N81" s="153">
        <f>('4.1н'!N81+'4.2н'!N81+'4.3н'!N81)/3</f>
        <v>0</v>
      </c>
      <c r="O81" s="153">
        <f>('4.1н'!O81+'4.2н'!O81+'4.3н'!O81)/3</f>
        <v>0</v>
      </c>
      <c r="P81" s="153">
        <f>('4.1н'!P81+'4.2н'!P81+'4.3н'!P81)/3</f>
        <v>0</v>
      </c>
      <c r="Q81" s="153">
        <f>('4.1н'!Q81+'4.2н'!Q81+'4.3н'!Q81)/3</f>
        <v>0</v>
      </c>
      <c r="R81" s="153">
        <f>('4.1н'!B81+'4.2н'!B81+'4.3н'!B81)/3</f>
        <v>0.29480355185235152</v>
      </c>
    </row>
    <row r="82" spans="1:18" ht="15.75" x14ac:dyDescent="0.25">
      <c r="A82" s="138">
        <v>81</v>
      </c>
      <c r="B82" s="138" t="s">
        <v>82</v>
      </c>
      <c r="C82" s="153" t="e">
        <f>('4.1н'!#REF!+'4.2н'!#REF!+'4.3н'!#REF!)/3</f>
        <v>#REF!</v>
      </c>
      <c r="D82" s="153" t="e">
        <f>('4.1н'!#REF!+'4.2н'!#REF!+'4.3н'!#REF!)/3</f>
        <v>#REF!</v>
      </c>
      <c r="E82" s="153">
        <f>('4.1н'!E82+'4.2н'!E82+'4.3н'!E82)/3</f>
        <v>0</v>
      </c>
      <c r="F82" s="153">
        <f>('4.1н'!F82+'4.2н'!F82+'4.3н'!F82)/3</f>
        <v>0</v>
      </c>
      <c r="G82" s="153">
        <f>('4.1н'!G82+'4.2н'!G82+'4.3н'!G82)/3</f>
        <v>0</v>
      </c>
      <c r="H82" s="153">
        <f>('4.1н'!H82+'4.2н'!H82+'4.3н'!H82)/3</f>
        <v>0</v>
      </c>
      <c r="I82" s="153">
        <f>('4.1н'!I82+'4.2н'!I82+'4.3н'!I82)/3</f>
        <v>0</v>
      </c>
      <c r="J82" s="153">
        <f>('4.1н'!J82+'4.2н'!J82+'4.3н'!J82)/3</f>
        <v>0</v>
      </c>
      <c r="K82" s="153">
        <f>('4.1н'!K82+'4.2н'!K82+'4.3н'!K82)/3</f>
        <v>0</v>
      </c>
      <c r="L82" s="153">
        <f>('4.1н'!L82+'4.2н'!L82+'4.3н'!L82)/3</f>
        <v>0</v>
      </c>
      <c r="M82" s="153">
        <f>('4.1н'!M82+'4.2н'!M82+'4.3н'!M82)/3</f>
        <v>0</v>
      </c>
      <c r="N82" s="153">
        <f>('4.1н'!N82+'4.2н'!N82+'4.3н'!N82)/3</f>
        <v>0</v>
      </c>
      <c r="O82" s="153">
        <f>('4.1н'!O82+'4.2н'!O82+'4.3н'!O82)/3</f>
        <v>0</v>
      </c>
      <c r="P82" s="153">
        <f>('4.1н'!P82+'4.2н'!P82+'4.3н'!P82)/3</f>
        <v>0</v>
      </c>
      <c r="Q82" s="153">
        <f>('4.1н'!Q82+'4.2н'!Q82+'4.3н'!Q82)/3</f>
        <v>0</v>
      </c>
      <c r="R82" s="153">
        <f>('4.1н'!B82+'4.2н'!B82+'4.3н'!B82)/3</f>
        <v>0.24860202908631757</v>
      </c>
    </row>
    <row r="83" spans="1:18" ht="15.75" x14ac:dyDescent="0.25">
      <c r="A83" s="138">
        <v>82</v>
      </c>
      <c r="B83" s="138" t="s">
        <v>83</v>
      </c>
      <c r="C83" s="153" t="e">
        <f>('4.1н'!#REF!+'4.2н'!#REF!+'4.3н'!#REF!)/3</f>
        <v>#REF!</v>
      </c>
      <c r="D83" s="153" t="e">
        <f>('4.1н'!#REF!+'4.2н'!#REF!+'4.3н'!#REF!)/3</f>
        <v>#REF!</v>
      </c>
      <c r="E83" s="153">
        <f>('4.1н'!E83+'4.2н'!E83+'4.3н'!E83)/3</f>
        <v>0</v>
      </c>
      <c r="F83" s="153">
        <f>('4.1н'!F83+'4.2н'!F83+'4.3н'!F83)/3</f>
        <v>0</v>
      </c>
      <c r="G83" s="153">
        <f>('4.1н'!G83+'4.2н'!G83+'4.3н'!G83)/3</f>
        <v>0</v>
      </c>
      <c r="H83" s="153">
        <f>('4.1н'!H83+'4.2н'!H83+'4.3н'!H83)/3</f>
        <v>0</v>
      </c>
      <c r="I83" s="153">
        <f>('4.1н'!I83+'4.2н'!I83+'4.3н'!I83)/3</f>
        <v>0</v>
      </c>
      <c r="J83" s="153">
        <f>('4.1н'!J83+'4.2н'!J83+'4.3н'!J83)/3</f>
        <v>0</v>
      </c>
      <c r="K83" s="153">
        <f>('4.1н'!K83+'4.2н'!K83+'4.3н'!K83)/3</f>
        <v>0</v>
      </c>
      <c r="L83" s="153">
        <f>('4.1н'!L83+'4.2н'!L83+'4.3н'!L83)/3</f>
        <v>0</v>
      </c>
      <c r="M83" s="153">
        <f>('4.1н'!M83+'4.2н'!M83+'4.3н'!M83)/3</f>
        <v>0</v>
      </c>
      <c r="N83" s="153">
        <f>('4.1н'!N83+'4.2н'!N83+'4.3н'!N83)/3</f>
        <v>0</v>
      </c>
      <c r="O83" s="153">
        <f>('4.1н'!O83+'4.2н'!O83+'4.3н'!O83)/3</f>
        <v>0</v>
      </c>
      <c r="P83" s="153">
        <f>('4.1н'!P83+'4.2н'!P83+'4.3н'!P83)/3</f>
        <v>0</v>
      </c>
      <c r="Q83" s="153">
        <f>('4.1н'!Q83+'4.2н'!Q83+'4.3н'!Q83)/3</f>
        <v>0</v>
      </c>
      <c r="R83" s="153">
        <f>('4.1н'!B83+'4.2н'!B83+'4.3н'!B83)/3</f>
        <v>0.26893449415028364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10"/>
  <sheetViews>
    <sheetView zoomScale="80" zoomScaleNormal="80" workbookViewId="0">
      <selection activeCell="H2" sqref="H2"/>
    </sheetView>
  </sheetViews>
  <sheetFormatPr defaultRowHeight="15" x14ac:dyDescent="0.25"/>
  <cols>
    <col min="1" max="1" width="6.85546875" style="139" customWidth="1"/>
    <col min="2" max="2" width="53" customWidth="1"/>
    <col min="3" max="3" width="51.85546875" customWidth="1"/>
    <col min="4" max="4" width="53.7109375" customWidth="1"/>
    <col min="5" max="5" width="57.140625" customWidth="1"/>
  </cols>
  <sheetData>
    <row r="1" spans="1:5" s="139" customFormat="1" x14ac:dyDescent="0.25">
      <c r="A1" s="134"/>
      <c r="B1" s="134" t="s">
        <v>100</v>
      </c>
      <c r="C1" s="134" t="s">
        <v>107</v>
      </c>
      <c r="D1" s="134" t="s">
        <v>121</v>
      </c>
      <c r="E1" s="134" t="s">
        <v>135</v>
      </c>
    </row>
    <row r="2" spans="1:5" ht="219" customHeight="1" x14ac:dyDescent="0.25">
      <c r="A2" s="134" t="s">
        <v>161</v>
      </c>
      <c r="B2" s="189" t="s">
        <v>169</v>
      </c>
      <c r="C2" s="189" t="s">
        <v>177</v>
      </c>
      <c r="D2" s="188" t="s">
        <v>185</v>
      </c>
      <c r="E2" s="189" t="s">
        <v>193</v>
      </c>
    </row>
    <row r="3" spans="1:5" ht="204" x14ac:dyDescent="0.25">
      <c r="A3" s="134" t="s">
        <v>162</v>
      </c>
      <c r="B3" s="189" t="s">
        <v>170</v>
      </c>
      <c r="C3" s="189" t="s">
        <v>178</v>
      </c>
      <c r="D3" s="190" t="s">
        <v>186</v>
      </c>
      <c r="E3" s="190" t="s">
        <v>194</v>
      </c>
    </row>
    <row r="4" spans="1:5" ht="140.25" x14ac:dyDescent="0.25">
      <c r="A4" s="134" t="s">
        <v>163</v>
      </c>
      <c r="B4" s="189" t="s">
        <v>171</v>
      </c>
      <c r="C4" s="190" t="s">
        <v>179</v>
      </c>
      <c r="D4" s="190" t="s">
        <v>187</v>
      </c>
      <c r="E4" s="189" t="s">
        <v>195</v>
      </c>
    </row>
    <row r="5" spans="1:5" ht="229.5" x14ac:dyDescent="0.25">
      <c r="A5" s="134" t="s">
        <v>164</v>
      </c>
      <c r="B5" s="189" t="s">
        <v>172</v>
      </c>
      <c r="C5" s="189" t="s">
        <v>180</v>
      </c>
      <c r="D5" s="190" t="s">
        <v>188</v>
      </c>
      <c r="E5" s="190" t="s">
        <v>196</v>
      </c>
    </row>
    <row r="6" spans="1:5" ht="102" x14ac:dyDescent="0.25">
      <c r="A6" s="134" t="s">
        <v>165</v>
      </c>
      <c r="B6" s="190" t="s">
        <v>173</v>
      </c>
      <c r="C6" s="190" t="s">
        <v>181</v>
      </c>
      <c r="D6" s="190" t="s">
        <v>189</v>
      </c>
      <c r="E6" s="190" t="s">
        <v>197</v>
      </c>
    </row>
    <row r="7" spans="1:5" ht="167.25" customHeight="1" x14ac:dyDescent="0.25">
      <c r="A7" s="134" t="s">
        <v>166</v>
      </c>
      <c r="B7" s="190" t="s">
        <v>174</v>
      </c>
      <c r="C7" s="190" t="s">
        <v>182</v>
      </c>
      <c r="D7" s="190" t="s">
        <v>190</v>
      </c>
      <c r="E7" s="190" t="s">
        <v>198</v>
      </c>
    </row>
    <row r="8" spans="1:5" ht="114.75" x14ac:dyDescent="0.25">
      <c r="A8" s="134" t="s">
        <v>167</v>
      </c>
      <c r="B8" s="190" t="s">
        <v>175</v>
      </c>
      <c r="C8" s="190" t="s">
        <v>183</v>
      </c>
      <c r="D8" s="190" t="s">
        <v>191</v>
      </c>
      <c r="E8" s="190" t="s">
        <v>199</v>
      </c>
    </row>
    <row r="9" spans="1:5" ht="216.75" x14ac:dyDescent="0.25">
      <c r="A9" s="134" t="s">
        <v>168</v>
      </c>
      <c r="B9" s="190" t="s">
        <v>176</v>
      </c>
      <c r="C9" s="190" t="s">
        <v>184</v>
      </c>
      <c r="D9" s="190" t="s">
        <v>192</v>
      </c>
      <c r="E9" s="190" t="s">
        <v>200</v>
      </c>
    </row>
    <row r="10" spans="1:5" ht="87" customHeight="1" x14ac:dyDescent="0.25">
      <c r="A10" s="134" t="s">
        <v>201</v>
      </c>
      <c r="B10" s="190" t="s">
        <v>202</v>
      </c>
      <c r="C10" s="190" t="s">
        <v>203</v>
      </c>
      <c r="D10" s="190" t="s">
        <v>204</v>
      </c>
      <c r="E10" s="190" t="s">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Q84"/>
  <sheetViews>
    <sheetView topLeftCell="A49" workbookViewId="0">
      <selection activeCell="Q7" sqref="Q7"/>
    </sheetView>
  </sheetViews>
  <sheetFormatPr defaultRowHeight="15" x14ac:dyDescent="0.25"/>
  <cols>
    <col min="1" max="1" width="31.28515625" customWidth="1"/>
    <col min="2" max="4" width="9.5703125" bestFit="1" customWidth="1"/>
    <col min="5" max="14" width="9.5703125" hidden="1" customWidth="1"/>
    <col min="15" max="16" width="9.5703125" bestFit="1" customWidth="1"/>
    <col min="17" max="17" width="11.7109375" customWidth="1"/>
  </cols>
  <sheetData>
    <row r="1" spans="1:17" ht="15.75" x14ac:dyDescent="0.25">
      <c r="A1" s="69" t="s">
        <v>90</v>
      </c>
      <c r="B1" s="70"/>
      <c r="C1" s="70"/>
      <c r="D1" s="70"/>
      <c r="E1" s="70"/>
      <c r="F1" s="70"/>
      <c r="G1" s="70"/>
    </row>
    <row r="2" spans="1:17" s="60" customFormat="1" ht="18" customHeight="1" x14ac:dyDescent="0.25">
      <c r="A2" s="50" t="s">
        <v>1</v>
      </c>
      <c r="B2" s="50">
        <v>2005</v>
      </c>
      <c r="C2" s="50">
        <v>2006</v>
      </c>
      <c r="D2" s="50">
        <v>2007</v>
      </c>
      <c r="E2" s="50">
        <v>2008</v>
      </c>
      <c r="F2" s="50">
        <v>2009</v>
      </c>
      <c r="G2" s="50">
        <v>2010</v>
      </c>
      <c r="H2" s="50">
        <v>2011</v>
      </c>
      <c r="I2" s="50">
        <v>2012</v>
      </c>
      <c r="J2" s="50">
        <v>2013</v>
      </c>
      <c r="K2" s="50">
        <v>2014</v>
      </c>
      <c r="L2" s="50">
        <v>2015</v>
      </c>
      <c r="M2" s="50">
        <v>2016</v>
      </c>
      <c r="N2" s="50">
        <v>2017</v>
      </c>
      <c r="O2" s="50">
        <v>2018</v>
      </c>
      <c r="P2" s="50">
        <v>2019</v>
      </c>
      <c r="Q2" s="50">
        <v>2020</v>
      </c>
    </row>
    <row r="3" spans="1:17" s="60" customFormat="1" ht="18" customHeight="1" x14ac:dyDescent="0.25">
      <c r="A3" s="51" t="s">
        <v>2</v>
      </c>
      <c r="B3" s="53">
        <v>14760.7</v>
      </c>
      <c r="C3" s="53">
        <v>18543.5</v>
      </c>
      <c r="D3" s="53">
        <v>32723.9</v>
      </c>
      <c r="E3" s="53">
        <v>43588.6</v>
      </c>
      <c r="F3" s="53">
        <v>29832.400000000001</v>
      </c>
      <c r="G3" s="53">
        <v>41302.699999999997</v>
      </c>
      <c r="H3" s="53">
        <v>70808</v>
      </c>
      <c r="I3" s="53">
        <v>80017.7</v>
      </c>
      <c r="J3" s="53">
        <v>71282.399999999994</v>
      </c>
      <c r="K3" s="53">
        <v>63342.7</v>
      </c>
      <c r="L3" s="53">
        <v>76726.100000000006</v>
      </c>
      <c r="M3" s="51">
        <v>70984.800000000003</v>
      </c>
      <c r="N3" s="53">
        <v>88591.8</v>
      </c>
      <c r="O3" s="53">
        <v>92638.3</v>
      </c>
      <c r="P3" s="53">
        <v>118522</v>
      </c>
      <c r="Q3" s="53">
        <v>126891.4</v>
      </c>
    </row>
    <row r="4" spans="1:17" s="60" customFormat="1" ht="18" customHeight="1" x14ac:dyDescent="0.25">
      <c r="A4" s="51" t="s">
        <v>3</v>
      </c>
      <c r="B4" s="53">
        <v>4122.8999999999996</v>
      </c>
      <c r="C4" s="53">
        <v>4963.5</v>
      </c>
      <c r="D4" s="53">
        <v>8145.5</v>
      </c>
      <c r="E4" s="53">
        <v>11862</v>
      </c>
      <c r="F4" s="53">
        <v>11499</v>
      </c>
      <c r="G4" s="53">
        <v>13900.9</v>
      </c>
      <c r="H4" s="53">
        <v>16941.900000000001</v>
      </c>
      <c r="I4" s="53">
        <v>18018.5</v>
      </c>
      <c r="J4" s="53">
        <v>22496.7</v>
      </c>
      <c r="K4" s="53">
        <v>23973.599999999999</v>
      </c>
      <c r="L4" s="53">
        <v>24983.8</v>
      </c>
      <c r="M4" s="51">
        <v>27764.400000000001</v>
      </c>
      <c r="N4" s="53">
        <v>28564.6</v>
      </c>
      <c r="O4" s="53">
        <v>25316.5</v>
      </c>
      <c r="P4" s="53">
        <v>30335</v>
      </c>
      <c r="Q4" s="53">
        <v>46447.4</v>
      </c>
    </row>
    <row r="5" spans="1:17" s="60" customFormat="1" ht="18" customHeight="1" x14ac:dyDescent="0.25">
      <c r="A5" s="51" t="s">
        <v>4</v>
      </c>
      <c r="B5" s="53">
        <v>6446.5</v>
      </c>
      <c r="C5" s="53">
        <v>8876.5</v>
      </c>
      <c r="D5" s="53">
        <v>16250.7</v>
      </c>
      <c r="E5" s="53">
        <v>20594.400000000001</v>
      </c>
      <c r="F5" s="53">
        <v>20069</v>
      </c>
      <c r="G5" s="53">
        <v>21308.9</v>
      </c>
      <c r="H5" s="53">
        <v>23311.599999999999</v>
      </c>
      <c r="I5" s="53">
        <v>27075.8</v>
      </c>
      <c r="J5" s="53">
        <v>30211.4</v>
      </c>
      <c r="K5" s="53">
        <v>32305.5</v>
      </c>
      <c r="L5" s="53">
        <v>30576.2</v>
      </c>
      <c r="M5" s="51">
        <v>34277.699999999997</v>
      </c>
      <c r="N5" s="53">
        <v>37927</v>
      </c>
      <c r="O5" s="53">
        <v>40515</v>
      </c>
      <c r="P5" s="53">
        <v>42923.9</v>
      </c>
      <c r="Q5" s="53">
        <v>46065.599999999999</v>
      </c>
    </row>
    <row r="6" spans="1:17" s="60" customFormat="1" ht="18" customHeight="1" x14ac:dyDescent="0.25">
      <c r="A6" s="51" t="s">
        <v>5</v>
      </c>
      <c r="B6" s="53">
        <v>11125.2</v>
      </c>
      <c r="C6" s="53">
        <v>14915.6</v>
      </c>
      <c r="D6" s="53">
        <v>23289.200000000001</v>
      </c>
      <c r="E6" s="53">
        <v>32482.400000000001</v>
      </c>
      <c r="F6" s="53">
        <v>31139.4</v>
      </c>
      <c r="G6" s="53">
        <v>40755.1</v>
      </c>
      <c r="H6" s="53">
        <v>48816.5</v>
      </c>
      <c r="I6" s="53">
        <v>61988</v>
      </c>
      <c r="J6" s="53">
        <v>68720</v>
      </c>
      <c r="K6" s="53">
        <v>74643.199999999997</v>
      </c>
      <c r="L6" s="53">
        <v>107591.4</v>
      </c>
      <c r="M6" s="51">
        <v>100403.6</v>
      </c>
      <c r="N6" s="53">
        <v>107531.1</v>
      </c>
      <c r="O6" s="53">
        <v>128660.8</v>
      </c>
      <c r="P6" s="53">
        <v>136924.6</v>
      </c>
      <c r="Q6" s="53">
        <v>1019.7</v>
      </c>
    </row>
    <row r="7" spans="1:17" s="60" customFormat="1" ht="18" customHeight="1" x14ac:dyDescent="0.25">
      <c r="A7" s="51" t="s">
        <v>6</v>
      </c>
      <c r="B7" s="53">
        <v>3620</v>
      </c>
      <c r="C7" s="53">
        <v>6900.4</v>
      </c>
      <c r="D7" s="53">
        <v>10403.700000000001</v>
      </c>
      <c r="E7" s="53">
        <v>12064.7</v>
      </c>
      <c r="F7" s="53">
        <v>15007.8</v>
      </c>
      <c r="G7" s="53">
        <v>12800.8</v>
      </c>
      <c r="H7" s="53">
        <v>16221.5</v>
      </c>
      <c r="I7" s="53">
        <v>16234.7</v>
      </c>
      <c r="J7" s="53">
        <v>18578.8</v>
      </c>
      <c r="K7" s="53">
        <v>20923</v>
      </c>
      <c r="L7" s="53">
        <v>21859.1</v>
      </c>
      <c r="M7" s="51">
        <v>20848.7</v>
      </c>
      <c r="N7" s="53">
        <v>27843.5</v>
      </c>
      <c r="O7" s="53">
        <v>31998.400000000001</v>
      </c>
      <c r="P7" s="53">
        <v>40053.699999999997</v>
      </c>
      <c r="Q7" s="53">
        <v>45059.199999999997</v>
      </c>
    </row>
    <row r="8" spans="1:17" s="60" customFormat="1" ht="18" customHeight="1" x14ac:dyDescent="0.25">
      <c r="A8" s="51" t="s">
        <v>7</v>
      </c>
      <c r="B8" s="53">
        <v>7622.6</v>
      </c>
      <c r="C8" s="53">
        <v>10933.6</v>
      </c>
      <c r="D8" s="53">
        <v>15433.7</v>
      </c>
      <c r="E8" s="53">
        <v>24283.7</v>
      </c>
      <c r="F8" s="53">
        <v>23378.799999999999</v>
      </c>
      <c r="G8" s="53">
        <v>26812.400000000001</v>
      </c>
      <c r="H8" s="53">
        <v>33775.300000000003</v>
      </c>
      <c r="I8" s="53">
        <v>42733.8</v>
      </c>
      <c r="J8" s="53">
        <v>42436.3</v>
      </c>
      <c r="K8" s="53">
        <v>44969.3</v>
      </c>
      <c r="L8" s="53">
        <v>59763</v>
      </c>
      <c r="M8" s="51">
        <v>53878.9</v>
      </c>
      <c r="N8" s="53">
        <v>66936.2</v>
      </c>
      <c r="O8" s="53">
        <v>67997.399999999994</v>
      </c>
      <c r="P8" s="53">
        <v>67112</v>
      </c>
      <c r="Q8" s="53">
        <v>74565.600000000006</v>
      </c>
    </row>
    <row r="9" spans="1:17" s="60" customFormat="1" ht="18" customHeight="1" x14ac:dyDescent="0.25">
      <c r="A9" s="51" t="s">
        <v>8</v>
      </c>
      <c r="B9" s="53">
        <v>3916</v>
      </c>
      <c r="C9" s="53">
        <v>5327.9</v>
      </c>
      <c r="D9" s="53">
        <v>7991.2</v>
      </c>
      <c r="E9" s="53">
        <v>9680.4</v>
      </c>
      <c r="F9" s="53">
        <v>7711.7</v>
      </c>
      <c r="G9" s="53">
        <v>8960.5</v>
      </c>
      <c r="H9" s="53">
        <v>8045.9</v>
      </c>
      <c r="I9" s="53">
        <v>8485.2000000000007</v>
      </c>
      <c r="J9" s="53">
        <v>8307.4</v>
      </c>
      <c r="K9" s="53">
        <v>8663.1</v>
      </c>
      <c r="L9" s="53">
        <v>13498.7</v>
      </c>
      <c r="M9" s="51">
        <v>10949.7</v>
      </c>
      <c r="N9" s="53">
        <v>9020.1</v>
      </c>
      <c r="O9" s="53">
        <v>11780.2</v>
      </c>
      <c r="P9" s="53">
        <v>12591.9</v>
      </c>
      <c r="Q9" s="53">
        <v>16057.8</v>
      </c>
    </row>
    <row r="10" spans="1:17" s="60" customFormat="1" ht="18" customHeight="1" x14ac:dyDescent="0.25">
      <c r="A10" s="51" t="s">
        <v>9</v>
      </c>
      <c r="B10" s="53">
        <v>7125.6</v>
      </c>
      <c r="C10" s="53">
        <v>10257.200000000001</v>
      </c>
      <c r="D10" s="53">
        <v>14665.9</v>
      </c>
      <c r="E10" s="53">
        <v>20444.900000000001</v>
      </c>
      <c r="F10" s="53">
        <v>19970</v>
      </c>
      <c r="G10" s="53">
        <v>23305.9</v>
      </c>
      <c r="H10" s="53">
        <v>29581.8</v>
      </c>
      <c r="I10" s="53">
        <v>33648.1</v>
      </c>
      <c r="J10" s="53">
        <v>36918.300000000003</v>
      </c>
      <c r="K10" s="53">
        <v>42060.5</v>
      </c>
      <c r="L10" s="53">
        <v>43495.9</v>
      </c>
      <c r="M10" s="51">
        <v>44911.5</v>
      </c>
      <c r="N10" s="53">
        <v>50200.5</v>
      </c>
      <c r="O10" s="53">
        <v>57126</v>
      </c>
      <c r="P10" s="53">
        <v>77081</v>
      </c>
      <c r="Q10" s="53">
        <v>76575.100000000006</v>
      </c>
    </row>
    <row r="11" spans="1:17" s="60" customFormat="1" ht="18" customHeight="1" x14ac:dyDescent="0.25">
      <c r="A11" s="51" t="s">
        <v>10</v>
      </c>
      <c r="B11" s="53">
        <v>12255.4</v>
      </c>
      <c r="C11" s="53">
        <v>15182.2</v>
      </c>
      <c r="D11" s="53">
        <v>19994</v>
      </c>
      <c r="E11" s="53">
        <v>23378.1</v>
      </c>
      <c r="F11" s="53">
        <v>25134.1</v>
      </c>
      <c r="G11" s="53">
        <v>25716.5</v>
      </c>
      <c r="H11" s="53">
        <v>28464.799999999999</v>
      </c>
      <c r="I11" s="53">
        <v>31372.2</v>
      </c>
      <c r="J11" s="53">
        <v>34266.800000000003</v>
      </c>
      <c r="K11" s="53">
        <v>36690.400000000001</v>
      </c>
      <c r="L11" s="53">
        <v>40838</v>
      </c>
      <c r="M11" s="51">
        <v>42387.9</v>
      </c>
      <c r="N11" s="53">
        <v>48597.2</v>
      </c>
      <c r="O11" s="53">
        <v>56015.199999999997</v>
      </c>
      <c r="P11" s="53">
        <v>67817.600000000006</v>
      </c>
      <c r="Q11" s="53">
        <v>81607.399999999994</v>
      </c>
    </row>
    <row r="12" spans="1:17" s="60" customFormat="1" ht="18" customHeight="1" x14ac:dyDescent="0.25">
      <c r="A12" s="51" t="s">
        <v>11</v>
      </c>
      <c r="B12" s="53">
        <v>120237.3</v>
      </c>
      <c r="C12" s="53">
        <v>161798.9</v>
      </c>
      <c r="D12" s="53">
        <v>217631.9</v>
      </c>
      <c r="E12" s="53">
        <v>271169.09999999998</v>
      </c>
      <c r="F12" s="53">
        <v>210355.6</v>
      </c>
      <c r="G12" s="53">
        <v>230771.3</v>
      </c>
      <c r="H12" s="53">
        <v>265066</v>
      </c>
      <c r="I12" s="53">
        <v>303071.59999999998</v>
      </c>
      <c r="J12" s="53">
        <v>289351.40000000002</v>
      </c>
      <c r="K12" s="53">
        <v>314325.8</v>
      </c>
      <c r="L12" s="53">
        <v>320716.2</v>
      </c>
      <c r="M12" s="51">
        <v>328468</v>
      </c>
      <c r="N12" s="53">
        <v>357555</v>
      </c>
      <c r="O12" s="53">
        <v>469584</v>
      </c>
      <c r="P12" s="53">
        <v>520116.6</v>
      </c>
      <c r="Q12" s="53">
        <v>675439.6</v>
      </c>
    </row>
    <row r="13" spans="1:17" s="60" customFormat="1" ht="18" customHeight="1" x14ac:dyDescent="0.25">
      <c r="A13" s="51" t="s">
        <v>12</v>
      </c>
      <c r="B13" s="53">
        <v>4255.2</v>
      </c>
      <c r="C13" s="53">
        <v>5796</v>
      </c>
      <c r="D13" s="53">
        <v>7981.4</v>
      </c>
      <c r="E13" s="53">
        <v>10923.4</v>
      </c>
      <c r="F13" s="53">
        <v>7919.4</v>
      </c>
      <c r="G13" s="53">
        <v>7859.7</v>
      </c>
      <c r="H13" s="53">
        <v>9311.7000000000007</v>
      </c>
      <c r="I13" s="53">
        <v>14687</v>
      </c>
      <c r="J13" s="53">
        <v>15796.6</v>
      </c>
      <c r="K13" s="53">
        <v>16861.400000000001</v>
      </c>
      <c r="L13" s="53">
        <v>23677.4</v>
      </c>
      <c r="M13" s="51">
        <v>19544.099999999999</v>
      </c>
      <c r="N13" s="53">
        <v>21215.1</v>
      </c>
      <c r="O13" s="53">
        <v>22747.4</v>
      </c>
      <c r="P13" s="53">
        <v>27027.5</v>
      </c>
      <c r="Q13" s="53">
        <v>34067.5</v>
      </c>
    </row>
    <row r="14" spans="1:17" s="60" customFormat="1" ht="18" customHeight="1" x14ac:dyDescent="0.25">
      <c r="A14" s="51" t="s">
        <v>13</v>
      </c>
      <c r="B14" s="53">
        <v>12164.9</v>
      </c>
      <c r="C14" s="53">
        <v>13986.3</v>
      </c>
      <c r="D14" s="53">
        <v>22072</v>
      </c>
      <c r="E14" s="53">
        <v>28061.5</v>
      </c>
      <c r="F14" s="53">
        <v>18515.2</v>
      </c>
      <c r="G14" s="53">
        <v>25768.3</v>
      </c>
      <c r="H14" s="53">
        <v>32115.1</v>
      </c>
      <c r="I14" s="53">
        <v>36509.599999999999</v>
      </c>
      <c r="J14" s="53">
        <v>42200.2</v>
      </c>
      <c r="K14" s="53">
        <v>33091.199999999997</v>
      </c>
      <c r="L14" s="53">
        <v>43439.9</v>
      </c>
      <c r="M14" s="51">
        <v>40195.699999999997</v>
      </c>
      <c r="N14" s="53">
        <v>45602.2</v>
      </c>
      <c r="O14" s="53">
        <v>49224.9</v>
      </c>
      <c r="P14" s="53">
        <v>54701.8</v>
      </c>
      <c r="Q14" s="53">
        <v>33964.9</v>
      </c>
    </row>
    <row r="15" spans="1:17" s="60" customFormat="1" ht="18" customHeight="1" x14ac:dyDescent="0.25">
      <c r="A15" s="51" t="s">
        <v>14</v>
      </c>
      <c r="B15" s="53">
        <v>7214.4</v>
      </c>
      <c r="C15" s="53">
        <v>8472.5</v>
      </c>
      <c r="D15" s="53">
        <v>10895.5</v>
      </c>
      <c r="E15" s="53">
        <v>15704.4</v>
      </c>
      <c r="F15" s="53">
        <v>15609.3</v>
      </c>
      <c r="G15" s="53">
        <v>19341.400000000001</v>
      </c>
      <c r="H15" s="53">
        <v>25566.2</v>
      </c>
      <c r="I15" s="53">
        <v>26524.3</v>
      </c>
      <c r="J15" s="53">
        <v>25343.7</v>
      </c>
      <c r="K15" s="53">
        <v>25761.8</v>
      </c>
      <c r="L15" s="53">
        <v>23570.1</v>
      </c>
      <c r="M15" s="51">
        <v>23923.599999999999</v>
      </c>
      <c r="N15" s="53">
        <v>25175.599999999999</v>
      </c>
      <c r="O15" s="53">
        <v>24446.5</v>
      </c>
      <c r="P15" s="53">
        <v>26401.9</v>
      </c>
      <c r="Q15" s="53">
        <v>27229.599999999999</v>
      </c>
    </row>
    <row r="16" spans="1:17" s="60" customFormat="1" ht="18" customHeight="1" x14ac:dyDescent="0.25">
      <c r="A16" s="51" t="s">
        <v>15</v>
      </c>
      <c r="B16" s="53">
        <v>6583.3</v>
      </c>
      <c r="C16" s="53">
        <v>8562.9</v>
      </c>
      <c r="D16" s="53">
        <v>12142.3</v>
      </c>
      <c r="E16" s="53">
        <v>16551.3</v>
      </c>
      <c r="F16" s="53">
        <v>17793.5</v>
      </c>
      <c r="G16" s="53">
        <v>17560.099999999999</v>
      </c>
      <c r="H16" s="53">
        <v>20470.3</v>
      </c>
      <c r="I16" s="53">
        <v>24209.599999999999</v>
      </c>
      <c r="J16" s="53">
        <v>27398.799999999999</v>
      </c>
      <c r="K16" s="53">
        <v>30552.400000000001</v>
      </c>
      <c r="L16" s="53">
        <v>33188.800000000003</v>
      </c>
      <c r="M16" s="51">
        <v>32733.200000000001</v>
      </c>
      <c r="N16" s="53">
        <v>33295.9</v>
      </c>
      <c r="O16" s="53">
        <v>29865.5</v>
      </c>
      <c r="P16" s="53">
        <v>30797.9</v>
      </c>
      <c r="Q16" s="53">
        <v>31731.5</v>
      </c>
    </row>
    <row r="17" spans="1:17" s="60" customFormat="1" ht="18" customHeight="1" x14ac:dyDescent="0.25">
      <c r="A17" s="51" t="s">
        <v>16</v>
      </c>
      <c r="B17" s="53">
        <v>13597.9</v>
      </c>
      <c r="C17" s="53">
        <v>10963</v>
      </c>
      <c r="D17" s="53">
        <v>12154</v>
      </c>
      <c r="E17" s="53">
        <v>19999.5</v>
      </c>
      <c r="F17" s="53">
        <v>25974.7</v>
      </c>
      <c r="G17" s="53">
        <v>27771.4</v>
      </c>
      <c r="H17" s="53">
        <v>32534.6</v>
      </c>
      <c r="I17" s="53">
        <v>19866.3</v>
      </c>
      <c r="J17" s="53">
        <v>16457.3</v>
      </c>
      <c r="K17" s="53">
        <v>18108.599999999999</v>
      </c>
      <c r="L17" s="53">
        <v>30067.9</v>
      </c>
      <c r="M17" s="51">
        <v>26126.799999999999</v>
      </c>
      <c r="N17" s="53">
        <v>31217.7</v>
      </c>
      <c r="O17" s="53">
        <v>24268.7</v>
      </c>
      <c r="P17" s="53">
        <v>29032.5</v>
      </c>
      <c r="Q17" s="53">
        <v>35682.400000000001</v>
      </c>
    </row>
    <row r="18" spans="1:17" s="60" customFormat="1" ht="18" customHeight="1" x14ac:dyDescent="0.25">
      <c r="A18" s="51" t="s">
        <v>17</v>
      </c>
      <c r="B18" s="53">
        <v>9851.5</v>
      </c>
      <c r="C18" s="53">
        <v>12945.1</v>
      </c>
      <c r="D18" s="53">
        <v>18243.599999999999</v>
      </c>
      <c r="E18" s="53">
        <v>23377.1</v>
      </c>
      <c r="F18" s="53">
        <v>31454</v>
      </c>
      <c r="G18" s="53">
        <v>25041.599999999999</v>
      </c>
      <c r="H18" s="53">
        <v>19624.900000000001</v>
      </c>
      <c r="I18" s="53">
        <v>22284.9</v>
      </c>
      <c r="J18" s="53">
        <v>24984.5</v>
      </c>
      <c r="K18" s="53">
        <v>26773.599999999999</v>
      </c>
      <c r="L18" s="53">
        <v>39502.199999999997</v>
      </c>
      <c r="M18" s="51">
        <v>41727.1</v>
      </c>
      <c r="N18" s="53">
        <v>42264.1</v>
      </c>
      <c r="O18" s="53">
        <v>50147.3</v>
      </c>
      <c r="P18" s="53">
        <v>82340.100000000006</v>
      </c>
      <c r="Q18" s="53">
        <v>91619.8</v>
      </c>
    </row>
    <row r="19" spans="1:17" s="60" customFormat="1" ht="18" customHeight="1" x14ac:dyDescent="0.25">
      <c r="A19" s="51" t="s">
        <v>18</v>
      </c>
      <c r="B19" s="53">
        <v>20124</v>
      </c>
      <c r="C19" s="53">
        <v>23537.5</v>
      </c>
      <c r="D19" s="53">
        <v>24620.1</v>
      </c>
      <c r="E19" s="53">
        <v>33269.199999999997</v>
      </c>
      <c r="F19" s="53">
        <v>32400.2</v>
      </c>
      <c r="G19" s="53">
        <v>36823.699999999997</v>
      </c>
      <c r="H19" s="53">
        <v>39816.9</v>
      </c>
      <c r="I19" s="53">
        <v>41496.800000000003</v>
      </c>
      <c r="J19" s="53">
        <v>43495.3</v>
      </c>
      <c r="K19" s="53">
        <v>46132.7</v>
      </c>
      <c r="L19" s="53">
        <v>40965.4</v>
      </c>
      <c r="M19" s="51">
        <v>46224.800000000003</v>
      </c>
      <c r="N19" s="53">
        <v>51456.2</v>
      </c>
      <c r="O19" s="53">
        <v>59309.8</v>
      </c>
      <c r="P19" s="53">
        <v>41706.400000000001</v>
      </c>
      <c r="Q19" s="53">
        <v>52632.7</v>
      </c>
    </row>
    <row r="20" spans="1:17" s="60" customFormat="1" ht="18" customHeight="1" x14ac:dyDescent="0.25">
      <c r="A20" s="51" t="s">
        <v>19</v>
      </c>
      <c r="B20" s="53">
        <v>252215.5</v>
      </c>
      <c r="C20" s="53">
        <v>364844.79999999999</v>
      </c>
      <c r="D20" s="53">
        <v>468172.7</v>
      </c>
      <c r="E20" s="53">
        <v>597413.4</v>
      </c>
      <c r="F20" s="53">
        <v>522941.7</v>
      </c>
      <c r="G20" s="53">
        <v>553874.9</v>
      </c>
      <c r="H20" s="53">
        <v>549075.80000000005</v>
      </c>
      <c r="I20" s="53">
        <v>609729.30000000005</v>
      </c>
      <c r="J20" s="53">
        <v>674276.8</v>
      </c>
      <c r="K20" s="53">
        <v>734697.6</v>
      </c>
      <c r="L20" s="53">
        <v>806215.3</v>
      </c>
      <c r="M20" s="51">
        <v>876768.5</v>
      </c>
      <c r="N20" s="53">
        <v>911097.4</v>
      </c>
      <c r="O20" s="53">
        <v>915569.8</v>
      </c>
      <c r="P20" s="53">
        <v>951428</v>
      </c>
      <c r="Q20" s="53">
        <v>1091128.5</v>
      </c>
    </row>
    <row r="21" spans="1:17" s="60" customFormat="1" ht="18" customHeight="1" x14ac:dyDescent="0.25">
      <c r="A21" s="51" t="s">
        <v>20</v>
      </c>
      <c r="B21" s="53">
        <v>4892.8</v>
      </c>
      <c r="C21" s="53">
        <v>6222.2</v>
      </c>
      <c r="D21" s="53">
        <v>7395.5</v>
      </c>
      <c r="E21" s="53">
        <v>9729.1</v>
      </c>
      <c r="F21" s="53">
        <v>8457.5</v>
      </c>
      <c r="G21" s="53">
        <v>12343</v>
      </c>
      <c r="H21" s="53">
        <v>10910.7</v>
      </c>
      <c r="I21" s="53">
        <v>12182.6</v>
      </c>
      <c r="J21" s="53">
        <v>16459.2</v>
      </c>
      <c r="K21" s="53">
        <v>14003.3</v>
      </c>
      <c r="L21" s="53">
        <v>19128.900000000001</v>
      </c>
      <c r="M21" s="51">
        <v>16957.2</v>
      </c>
      <c r="N21" s="53">
        <v>21720.5</v>
      </c>
      <c r="O21" s="53">
        <v>31662.5</v>
      </c>
      <c r="P21" s="53">
        <v>30041</v>
      </c>
      <c r="Q21" s="53">
        <v>23770.799999999999</v>
      </c>
    </row>
    <row r="22" spans="1:17" s="60" customFormat="1" ht="18" customHeight="1" x14ac:dyDescent="0.25">
      <c r="A22" s="51" t="s">
        <v>21</v>
      </c>
      <c r="B22" s="53">
        <v>22773.8</v>
      </c>
      <c r="C22" s="53">
        <v>34669</v>
      </c>
      <c r="D22" s="53">
        <v>34517.5</v>
      </c>
      <c r="E22" s="53">
        <v>41550.9</v>
      </c>
      <c r="F22" s="53">
        <v>44425.3</v>
      </c>
      <c r="G22" s="53">
        <v>56608.9</v>
      </c>
      <c r="H22" s="53">
        <v>68593</v>
      </c>
      <c r="I22" s="53">
        <v>104123</v>
      </c>
      <c r="J22" s="53">
        <v>92221.8</v>
      </c>
      <c r="K22" s="53">
        <v>81184</v>
      </c>
      <c r="L22" s="53">
        <v>77330.399999999994</v>
      </c>
      <c r="M22" s="51">
        <v>105320.8</v>
      </c>
      <c r="N22" s="53">
        <v>45160.7</v>
      </c>
      <c r="O22" s="53">
        <v>47646</v>
      </c>
      <c r="P22" s="53">
        <v>44864.7</v>
      </c>
      <c r="Q22" s="53">
        <v>43479.6</v>
      </c>
    </row>
    <row r="23" spans="1:17" s="60" customFormat="1" ht="18" customHeight="1" x14ac:dyDescent="0.25">
      <c r="A23" s="51" t="s">
        <v>22</v>
      </c>
      <c r="B23" s="53">
        <v>23218.400000000001</v>
      </c>
      <c r="C23" s="53">
        <v>37479.1</v>
      </c>
      <c r="D23" s="53">
        <v>39707.1</v>
      </c>
      <c r="E23" s="53">
        <v>39780.800000000003</v>
      </c>
      <c r="F23" s="53">
        <v>22279.7</v>
      </c>
      <c r="G23" s="53">
        <v>32936.5</v>
      </c>
      <c r="H23" s="53">
        <v>39207.5</v>
      </c>
      <c r="I23" s="53">
        <v>35476.1</v>
      </c>
      <c r="J23" s="53">
        <v>52319.9</v>
      </c>
      <c r="K23" s="53">
        <v>39997.599999999999</v>
      </c>
      <c r="L23" s="53">
        <v>45903.8</v>
      </c>
      <c r="M23" s="51">
        <v>56707.3</v>
      </c>
      <c r="N23" s="53">
        <v>71549.2</v>
      </c>
      <c r="O23" s="53">
        <v>95862.2</v>
      </c>
      <c r="P23" s="53">
        <v>84314.2</v>
      </c>
      <c r="Q23" s="53">
        <v>52832.7</v>
      </c>
    </row>
    <row r="24" spans="1:17" s="60" customFormat="1" ht="18" customHeight="1" x14ac:dyDescent="0.25">
      <c r="A24" s="51" t="s">
        <v>23</v>
      </c>
      <c r="B24" s="53">
        <v>20027.2</v>
      </c>
      <c r="C24" s="53">
        <v>40069.4</v>
      </c>
      <c r="D24" s="53">
        <v>38736.300000000003</v>
      </c>
      <c r="E24" s="53">
        <v>38044</v>
      </c>
      <c r="F24" s="53">
        <v>27424.799999999999</v>
      </c>
      <c r="G24" s="53">
        <v>36395.300000000003</v>
      </c>
      <c r="H24" s="53">
        <v>59683.7</v>
      </c>
      <c r="I24" s="53">
        <v>60476</v>
      </c>
      <c r="J24" s="53">
        <v>48862.7</v>
      </c>
      <c r="K24" s="53">
        <v>41429.5</v>
      </c>
      <c r="L24" s="53">
        <v>55677.4</v>
      </c>
      <c r="M24" s="51">
        <v>65769.2</v>
      </c>
      <c r="N24" s="53">
        <v>91882.7</v>
      </c>
      <c r="O24" s="53">
        <v>103048.7</v>
      </c>
      <c r="P24" s="53">
        <v>108657.1</v>
      </c>
      <c r="Q24" s="53">
        <v>113017.5</v>
      </c>
    </row>
    <row r="25" spans="1:17" s="60" customFormat="1" ht="18" customHeight="1" x14ac:dyDescent="0.25">
      <c r="A25" s="51" t="s">
        <v>24</v>
      </c>
      <c r="B25" s="53">
        <v>9582.2999999999993</v>
      </c>
      <c r="C25" s="53">
        <v>19011.3</v>
      </c>
      <c r="D25" s="53">
        <v>20650.5</v>
      </c>
      <c r="E25" s="53">
        <v>23583</v>
      </c>
      <c r="F25" s="53">
        <v>24463.9</v>
      </c>
      <c r="G25" s="53">
        <v>26470.9</v>
      </c>
      <c r="H25" s="53">
        <v>33652.6</v>
      </c>
      <c r="I25" s="53">
        <v>30994.3</v>
      </c>
      <c r="J25" s="53">
        <v>34604.300000000003</v>
      </c>
      <c r="K25" s="53">
        <v>42045.3</v>
      </c>
      <c r="L25" s="53">
        <v>59929.7</v>
      </c>
      <c r="M25" s="51">
        <v>72170.600000000006</v>
      </c>
      <c r="N25" s="53">
        <v>98824.8</v>
      </c>
      <c r="O25" s="53">
        <v>105781.6</v>
      </c>
      <c r="P25" s="53">
        <v>71888.5</v>
      </c>
      <c r="Q25" s="53">
        <v>71516.399999999994</v>
      </c>
    </row>
    <row r="26" spans="1:17" s="60" customFormat="1" ht="18" customHeight="1" x14ac:dyDescent="0.25">
      <c r="A26" s="51" t="s">
        <v>25</v>
      </c>
      <c r="B26" s="53">
        <v>27258.2</v>
      </c>
      <c r="C26" s="53">
        <v>53727</v>
      </c>
      <c r="D26" s="53">
        <v>58188.1</v>
      </c>
      <c r="E26" s="53">
        <v>77937.8</v>
      </c>
      <c r="F26" s="53">
        <v>89356.3</v>
      </c>
      <c r="G26" s="53">
        <v>89104.6</v>
      </c>
      <c r="H26" s="53">
        <v>102960.4</v>
      </c>
      <c r="I26" s="53">
        <v>114638.5</v>
      </c>
      <c r="J26" s="53">
        <v>90300.2</v>
      </c>
      <c r="K26" s="53">
        <v>101123.1</v>
      </c>
      <c r="L26" s="53">
        <v>104491.5</v>
      </c>
      <c r="M26" s="51">
        <v>98150</v>
      </c>
      <c r="N26" s="53">
        <v>112532.4</v>
      </c>
      <c r="O26" s="53">
        <v>159227.20000000001</v>
      </c>
      <c r="P26" s="53">
        <v>250992</v>
      </c>
      <c r="Q26" s="53">
        <v>206823.2</v>
      </c>
    </row>
    <row r="27" spans="1:17" s="60" customFormat="1" ht="18" customHeight="1" x14ac:dyDescent="0.25">
      <c r="A27" s="51" t="s">
        <v>26</v>
      </c>
      <c r="B27" s="53">
        <v>9483.9</v>
      </c>
      <c r="C27" s="53">
        <v>10465.299999999999</v>
      </c>
      <c r="D27" s="53">
        <v>12631.7</v>
      </c>
      <c r="E27" s="53">
        <v>16696</v>
      </c>
      <c r="F27" s="53">
        <v>16233.6</v>
      </c>
      <c r="G27" s="53">
        <v>18356.900000000001</v>
      </c>
      <c r="H27" s="53">
        <v>21409.200000000001</v>
      </c>
      <c r="I27" s="53">
        <v>22255.200000000001</v>
      </c>
      <c r="J27" s="53">
        <v>22762.6</v>
      </c>
      <c r="K27" s="53">
        <v>28553.5</v>
      </c>
      <c r="L27" s="53">
        <v>34009</v>
      </c>
      <c r="M27" s="51">
        <v>34379.199999999997</v>
      </c>
      <c r="N27" s="53">
        <v>45333</v>
      </c>
      <c r="O27" s="53">
        <v>37883.199999999997</v>
      </c>
      <c r="P27" s="53">
        <v>60734.400000000001</v>
      </c>
      <c r="Q27" s="53">
        <v>75247.8</v>
      </c>
    </row>
    <row r="28" spans="1:17" s="60" customFormat="1" ht="18" customHeight="1" x14ac:dyDescent="0.25">
      <c r="A28" s="51" t="s">
        <v>27</v>
      </c>
      <c r="B28" s="53">
        <v>6515.3</v>
      </c>
      <c r="C28" s="53">
        <v>7022.1</v>
      </c>
      <c r="D28" s="53">
        <v>9373.1</v>
      </c>
      <c r="E28" s="53">
        <v>12595.9</v>
      </c>
      <c r="F28" s="53">
        <v>15297</v>
      </c>
      <c r="G28" s="53">
        <v>17501.3</v>
      </c>
      <c r="H28" s="53">
        <v>17941.7</v>
      </c>
      <c r="I28" s="53">
        <v>21458.2</v>
      </c>
      <c r="J28" s="53">
        <v>26101.8</v>
      </c>
      <c r="K28" s="53">
        <v>34782.9</v>
      </c>
      <c r="L28" s="53">
        <v>41877.699999999997</v>
      </c>
      <c r="M28" s="51">
        <v>58217.5</v>
      </c>
      <c r="N28" s="53">
        <v>37324</v>
      </c>
      <c r="O28" s="53">
        <v>25952.1</v>
      </c>
      <c r="P28" s="53">
        <v>15048.9</v>
      </c>
      <c r="Q28" s="53">
        <v>19585.5</v>
      </c>
    </row>
    <row r="29" spans="1:17" s="60" customFormat="1" ht="18" customHeight="1" x14ac:dyDescent="0.25">
      <c r="A29" s="51" t="s">
        <v>28</v>
      </c>
      <c r="B29" s="53">
        <v>3915.2</v>
      </c>
      <c r="C29" s="53">
        <v>4033.5</v>
      </c>
      <c r="D29" s="53">
        <v>6872.1</v>
      </c>
      <c r="E29" s="53">
        <v>9232.7999999999993</v>
      </c>
      <c r="F29" s="53">
        <v>6441.1</v>
      </c>
      <c r="G29" s="53">
        <v>9192.7000000000007</v>
      </c>
      <c r="H29" s="53">
        <v>10351.700000000001</v>
      </c>
      <c r="I29" s="53">
        <v>9968</v>
      </c>
      <c r="J29" s="53">
        <v>11601.3</v>
      </c>
      <c r="K29" s="53">
        <v>12705.5</v>
      </c>
      <c r="L29" s="53">
        <v>17435.7</v>
      </c>
      <c r="M29" s="51">
        <v>21101.3</v>
      </c>
      <c r="N29" s="53">
        <v>25274.400000000001</v>
      </c>
      <c r="O29" s="53">
        <v>26727.9</v>
      </c>
      <c r="P29" s="53">
        <v>28787.599999999999</v>
      </c>
      <c r="Q29" s="53">
        <v>27720.2</v>
      </c>
    </row>
    <row r="30" spans="1:17" s="60" customFormat="1" ht="18" customHeight="1" x14ac:dyDescent="0.25">
      <c r="A30" s="51" t="s">
        <v>29</v>
      </c>
      <c r="B30" s="53">
        <v>102017.1</v>
      </c>
      <c r="C30" s="53">
        <v>147760.20000000001</v>
      </c>
      <c r="D30" s="53">
        <v>223312.8</v>
      </c>
      <c r="E30" s="53">
        <v>361783.8</v>
      </c>
      <c r="F30" s="53">
        <v>337679.9</v>
      </c>
      <c r="G30" s="53">
        <v>381010.3</v>
      </c>
      <c r="H30" s="53">
        <v>381615.7</v>
      </c>
      <c r="I30" s="53">
        <v>371872</v>
      </c>
      <c r="J30" s="53">
        <v>375803.6</v>
      </c>
      <c r="K30" s="53">
        <v>421685.1</v>
      </c>
      <c r="L30" s="53">
        <v>592341.5</v>
      </c>
      <c r="M30" s="51">
        <v>626076</v>
      </c>
      <c r="N30" s="53">
        <v>517477.2</v>
      </c>
      <c r="O30" s="53">
        <v>564787.6</v>
      </c>
      <c r="P30" s="53">
        <v>469271.5</v>
      </c>
      <c r="Q30" s="53">
        <v>436926</v>
      </c>
    </row>
    <row r="31" spans="1:17" s="60" customFormat="1" ht="18" customHeight="1" x14ac:dyDescent="0.25">
      <c r="A31" s="51" t="s">
        <v>30</v>
      </c>
      <c r="B31" s="53">
        <v>1584.4</v>
      </c>
      <c r="C31" s="53">
        <v>1842.1</v>
      </c>
      <c r="D31" s="53">
        <v>6901.3</v>
      </c>
      <c r="E31" s="53">
        <v>6539</v>
      </c>
      <c r="F31" s="53">
        <v>7801</v>
      </c>
      <c r="G31" s="53">
        <v>7762.4</v>
      </c>
      <c r="H31" s="53">
        <v>9248.4</v>
      </c>
      <c r="I31" s="53">
        <v>9864.2000000000007</v>
      </c>
      <c r="J31" s="53">
        <v>9651.6</v>
      </c>
      <c r="K31" s="53">
        <v>10280.1</v>
      </c>
      <c r="L31" s="53">
        <v>11545.8</v>
      </c>
      <c r="M31" s="51">
        <v>12868</v>
      </c>
      <c r="N31" s="53">
        <v>12704.4</v>
      </c>
      <c r="O31" s="53">
        <v>19454</v>
      </c>
      <c r="P31" s="53">
        <v>25473.1</v>
      </c>
      <c r="Q31" s="53">
        <v>20270.7</v>
      </c>
    </row>
    <row r="32" spans="1:17" s="60" customFormat="1" ht="18" customHeight="1" x14ac:dyDescent="0.25">
      <c r="A32" s="51" t="s">
        <v>31</v>
      </c>
      <c r="B32" s="53">
        <v>1912.1</v>
      </c>
      <c r="C32" s="53">
        <v>2211.3000000000002</v>
      </c>
      <c r="D32" s="53">
        <v>1955</v>
      </c>
      <c r="E32" s="53">
        <v>2362.4</v>
      </c>
      <c r="F32" s="53">
        <v>2912.9</v>
      </c>
      <c r="G32" s="53">
        <v>2937.8</v>
      </c>
      <c r="H32" s="53">
        <v>2891.6</v>
      </c>
      <c r="I32" s="53">
        <v>3604.1</v>
      </c>
      <c r="J32" s="53">
        <v>3862.8</v>
      </c>
      <c r="K32" s="53">
        <v>8124</v>
      </c>
      <c r="L32" s="53">
        <v>3525.6</v>
      </c>
      <c r="M32" s="51">
        <v>1320.8</v>
      </c>
      <c r="N32" s="53">
        <v>2945.5</v>
      </c>
      <c r="O32" s="53">
        <v>6495.1</v>
      </c>
      <c r="P32" s="53">
        <v>7418.2</v>
      </c>
      <c r="Q32" s="53">
        <v>6801.3</v>
      </c>
    </row>
    <row r="33" spans="1:17" s="60" customFormat="1" ht="18" customHeight="1" x14ac:dyDescent="0.25">
      <c r="A33" s="51" t="s">
        <v>32</v>
      </c>
      <c r="B33" s="160"/>
      <c r="C33" s="160"/>
      <c r="D33" s="160"/>
      <c r="E33" s="160"/>
      <c r="F33" s="160"/>
      <c r="G33" s="160"/>
      <c r="H33" s="160"/>
      <c r="I33" s="160"/>
      <c r="J33" s="160"/>
      <c r="K33" s="53">
        <v>3208.7</v>
      </c>
      <c r="L33" s="53">
        <v>3351.2</v>
      </c>
      <c r="M33" s="51">
        <v>16019.6</v>
      </c>
      <c r="N33" s="53">
        <v>51085.8</v>
      </c>
      <c r="O33" s="53">
        <v>151953.79999999999</v>
      </c>
      <c r="P33" s="53">
        <v>138846.6</v>
      </c>
      <c r="Q33" s="53">
        <v>141374.29999999999</v>
      </c>
    </row>
    <row r="34" spans="1:17" s="60" customFormat="1" ht="18" customHeight="1" x14ac:dyDescent="0.25">
      <c r="A34" s="51" t="s">
        <v>33</v>
      </c>
      <c r="B34" s="53">
        <v>57818.6</v>
      </c>
      <c r="C34" s="53">
        <v>84984</v>
      </c>
      <c r="D34" s="53">
        <v>125265.9</v>
      </c>
      <c r="E34" s="53">
        <v>182312.9</v>
      </c>
      <c r="F34" s="53">
        <v>190459.9</v>
      </c>
      <c r="G34" s="53">
        <v>299575.2</v>
      </c>
      <c r="H34" s="53">
        <v>399396.9</v>
      </c>
      <c r="I34" s="53">
        <v>442396.7</v>
      </c>
      <c r="J34" s="53">
        <v>480663.6</v>
      </c>
      <c r="K34" s="53">
        <v>316186.5</v>
      </c>
      <c r="L34" s="53">
        <v>275549.8</v>
      </c>
      <c r="M34" s="51">
        <v>252093.4</v>
      </c>
      <c r="N34" s="53">
        <v>308669.3</v>
      </c>
      <c r="O34" s="53">
        <v>311056.09999999998</v>
      </c>
      <c r="P34" s="53">
        <v>280753.7</v>
      </c>
      <c r="Q34" s="53">
        <v>283678.3</v>
      </c>
    </row>
    <row r="35" spans="1:17" s="60" customFormat="1" ht="18" customHeight="1" x14ac:dyDescent="0.25">
      <c r="A35" s="51" t="s">
        <v>34</v>
      </c>
      <c r="B35" s="53">
        <v>8689.2999999999993</v>
      </c>
      <c r="C35" s="53">
        <v>11010.3</v>
      </c>
      <c r="D35" s="53">
        <v>18131.8</v>
      </c>
      <c r="E35" s="53">
        <v>28770.6</v>
      </c>
      <c r="F35" s="53">
        <v>20537.099999999999</v>
      </c>
      <c r="G35" s="53">
        <v>17436.400000000001</v>
      </c>
      <c r="H35" s="53">
        <v>18221.099999999999</v>
      </c>
      <c r="I35" s="53">
        <v>21263.1</v>
      </c>
      <c r="J35" s="53">
        <v>52284.9</v>
      </c>
      <c r="K35" s="53">
        <v>42049.3</v>
      </c>
      <c r="L35" s="53">
        <v>36309.1</v>
      </c>
      <c r="M35" s="51">
        <v>26473.599999999999</v>
      </c>
      <c r="N35" s="53">
        <v>39579.199999999997</v>
      </c>
      <c r="O35" s="53">
        <v>40964</v>
      </c>
      <c r="P35" s="53">
        <v>40399.5</v>
      </c>
      <c r="Q35" s="53">
        <v>52398.8</v>
      </c>
    </row>
    <row r="36" spans="1:17" s="60" customFormat="1" ht="18" customHeight="1" x14ac:dyDescent="0.25">
      <c r="A36" s="51" t="s">
        <v>35</v>
      </c>
      <c r="B36" s="53">
        <v>20690</v>
      </c>
      <c r="C36" s="53">
        <v>25133.9</v>
      </c>
      <c r="D36" s="53">
        <v>33027.599999999999</v>
      </c>
      <c r="E36" s="53">
        <v>52131.7</v>
      </c>
      <c r="F36" s="53">
        <v>41240.6</v>
      </c>
      <c r="G36" s="53">
        <v>45481.9</v>
      </c>
      <c r="H36" s="53">
        <v>47914.8</v>
      </c>
      <c r="I36" s="53">
        <v>54785.8</v>
      </c>
      <c r="J36" s="53">
        <v>58597.5</v>
      </c>
      <c r="K36" s="53">
        <v>62336.1</v>
      </c>
      <c r="L36" s="53">
        <v>86190.1</v>
      </c>
      <c r="M36" s="51">
        <v>77005.7</v>
      </c>
      <c r="N36" s="53">
        <v>91870.9</v>
      </c>
      <c r="O36" s="53">
        <v>77636.7</v>
      </c>
      <c r="P36" s="53">
        <v>79020.600000000006</v>
      </c>
      <c r="Q36" s="53">
        <v>77771.100000000006</v>
      </c>
    </row>
    <row r="37" spans="1:17" s="60" customFormat="1" ht="18" customHeight="1" x14ac:dyDescent="0.25">
      <c r="A37" s="51" t="s">
        <v>36</v>
      </c>
      <c r="B37" s="53">
        <v>32463.599999999999</v>
      </c>
      <c r="C37" s="53">
        <v>47663</v>
      </c>
      <c r="D37" s="53">
        <v>60857.5</v>
      </c>
      <c r="E37" s="53">
        <v>85360</v>
      </c>
      <c r="F37" s="53">
        <v>72839.100000000006</v>
      </c>
      <c r="G37" s="53">
        <v>76494.600000000006</v>
      </c>
      <c r="H37" s="53">
        <v>83386</v>
      </c>
      <c r="I37" s="53">
        <v>96949</v>
      </c>
      <c r="J37" s="53">
        <v>126462.5</v>
      </c>
      <c r="K37" s="53">
        <v>143234.29999999999</v>
      </c>
      <c r="L37" s="53">
        <v>172545.6</v>
      </c>
      <c r="M37" s="51">
        <v>159300.6</v>
      </c>
      <c r="N37" s="53">
        <v>171252.6</v>
      </c>
      <c r="O37" s="53">
        <v>133262.29999999999</v>
      </c>
      <c r="P37" s="53">
        <v>143940.5</v>
      </c>
      <c r="Q37" s="53">
        <v>143108.5</v>
      </c>
    </row>
    <row r="38" spans="1:17" s="60" customFormat="1" ht="18" customHeight="1" x14ac:dyDescent="0.25">
      <c r="A38" s="51" t="s">
        <v>37</v>
      </c>
      <c r="B38" s="160"/>
      <c r="C38" s="160"/>
      <c r="D38" s="160"/>
      <c r="E38" s="160"/>
      <c r="F38" s="160"/>
      <c r="G38" s="160"/>
      <c r="H38" s="160"/>
      <c r="I38" s="160"/>
      <c r="J38" s="160"/>
      <c r="K38" s="53">
        <v>2155.9</v>
      </c>
      <c r="L38" s="53">
        <v>9479.2999999999993</v>
      </c>
      <c r="M38" s="51">
        <v>18461.099999999999</v>
      </c>
      <c r="N38" s="53">
        <v>10568</v>
      </c>
      <c r="O38" s="53">
        <v>17119.5</v>
      </c>
      <c r="P38" s="53">
        <v>18660.599999999999</v>
      </c>
      <c r="Q38" s="53">
        <v>8659.2000000000007</v>
      </c>
    </row>
    <row r="39" spans="1:17" s="60" customFormat="1" ht="18" customHeight="1" x14ac:dyDescent="0.25">
      <c r="A39" s="51" t="s">
        <v>38</v>
      </c>
      <c r="B39" s="53">
        <v>14079.7</v>
      </c>
      <c r="C39" s="53">
        <v>22365.4</v>
      </c>
      <c r="D39" s="53">
        <v>33091.9</v>
      </c>
      <c r="E39" s="53">
        <v>45666.8</v>
      </c>
      <c r="F39" s="53">
        <v>53644.9</v>
      </c>
      <c r="G39" s="53">
        <v>60223.5</v>
      </c>
      <c r="H39" s="53">
        <v>68358.3</v>
      </c>
      <c r="I39" s="53">
        <v>75717.3</v>
      </c>
      <c r="J39" s="53">
        <v>88405.3</v>
      </c>
      <c r="K39" s="53">
        <v>105998.7</v>
      </c>
      <c r="L39" s="53">
        <v>123921</v>
      </c>
      <c r="M39" s="51">
        <v>133440.4</v>
      </c>
      <c r="N39" s="53">
        <v>153083</v>
      </c>
      <c r="O39" s="53">
        <v>135068.29999999999</v>
      </c>
      <c r="P39" s="53">
        <v>170615.7</v>
      </c>
      <c r="Q39" s="53">
        <v>180977.8</v>
      </c>
    </row>
    <row r="40" spans="1:17" s="60" customFormat="1" ht="18" customHeight="1" x14ac:dyDescent="0.25">
      <c r="A40" s="51" t="s">
        <v>39</v>
      </c>
      <c r="B40" s="53">
        <v>1957.6</v>
      </c>
      <c r="C40" s="53">
        <v>1773.5</v>
      </c>
      <c r="D40" s="53">
        <v>3457.5</v>
      </c>
      <c r="E40" s="53">
        <v>3528.4</v>
      </c>
      <c r="F40" s="53">
        <v>4127.8</v>
      </c>
      <c r="G40" s="53">
        <v>3253.7</v>
      </c>
      <c r="H40" s="53">
        <v>1908.9</v>
      </c>
      <c r="I40" s="53">
        <v>4317.5</v>
      </c>
      <c r="J40" s="53">
        <v>9297.1</v>
      </c>
      <c r="K40" s="53">
        <v>10647.2</v>
      </c>
      <c r="L40" s="53">
        <v>7953.9</v>
      </c>
      <c r="M40" s="51">
        <v>8209.7000000000007</v>
      </c>
      <c r="N40" s="53">
        <v>6229.1</v>
      </c>
      <c r="O40" s="53">
        <v>13914.3</v>
      </c>
      <c r="P40" s="53">
        <v>16175.7</v>
      </c>
      <c r="Q40" s="53">
        <v>18646.400000000001</v>
      </c>
    </row>
    <row r="41" spans="1:17" s="60" customFormat="1" ht="18" customHeight="1" x14ac:dyDescent="0.25">
      <c r="A41" s="51" t="s">
        <v>40</v>
      </c>
      <c r="B41" s="53">
        <v>3910.4</v>
      </c>
      <c r="C41" s="53">
        <v>3186.1</v>
      </c>
      <c r="D41" s="53">
        <v>4148.7</v>
      </c>
      <c r="E41" s="53">
        <v>6162.1</v>
      </c>
      <c r="F41" s="53">
        <v>6054.8</v>
      </c>
      <c r="G41" s="53">
        <v>4431.2</v>
      </c>
      <c r="H41" s="53">
        <v>5707.7</v>
      </c>
      <c r="I41" s="53">
        <v>6734.4</v>
      </c>
      <c r="J41" s="53">
        <v>7937.2</v>
      </c>
      <c r="K41" s="53">
        <v>9519.2999999999993</v>
      </c>
      <c r="L41" s="53">
        <v>13460</v>
      </c>
      <c r="M41" s="51">
        <v>14881.1</v>
      </c>
      <c r="N41" s="53">
        <v>15384.9</v>
      </c>
      <c r="O41" s="53">
        <v>18337.599999999999</v>
      </c>
      <c r="P41" s="53">
        <v>23883.1</v>
      </c>
      <c r="Q41" s="53">
        <v>30191.8</v>
      </c>
    </row>
    <row r="42" spans="1:17" s="60" customFormat="1" ht="18" customHeight="1" x14ac:dyDescent="0.25">
      <c r="A42" s="51" t="s">
        <v>41</v>
      </c>
      <c r="B42" s="53">
        <v>3021.4</v>
      </c>
      <c r="C42" s="53">
        <v>4336.7</v>
      </c>
      <c r="D42" s="53">
        <v>4967.3</v>
      </c>
      <c r="E42" s="53">
        <v>5910.4</v>
      </c>
      <c r="F42" s="53">
        <v>5495.2</v>
      </c>
      <c r="G42" s="53">
        <v>4640.3</v>
      </c>
      <c r="H42" s="53">
        <v>8009.5</v>
      </c>
      <c r="I42" s="53">
        <v>10836.6</v>
      </c>
      <c r="J42" s="53">
        <v>13453.2</v>
      </c>
      <c r="K42" s="53">
        <v>13603.6</v>
      </c>
      <c r="L42" s="53">
        <v>13145.7</v>
      </c>
      <c r="M42" s="51">
        <v>13678.3</v>
      </c>
      <c r="N42" s="53">
        <v>14271.4</v>
      </c>
      <c r="O42" s="53">
        <v>16352</v>
      </c>
      <c r="P42" s="53">
        <v>16269.1</v>
      </c>
      <c r="Q42" s="53">
        <v>12758.6</v>
      </c>
    </row>
    <row r="43" spans="1:17" s="60" customFormat="1" ht="18" customHeight="1" x14ac:dyDescent="0.25">
      <c r="A43" s="51" t="s">
        <v>61</v>
      </c>
      <c r="B43" s="53">
        <v>3816.2</v>
      </c>
      <c r="C43" s="53">
        <v>4971.5</v>
      </c>
      <c r="D43" s="53">
        <v>9685.7000000000007</v>
      </c>
      <c r="E43" s="53">
        <v>11399.4</v>
      </c>
      <c r="F43" s="53">
        <v>12241.1</v>
      </c>
      <c r="G43" s="53">
        <v>12943.9</v>
      </c>
      <c r="H43" s="53">
        <v>14654</v>
      </c>
      <c r="I43" s="53">
        <v>12091.6</v>
      </c>
      <c r="J43" s="53">
        <v>12853.3</v>
      </c>
      <c r="K43" s="53">
        <v>20941.7</v>
      </c>
      <c r="L43" s="53">
        <v>22445</v>
      </c>
      <c r="M43" s="51">
        <v>23990.2</v>
      </c>
      <c r="N43" s="53">
        <v>13761.3</v>
      </c>
      <c r="O43" s="53">
        <v>19052.400000000001</v>
      </c>
      <c r="P43" s="53">
        <v>21427.1</v>
      </c>
      <c r="Q43" s="53">
        <v>17629.5</v>
      </c>
    </row>
    <row r="44" spans="1:17" s="60" customFormat="1" ht="18" customHeight="1" x14ac:dyDescent="0.25">
      <c r="A44" s="51" t="s">
        <v>42</v>
      </c>
      <c r="B44" s="53">
        <v>3420.2</v>
      </c>
      <c r="C44" s="53">
        <v>8917.1</v>
      </c>
      <c r="D44" s="53">
        <v>23858.1</v>
      </c>
      <c r="E44" s="53">
        <v>27970.400000000001</v>
      </c>
      <c r="F44" s="53">
        <v>26139.1</v>
      </c>
      <c r="G44" s="53">
        <v>23741.5</v>
      </c>
      <c r="H44" s="53">
        <v>26846.7</v>
      </c>
      <c r="I44" s="53">
        <v>29877.5</v>
      </c>
      <c r="J44" s="53">
        <v>18972.599999999999</v>
      </c>
      <c r="K44" s="53">
        <v>25436</v>
      </c>
      <c r="L44" s="53">
        <v>25953.1</v>
      </c>
      <c r="M44" s="51">
        <v>26494</v>
      </c>
      <c r="N44" s="53">
        <v>29672.7</v>
      </c>
      <c r="O44" s="53">
        <v>45221.7</v>
      </c>
      <c r="P44" s="53">
        <v>52947.4</v>
      </c>
      <c r="Q44" s="53">
        <v>45432.2</v>
      </c>
    </row>
    <row r="45" spans="1:17" s="60" customFormat="1" ht="18" customHeight="1" x14ac:dyDescent="0.25">
      <c r="A45" s="51" t="s">
        <v>43</v>
      </c>
      <c r="B45" s="53">
        <v>13040.7</v>
      </c>
      <c r="C45" s="53">
        <v>15327.2</v>
      </c>
      <c r="D45" s="53">
        <v>20862.900000000001</v>
      </c>
      <c r="E45" s="53">
        <v>31121</v>
      </c>
      <c r="F45" s="53">
        <v>23767.4</v>
      </c>
      <c r="G45" s="53">
        <v>29457.200000000001</v>
      </c>
      <c r="H45" s="53">
        <v>37565.699999999997</v>
      </c>
      <c r="I45" s="53">
        <v>44663.7</v>
      </c>
      <c r="J45" s="53">
        <v>48008.4</v>
      </c>
      <c r="K45" s="53">
        <v>62969.7</v>
      </c>
      <c r="L45" s="53">
        <v>61908.3</v>
      </c>
      <c r="M45" s="51">
        <v>51970.7</v>
      </c>
      <c r="N45" s="53">
        <v>77829.600000000006</v>
      </c>
      <c r="O45" s="53">
        <v>91707.199999999997</v>
      </c>
      <c r="P45" s="53">
        <v>116526.9</v>
      </c>
      <c r="Q45" s="53">
        <v>145066.9</v>
      </c>
    </row>
    <row r="46" spans="1:17" s="60" customFormat="1" ht="18" customHeight="1" x14ac:dyDescent="0.25">
      <c r="A46" s="51" t="s">
        <v>44</v>
      </c>
      <c r="B46" s="51">
        <v>46438.6</v>
      </c>
      <c r="C46" s="53">
        <v>56203.4</v>
      </c>
      <c r="D46" s="53">
        <v>83096.3</v>
      </c>
      <c r="E46" s="53">
        <v>102727.3</v>
      </c>
      <c r="F46" s="53">
        <v>80601.600000000006</v>
      </c>
      <c r="G46" s="51">
        <v>80890</v>
      </c>
      <c r="H46" s="53">
        <v>99711.2</v>
      </c>
      <c r="I46" s="51">
        <v>135626.70000000001</v>
      </c>
      <c r="J46" s="51">
        <v>139640.9</v>
      </c>
      <c r="K46" s="51">
        <v>145411.6</v>
      </c>
      <c r="L46" s="51">
        <v>180738.9</v>
      </c>
      <c r="M46" s="51">
        <v>191359.1</v>
      </c>
      <c r="N46" s="51">
        <v>195779.5</v>
      </c>
      <c r="O46" s="53">
        <v>190419</v>
      </c>
      <c r="P46" s="53">
        <v>229538.4</v>
      </c>
      <c r="Q46" s="53">
        <v>196195</v>
      </c>
    </row>
    <row r="47" spans="1:17" s="60" customFormat="1" ht="18" customHeight="1" x14ac:dyDescent="0.25">
      <c r="A47" s="51" t="s">
        <v>45</v>
      </c>
      <c r="B47" s="51">
        <v>3475.1</v>
      </c>
      <c r="C47" s="53">
        <v>4626.3</v>
      </c>
      <c r="D47" s="53">
        <v>7533.4</v>
      </c>
      <c r="E47" s="53">
        <v>9962.2000000000007</v>
      </c>
      <c r="F47" s="53">
        <v>6785</v>
      </c>
      <c r="G47" s="51">
        <v>9511.4</v>
      </c>
      <c r="H47" s="53">
        <v>11991.5</v>
      </c>
      <c r="I47" s="51">
        <v>12353</v>
      </c>
      <c r="J47" s="51">
        <v>13126.9</v>
      </c>
      <c r="K47" s="51">
        <v>14662.7</v>
      </c>
      <c r="L47" s="51">
        <v>15337.3</v>
      </c>
      <c r="M47" s="51">
        <v>13214.7</v>
      </c>
      <c r="N47" s="51">
        <v>13739.7</v>
      </c>
      <c r="O47" s="53">
        <v>14694.8</v>
      </c>
      <c r="P47" s="53">
        <v>18028.3</v>
      </c>
      <c r="Q47" s="53">
        <v>22745.4</v>
      </c>
    </row>
    <row r="48" spans="1:17" s="60" customFormat="1" ht="18" customHeight="1" x14ac:dyDescent="0.25">
      <c r="A48" s="51" t="s">
        <v>46</v>
      </c>
      <c r="B48" s="51">
        <v>5379.9</v>
      </c>
      <c r="C48" s="53">
        <v>7233.6</v>
      </c>
      <c r="D48" s="53">
        <v>11021.7</v>
      </c>
      <c r="E48" s="53">
        <v>14633.4</v>
      </c>
      <c r="F48" s="53">
        <v>14414.1</v>
      </c>
      <c r="G48" s="51">
        <v>17246.099999999999</v>
      </c>
      <c r="H48" s="53">
        <v>26842.400000000001</v>
      </c>
      <c r="I48" s="51">
        <v>24653.3</v>
      </c>
      <c r="J48" s="51">
        <v>20535.3</v>
      </c>
      <c r="K48" s="51">
        <v>21034.9</v>
      </c>
      <c r="L48" s="51">
        <v>27060.1</v>
      </c>
      <c r="M48" s="51">
        <v>28080.799999999999</v>
      </c>
      <c r="N48" s="51">
        <v>33020.400000000001</v>
      </c>
      <c r="O48" s="53">
        <v>25450.400000000001</v>
      </c>
      <c r="P48" s="53">
        <v>29398.1</v>
      </c>
      <c r="Q48" s="53">
        <v>33294.699999999997</v>
      </c>
    </row>
    <row r="49" spans="1:17" s="60" customFormat="1" ht="18" customHeight="1" x14ac:dyDescent="0.25">
      <c r="A49" s="51" t="s">
        <v>47</v>
      </c>
      <c r="B49" s="51">
        <v>71499.8</v>
      </c>
      <c r="C49" s="53">
        <v>86606.7</v>
      </c>
      <c r="D49" s="53">
        <v>124041.5</v>
      </c>
      <c r="E49" s="53">
        <v>156977.70000000001</v>
      </c>
      <c r="F49" s="53">
        <v>165221.5</v>
      </c>
      <c r="G49" s="51">
        <v>178667.8</v>
      </c>
      <c r="H49" s="53">
        <v>220777.60000000001</v>
      </c>
      <c r="I49" s="51">
        <v>287251</v>
      </c>
      <c r="J49" s="51">
        <v>297459.90000000002</v>
      </c>
      <c r="K49" s="51">
        <v>309629.2</v>
      </c>
      <c r="L49" s="51">
        <v>334183.09999999998</v>
      </c>
      <c r="M49" s="51">
        <v>336856.6</v>
      </c>
      <c r="N49" s="51">
        <v>344427.1</v>
      </c>
      <c r="O49" s="53">
        <v>349096</v>
      </c>
      <c r="P49" s="53">
        <v>364230.7</v>
      </c>
      <c r="Q49" s="53">
        <v>356076.1</v>
      </c>
    </row>
    <row r="50" spans="1:17" s="60" customFormat="1" ht="18" customHeight="1" x14ac:dyDescent="0.25">
      <c r="A50" s="51" t="s">
        <v>48</v>
      </c>
      <c r="B50" s="51">
        <v>9068.6</v>
      </c>
      <c r="C50" s="53">
        <v>10699.3</v>
      </c>
      <c r="D50" s="53">
        <v>17279.2</v>
      </c>
      <c r="E50" s="53">
        <v>25180.6</v>
      </c>
      <c r="F50" s="53">
        <v>15765.3</v>
      </c>
      <c r="G50" s="51">
        <v>23586.5</v>
      </c>
      <c r="H50" s="53">
        <v>25025.7</v>
      </c>
      <c r="I50" s="51">
        <v>26811.599999999999</v>
      </c>
      <c r="J50" s="51">
        <v>35643.300000000003</v>
      </c>
      <c r="K50" s="51">
        <v>38718.1</v>
      </c>
      <c r="L50" s="51">
        <v>44163.7</v>
      </c>
      <c r="M50" s="51">
        <v>42729</v>
      </c>
      <c r="N50" s="51">
        <v>40987.699999999997</v>
      </c>
      <c r="O50" s="53">
        <v>40975.300000000003</v>
      </c>
      <c r="P50" s="53">
        <v>49706.5</v>
      </c>
      <c r="Q50" s="53">
        <v>53985.9</v>
      </c>
    </row>
    <row r="51" spans="1:17" s="60" customFormat="1" ht="18" customHeight="1" x14ac:dyDescent="0.25">
      <c r="A51" s="51" t="s">
        <v>49</v>
      </c>
      <c r="B51" s="51">
        <v>9942</v>
      </c>
      <c r="C51" s="53">
        <v>13542.2</v>
      </c>
      <c r="D51" s="53">
        <v>25035.1</v>
      </c>
      <c r="E51" s="53">
        <v>33740.199999999997</v>
      </c>
      <c r="F51" s="53">
        <v>17619.400000000001</v>
      </c>
      <c r="G51" s="51">
        <v>19501.7</v>
      </c>
      <c r="H51" s="53">
        <v>23839.5</v>
      </c>
      <c r="I51" s="51">
        <v>27823.4</v>
      </c>
      <c r="J51" s="51">
        <v>34931.599999999999</v>
      </c>
      <c r="K51" s="51">
        <v>36961.4</v>
      </c>
      <c r="L51" s="51">
        <v>35325.5</v>
      </c>
      <c r="M51" s="51">
        <v>35842.5</v>
      </c>
      <c r="N51" s="51">
        <v>33865.199999999997</v>
      </c>
      <c r="O51" s="53">
        <v>39599.4</v>
      </c>
      <c r="P51" s="53">
        <v>38530.699999999997</v>
      </c>
      <c r="Q51" s="53">
        <v>38128.199999999997</v>
      </c>
    </row>
    <row r="52" spans="1:17" s="60" customFormat="1" ht="18" customHeight="1" x14ac:dyDescent="0.25">
      <c r="A52" s="51" t="s">
        <v>50</v>
      </c>
      <c r="B52" s="51">
        <v>23976.3</v>
      </c>
      <c r="C52" s="53">
        <v>26671.9</v>
      </c>
      <c r="D52" s="53">
        <v>38895.199999999997</v>
      </c>
      <c r="E52" s="53">
        <v>60280.4</v>
      </c>
      <c r="F52" s="53">
        <v>61470.3</v>
      </c>
      <c r="G52" s="51">
        <v>70636.7</v>
      </c>
      <c r="H52" s="53">
        <v>76222.600000000006</v>
      </c>
      <c r="I52" s="51">
        <v>76933.600000000006</v>
      </c>
      <c r="J52" s="51">
        <v>85927.1</v>
      </c>
      <c r="K52" s="51">
        <v>93206.1</v>
      </c>
      <c r="L52" s="51">
        <v>111970.1</v>
      </c>
      <c r="M52" s="51">
        <v>104939.1</v>
      </c>
      <c r="N52" s="51">
        <v>118037.3</v>
      </c>
      <c r="O52" s="53">
        <v>120213.5</v>
      </c>
      <c r="P52" s="53">
        <v>144726.39999999999</v>
      </c>
      <c r="Q52" s="53">
        <v>146614.5</v>
      </c>
    </row>
    <row r="53" spans="1:17" s="60" customFormat="1" ht="18" customHeight="1" x14ac:dyDescent="0.25">
      <c r="A53" s="51" t="s">
        <v>51</v>
      </c>
      <c r="B53" s="51">
        <v>5533.6</v>
      </c>
      <c r="C53" s="53">
        <v>8644.4</v>
      </c>
      <c r="D53" s="53">
        <v>11652.7</v>
      </c>
      <c r="E53" s="53">
        <v>14414.4</v>
      </c>
      <c r="F53" s="53">
        <v>10949.8</v>
      </c>
      <c r="G53" s="51">
        <v>16213.7</v>
      </c>
      <c r="H53" s="53">
        <v>18334.099999999999</v>
      </c>
      <c r="I53" s="51">
        <v>22155.8</v>
      </c>
      <c r="J53" s="51">
        <v>26013.9</v>
      </c>
      <c r="K53" s="51">
        <v>28330.5</v>
      </c>
      <c r="L53" s="51">
        <v>33945.599999999999</v>
      </c>
      <c r="M53" s="51">
        <v>33672.5</v>
      </c>
      <c r="N53" s="51">
        <v>32297.5</v>
      </c>
      <c r="O53" s="53">
        <v>33388.400000000001</v>
      </c>
      <c r="P53" s="53">
        <v>32950.9</v>
      </c>
      <c r="Q53" s="53">
        <v>29203</v>
      </c>
    </row>
    <row r="54" spans="1:17" s="60" customFormat="1" ht="18" customHeight="1" x14ac:dyDescent="0.25">
      <c r="A54" s="51" t="s">
        <v>52</v>
      </c>
      <c r="B54" s="51">
        <v>31794.5</v>
      </c>
      <c r="C54" s="53">
        <v>42391.9</v>
      </c>
      <c r="D54" s="53">
        <v>53068.3</v>
      </c>
      <c r="E54" s="53">
        <v>109244.3</v>
      </c>
      <c r="F54" s="53">
        <v>101803.4</v>
      </c>
      <c r="G54" s="51">
        <v>97822.3</v>
      </c>
      <c r="H54" s="53">
        <v>103851.9</v>
      </c>
      <c r="I54" s="51">
        <v>128349.8</v>
      </c>
      <c r="J54" s="51">
        <v>142638.29999999999</v>
      </c>
      <c r="K54" s="51">
        <v>155110.70000000001</v>
      </c>
      <c r="L54" s="51">
        <v>150106.79999999999</v>
      </c>
      <c r="M54" s="51">
        <v>153216.20000000001</v>
      </c>
      <c r="N54" s="51">
        <v>168993.3</v>
      </c>
      <c r="O54" s="53">
        <v>143775.9</v>
      </c>
      <c r="P54" s="53">
        <v>181487.9</v>
      </c>
      <c r="Q54" s="53">
        <v>192844.6</v>
      </c>
    </row>
    <row r="55" spans="1:17" s="60" customFormat="1" ht="18" customHeight="1" x14ac:dyDescent="0.25">
      <c r="A55" s="51" t="s">
        <v>53</v>
      </c>
      <c r="B55" s="51">
        <v>13184.2</v>
      </c>
      <c r="C55" s="53">
        <v>17320.2</v>
      </c>
      <c r="D55" s="53">
        <v>24640.3</v>
      </c>
      <c r="E55" s="53">
        <v>34507.1</v>
      </c>
      <c r="F55" s="53">
        <v>25826.3</v>
      </c>
      <c r="G55" s="51">
        <v>31409.1</v>
      </c>
      <c r="H55" s="53">
        <v>35025.4</v>
      </c>
      <c r="I55" s="51">
        <v>41873.5</v>
      </c>
      <c r="J55" s="51">
        <v>41456.1</v>
      </c>
      <c r="K55" s="51">
        <v>47597.4</v>
      </c>
      <c r="L55" s="51">
        <v>60566.7</v>
      </c>
      <c r="M55" s="51">
        <v>49750.8</v>
      </c>
      <c r="N55" s="51">
        <v>62949.9</v>
      </c>
      <c r="O55" s="53">
        <v>78643.5</v>
      </c>
      <c r="P55" s="53">
        <v>101307</v>
      </c>
      <c r="Q55" s="53">
        <v>89728</v>
      </c>
    </row>
    <row r="56" spans="1:17" s="60" customFormat="1" ht="18" customHeight="1" x14ac:dyDescent="0.25">
      <c r="A56" s="51" t="s">
        <v>54</v>
      </c>
      <c r="B56" s="51">
        <v>7085.9</v>
      </c>
      <c r="C56" s="53">
        <v>9153.7000000000007</v>
      </c>
      <c r="D56" s="53">
        <v>18050.099999999999</v>
      </c>
      <c r="E56" s="53">
        <v>28901.7</v>
      </c>
      <c r="F56" s="53">
        <v>22812.3</v>
      </c>
      <c r="G56" s="51">
        <v>21573.5</v>
      </c>
      <c r="H56" s="53">
        <v>27574.1</v>
      </c>
      <c r="I56" s="51">
        <v>37437.300000000003</v>
      </c>
      <c r="J56" s="51">
        <v>40293.9</v>
      </c>
      <c r="K56" s="51">
        <v>39824.699999999997</v>
      </c>
      <c r="L56" s="51">
        <v>39423.9</v>
      </c>
      <c r="M56" s="51">
        <v>33648.400000000001</v>
      </c>
      <c r="N56" s="51">
        <v>31959.5</v>
      </c>
      <c r="O56" s="53">
        <v>31499.599999999999</v>
      </c>
      <c r="P56" s="53">
        <v>39153</v>
      </c>
      <c r="Q56" s="53">
        <v>37698.800000000003</v>
      </c>
    </row>
    <row r="57" spans="1:17" s="60" customFormat="1" ht="18" customHeight="1" x14ac:dyDescent="0.25">
      <c r="A57" s="51" t="s">
        <v>55</v>
      </c>
      <c r="B57" s="51">
        <v>27600.2</v>
      </c>
      <c r="C57" s="53">
        <v>33358.400000000001</v>
      </c>
      <c r="D57" s="53">
        <v>47978.400000000001</v>
      </c>
      <c r="E57" s="53">
        <v>55810.6</v>
      </c>
      <c r="F57" s="53">
        <v>43508.9</v>
      </c>
      <c r="G57" s="51">
        <v>61213.3</v>
      </c>
      <c r="H57" s="53">
        <v>67670.3</v>
      </c>
      <c r="I57" s="51">
        <v>103007.8</v>
      </c>
      <c r="J57" s="51">
        <v>139333</v>
      </c>
      <c r="K57" s="51">
        <v>159384.79999999999</v>
      </c>
      <c r="L57" s="51">
        <v>170735.1</v>
      </c>
      <c r="M57" s="51">
        <v>187629.5</v>
      </c>
      <c r="N57" s="51">
        <v>191782.1</v>
      </c>
      <c r="O57" s="53">
        <v>159193.60000000001</v>
      </c>
      <c r="P57" s="53">
        <v>163261</v>
      </c>
      <c r="Q57" s="53">
        <v>159493.79999999999</v>
      </c>
    </row>
    <row r="58" spans="1:17" s="60" customFormat="1" ht="18" customHeight="1" x14ac:dyDescent="0.25">
      <c r="A58" s="51" t="s">
        <v>56</v>
      </c>
      <c r="B58" s="51">
        <v>20743.400000000001</v>
      </c>
      <c r="C58" s="53">
        <v>24224.1</v>
      </c>
      <c r="D58" s="53">
        <v>31743.4</v>
      </c>
      <c r="E58" s="53">
        <v>42357.4</v>
      </c>
      <c r="F58" s="53">
        <v>33395.800000000003</v>
      </c>
      <c r="G58" s="51">
        <v>38739.599999999999</v>
      </c>
      <c r="H58" s="53">
        <v>46352.7</v>
      </c>
      <c r="I58" s="51">
        <v>54143.199999999997</v>
      </c>
      <c r="J58" s="51">
        <v>59730.6</v>
      </c>
      <c r="K58" s="51">
        <v>60248.6</v>
      </c>
      <c r="L58" s="51">
        <v>76562.100000000006</v>
      </c>
      <c r="M58" s="51">
        <v>54852.7</v>
      </c>
      <c r="N58" s="51">
        <v>59974.400000000001</v>
      </c>
      <c r="O58" s="53">
        <v>63768.4</v>
      </c>
      <c r="P58" s="53">
        <v>66526.2</v>
      </c>
      <c r="Q58" s="53">
        <v>71943.199999999997</v>
      </c>
    </row>
    <row r="59" spans="1:17" s="60" customFormat="1" ht="18" customHeight="1" x14ac:dyDescent="0.25">
      <c r="A59" s="51" t="s">
        <v>57</v>
      </c>
      <c r="B59" s="51">
        <v>5248.4</v>
      </c>
      <c r="C59" s="53">
        <v>10739.4</v>
      </c>
      <c r="D59" s="53">
        <v>15888.5</v>
      </c>
      <c r="E59" s="53">
        <v>23552.9</v>
      </c>
      <c r="F59" s="53">
        <v>20590.099999999999</v>
      </c>
      <c r="G59" s="51">
        <v>19103</v>
      </c>
      <c r="H59" s="53">
        <v>27290.2</v>
      </c>
      <c r="I59" s="51">
        <v>32166.5</v>
      </c>
      <c r="J59" s="51">
        <v>37686.9</v>
      </c>
      <c r="K59" s="51">
        <v>42841.4</v>
      </c>
      <c r="L59" s="51">
        <v>49658.5</v>
      </c>
      <c r="M59" s="51">
        <v>41748.800000000003</v>
      </c>
      <c r="N59" s="51">
        <v>39000.199999999997</v>
      </c>
      <c r="O59" s="53">
        <v>46720.7</v>
      </c>
      <c r="P59" s="53">
        <v>40841.9</v>
      </c>
      <c r="Q59" s="53">
        <v>35334</v>
      </c>
    </row>
    <row r="60" spans="1:17" s="60" customFormat="1" ht="18" customHeight="1" x14ac:dyDescent="0.25">
      <c r="A60" s="51" t="s">
        <v>58</v>
      </c>
      <c r="B60" s="51">
        <v>3901.6</v>
      </c>
      <c r="C60" s="53">
        <v>4941.8</v>
      </c>
      <c r="D60" s="53">
        <v>6524.2</v>
      </c>
      <c r="E60" s="53">
        <v>12839.6</v>
      </c>
      <c r="F60" s="53">
        <v>11328.7</v>
      </c>
      <c r="G60" s="51">
        <v>8954.2999999999993</v>
      </c>
      <c r="H60" s="53">
        <v>9938.5</v>
      </c>
      <c r="I60" s="51">
        <v>10925</v>
      </c>
      <c r="J60" s="51">
        <v>13396</v>
      </c>
      <c r="K60" s="51">
        <v>12996</v>
      </c>
      <c r="L60" s="51">
        <v>13182.3</v>
      </c>
      <c r="M60" s="51">
        <v>12214.2</v>
      </c>
      <c r="N60" s="51">
        <v>13973</v>
      </c>
      <c r="O60" s="53">
        <v>14906.9</v>
      </c>
      <c r="P60" s="53">
        <v>21664</v>
      </c>
      <c r="Q60" s="53">
        <v>23281.3</v>
      </c>
    </row>
    <row r="61" spans="1:17" s="60" customFormat="1" ht="18" customHeight="1" x14ac:dyDescent="0.25">
      <c r="A61" s="51" t="s">
        <v>59</v>
      </c>
      <c r="B61" s="51">
        <v>42432.4</v>
      </c>
      <c r="C61" s="53">
        <v>58923.9</v>
      </c>
      <c r="D61" s="53">
        <v>87398.9</v>
      </c>
      <c r="E61" s="53">
        <v>114798.9</v>
      </c>
      <c r="F61" s="53">
        <v>73898.600000000006</v>
      </c>
      <c r="G61" s="51">
        <v>88889.600000000006</v>
      </c>
      <c r="H61" s="53">
        <v>110338.1</v>
      </c>
      <c r="I61" s="51">
        <v>112859.9</v>
      </c>
      <c r="J61" s="51">
        <v>107171.5</v>
      </c>
      <c r="K61" s="51">
        <v>107973.3</v>
      </c>
      <c r="L61" s="51">
        <v>188056.5</v>
      </c>
      <c r="M61" s="51">
        <v>185498</v>
      </c>
      <c r="N61" s="51">
        <v>188226.8</v>
      </c>
      <c r="O61" s="53">
        <v>210622.8</v>
      </c>
      <c r="P61" s="53">
        <v>199593.8</v>
      </c>
      <c r="Q61" s="53">
        <v>205110.7</v>
      </c>
    </row>
    <row r="62" spans="1:17" s="60" customFormat="1" ht="18" customHeight="1" x14ac:dyDescent="0.25">
      <c r="A62" s="51" t="s">
        <v>60</v>
      </c>
      <c r="B62" s="51">
        <v>172033.4</v>
      </c>
      <c r="C62" s="53">
        <v>210024.7</v>
      </c>
      <c r="D62" s="53">
        <v>311067.8</v>
      </c>
      <c r="E62" s="53">
        <v>446166.4</v>
      </c>
      <c r="F62" s="53">
        <v>413935.7</v>
      </c>
      <c r="G62" s="51">
        <v>426342.9</v>
      </c>
      <c r="H62" s="53">
        <v>449049.5</v>
      </c>
      <c r="I62" s="51">
        <v>514270.1</v>
      </c>
      <c r="J62" s="51">
        <v>506941.6</v>
      </c>
      <c r="K62" s="51">
        <v>515241.8</v>
      </c>
      <c r="L62" s="51">
        <v>488850.3</v>
      </c>
      <c r="M62" s="51">
        <v>534031.80000000005</v>
      </c>
      <c r="N62" s="51">
        <v>565906.30000000005</v>
      </c>
      <c r="O62" s="53">
        <v>996360.7</v>
      </c>
      <c r="P62" s="53">
        <v>933180.7</v>
      </c>
      <c r="Q62" s="53">
        <v>1111444</v>
      </c>
    </row>
    <row r="63" spans="1:17" s="60" customFormat="1" ht="18" customHeight="1" x14ac:dyDescent="0.25">
      <c r="A63" s="52" t="s">
        <v>62</v>
      </c>
      <c r="B63" s="51">
        <v>27456.799999999999</v>
      </c>
      <c r="C63" s="53">
        <v>31972.3</v>
      </c>
      <c r="D63" s="53">
        <v>51106.6</v>
      </c>
      <c r="E63" s="53">
        <v>79301.5</v>
      </c>
      <c r="F63" s="53">
        <v>49132.1</v>
      </c>
      <c r="G63" s="51">
        <v>54668.6</v>
      </c>
      <c r="H63" s="53">
        <v>65785.899999999994</v>
      </c>
      <c r="I63" s="51">
        <v>70891.7</v>
      </c>
      <c r="J63" s="51">
        <v>78704.3</v>
      </c>
      <c r="K63" s="51">
        <v>79898.100000000006</v>
      </c>
      <c r="L63" s="51">
        <v>126398.8</v>
      </c>
      <c r="M63" s="51">
        <v>122698.6</v>
      </c>
      <c r="N63" s="51">
        <v>106438</v>
      </c>
      <c r="O63" s="53">
        <v>109672.5</v>
      </c>
      <c r="P63" s="53">
        <v>109931.1</v>
      </c>
      <c r="Q63" s="53">
        <v>100059.6</v>
      </c>
    </row>
    <row r="64" spans="1:17" s="60" customFormat="1" ht="18" customHeight="1" x14ac:dyDescent="0.25">
      <c r="A64" s="51" t="s">
        <v>63</v>
      </c>
      <c r="B64" s="51">
        <v>1881.4</v>
      </c>
      <c r="C64" s="53">
        <v>2818.7</v>
      </c>
      <c r="D64" s="53">
        <v>3766</v>
      </c>
      <c r="E64" s="53">
        <v>5227.8999999999996</v>
      </c>
      <c r="F64" s="53">
        <v>5453.7</v>
      </c>
      <c r="G64" s="51">
        <v>8320.7000000000007</v>
      </c>
      <c r="H64" s="53">
        <v>10481.6</v>
      </c>
      <c r="I64" s="51">
        <v>7137.1</v>
      </c>
      <c r="J64" s="51">
        <v>7196.6</v>
      </c>
      <c r="K64" s="51">
        <v>8013.4</v>
      </c>
      <c r="L64" s="51">
        <v>6798.2</v>
      </c>
      <c r="M64" s="51">
        <v>7524.6</v>
      </c>
      <c r="N64" s="51">
        <v>6412.8</v>
      </c>
      <c r="O64" s="53">
        <v>9491.4</v>
      </c>
      <c r="P64" s="53">
        <v>11877.9</v>
      </c>
      <c r="Q64" s="53">
        <v>8654.9</v>
      </c>
    </row>
    <row r="65" spans="1:17" s="60" customFormat="1" ht="18" customHeight="1" x14ac:dyDescent="0.25">
      <c r="A65" s="51" t="s">
        <v>73</v>
      </c>
      <c r="B65" s="51">
        <v>5038.8</v>
      </c>
      <c r="C65" s="53">
        <v>7102.9</v>
      </c>
      <c r="D65" s="53">
        <v>9038.9</v>
      </c>
      <c r="E65" s="53">
        <v>12284</v>
      </c>
      <c r="F65" s="53">
        <v>14707.6</v>
      </c>
      <c r="G65" s="51">
        <v>15947.9</v>
      </c>
      <c r="H65" s="53">
        <v>19990.099999999999</v>
      </c>
      <c r="I65" s="51">
        <v>21104</v>
      </c>
      <c r="J65" s="51">
        <v>20306.7</v>
      </c>
      <c r="K65" s="51">
        <v>20276.2</v>
      </c>
      <c r="L65" s="51">
        <v>20703</v>
      </c>
      <c r="M65" s="51">
        <v>23580.3</v>
      </c>
      <c r="N65" s="51">
        <v>31505.1</v>
      </c>
      <c r="O65" s="53">
        <v>27559.8</v>
      </c>
      <c r="P65" s="53">
        <v>27770.799999999999</v>
      </c>
      <c r="Q65" s="53">
        <v>30406.7</v>
      </c>
    </row>
    <row r="66" spans="1:17" s="60" customFormat="1" ht="18" customHeight="1" x14ac:dyDescent="0.25">
      <c r="A66" s="51" t="s">
        <v>64</v>
      </c>
      <c r="B66" s="51">
        <v>634.29999999999995</v>
      </c>
      <c r="C66" s="53">
        <v>652.6</v>
      </c>
      <c r="D66" s="53">
        <v>949.6</v>
      </c>
      <c r="E66" s="53">
        <v>1027.4000000000001</v>
      </c>
      <c r="F66" s="53">
        <v>2018</v>
      </c>
      <c r="G66" s="51">
        <v>2225.9</v>
      </c>
      <c r="H66" s="53">
        <v>2463.1999999999998</v>
      </c>
      <c r="I66" s="51">
        <v>2511.5</v>
      </c>
      <c r="J66" s="51">
        <v>4192.6000000000004</v>
      </c>
      <c r="K66" s="51">
        <v>5405</v>
      </c>
      <c r="L66" s="51">
        <v>4783.3999999999996</v>
      </c>
      <c r="M66" s="51">
        <v>4922.8</v>
      </c>
      <c r="N66" s="51">
        <v>6549.6</v>
      </c>
      <c r="O66" s="53">
        <v>6391.9</v>
      </c>
      <c r="P66" s="53">
        <v>11062.2</v>
      </c>
      <c r="Q66" s="53">
        <v>12104.3</v>
      </c>
    </row>
    <row r="67" spans="1:17" s="60" customFormat="1" ht="18" customHeight="1" x14ac:dyDescent="0.25">
      <c r="A67" s="51" t="s">
        <v>65</v>
      </c>
      <c r="B67" s="51">
        <v>6682.4</v>
      </c>
      <c r="C67" s="53">
        <v>8014.2</v>
      </c>
      <c r="D67" s="53">
        <v>6350.5</v>
      </c>
      <c r="E67" s="53">
        <v>6531.9</v>
      </c>
      <c r="F67" s="53">
        <v>6040.7</v>
      </c>
      <c r="G67" s="51">
        <v>7602</v>
      </c>
      <c r="H67" s="53">
        <v>10027.299999999999</v>
      </c>
      <c r="I67" s="51">
        <v>12852.4</v>
      </c>
      <c r="J67" s="51">
        <v>14884.1</v>
      </c>
      <c r="K67" s="51">
        <v>12306.8</v>
      </c>
      <c r="L67" s="51">
        <v>14770.1</v>
      </c>
      <c r="M67" s="51">
        <v>15056.5</v>
      </c>
      <c r="N67" s="51">
        <v>14544.8</v>
      </c>
      <c r="O67" s="53">
        <v>15348</v>
      </c>
      <c r="P67" s="53">
        <v>17967.7</v>
      </c>
      <c r="Q67" s="53">
        <v>18338.099999999999</v>
      </c>
    </row>
    <row r="68" spans="1:17" s="60" customFormat="1" ht="18" customHeight="1" x14ac:dyDescent="0.25">
      <c r="A68" s="51" t="s">
        <v>66</v>
      </c>
      <c r="B68" s="51">
        <v>10743</v>
      </c>
      <c r="C68" s="53">
        <v>14789.4</v>
      </c>
      <c r="D68" s="53">
        <v>22000.5</v>
      </c>
      <c r="E68" s="53">
        <v>26020.6</v>
      </c>
      <c r="F68" s="53">
        <v>16573.099999999999</v>
      </c>
      <c r="G68" s="51">
        <v>20881.3</v>
      </c>
      <c r="H68" s="53">
        <v>27568.799999999999</v>
      </c>
      <c r="I68" s="51">
        <v>29863.8</v>
      </c>
      <c r="J68" s="51">
        <v>34108.6</v>
      </c>
      <c r="K68" s="51">
        <v>34630.699999999997</v>
      </c>
      <c r="L68" s="51">
        <v>52207.4</v>
      </c>
      <c r="M68" s="51">
        <v>45834</v>
      </c>
      <c r="N68" s="51">
        <v>56493.5</v>
      </c>
      <c r="O68" s="53">
        <v>54195.6</v>
      </c>
      <c r="P68" s="53">
        <v>58395.199999999997</v>
      </c>
      <c r="Q68" s="53">
        <v>66405.2</v>
      </c>
    </row>
    <row r="69" spans="1:17" s="60" customFormat="1" ht="18" customHeight="1" x14ac:dyDescent="0.25">
      <c r="A69" s="51" t="s">
        <v>74</v>
      </c>
      <c r="B69" s="51">
        <v>7144.8</v>
      </c>
      <c r="C69" s="53">
        <v>9957.2999999999993</v>
      </c>
      <c r="D69" s="53">
        <v>17603.400000000001</v>
      </c>
      <c r="E69" s="53">
        <v>25206.400000000001</v>
      </c>
      <c r="F69" s="53">
        <v>23323.4</v>
      </c>
      <c r="G69" s="51">
        <v>17618.3</v>
      </c>
      <c r="H69" s="53">
        <v>20437.2</v>
      </c>
      <c r="I69" s="51">
        <v>22997.8</v>
      </c>
      <c r="J69" s="51">
        <v>24968.3</v>
      </c>
      <c r="K69" s="51">
        <v>24379.5</v>
      </c>
      <c r="L69" s="51">
        <v>25560.9</v>
      </c>
      <c r="M69" s="51">
        <v>28749.9</v>
      </c>
      <c r="N69" s="51">
        <v>30516.9</v>
      </c>
      <c r="O69" s="53">
        <v>29595</v>
      </c>
      <c r="P69" s="53">
        <v>31565.4</v>
      </c>
      <c r="Q69" s="53">
        <v>47727.1</v>
      </c>
    </row>
    <row r="70" spans="1:17" s="60" customFormat="1" ht="18" customHeight="1" x14ac:dyDescent="0.25">
      <c r="A70" s="51" t="s">
        <v>67</v>
      </c>
      <c r="B70" s="51">
        <v>24634.7</v>
      </c>
      <c r="C70" s="53">
        <v>31508.1</v>
      </c>
      <c r="D70" s="53">
        <v>47268.3</v>
      </c>
      <c r="E70" s="53">
        <v>65046.1</v>
      </c>
      <c r="F70" s="53">
        <v>68394.899999999994</v>
      </c>
      <c r="G70" s="51">
        <v>87265.2</v>
      </c>
      <c r="H70" s="53">
        <v>101480.2</v>
      </c>
      <c r="I70" s="51">
        <v>133576.1</v>
      </c>
      <c r="J70" s="51">
        <v>135541.6</v>
      </c>
      <c r="K70" s="51">
        <v>133530.5</v>
      </c>
      <c r="L70" s="51">
        <v>185744.2</v>
      </c>
      <c r="M70" s="51">
        <v>201674.6</v>
      </c>
      <c r="N70" s="51">
        <v>177180.9</v>
      </c>
      <c r="O70" s="53">
        <v>165170.9</v>
      </c>
      <c r="P70" s="53">
        <v>157227.20000000001</v>
      </c>
      <c r="Q70" s="53">
        <v>168787.8</v>
      </c>
    </row>
    <row r="71" spans="1:17" s="60" customFormat="1" ht="18" customHeight="1" x14ac:dyDescent="0.25">
      <c r="A71" s="51" t="s">
        <v>68</v>
      </c>
      <c r="B71" s="51">
        <v>20544.400000000001</v>
      </c>
      <c r="C71" s="53">
        <v>28107.200000000001</v>
      </c>
      <c r="D71" s="53">
        <v>45445.2</v>
      </c>
      <c r="E71" s="53">
        <v>50022.9</v>
      </c>
      <c r="F71" s="53">
        <v>46926.7</v>
      </c>
      <c r="G71" s="51">
        <v>55017.7</v>
      </c>
      <c r="H71" s="53">
        <v>64470.1</v>
      </c>
      <c r="I71" s="51">
        <v>89331.9</v>
      </c>
      <c r="J71" s="51">
        <v>94617</v>
      </c>
      <c r="K71" s="51">
        <v>89312.6</v>
      </c>
      <c r="L71" s="51">
        <v>98839.4</v>
      </c>
      <c r="M71" s="51">
        <v>131836</v>
      </c>
      <c r="N71" s="51">
        <v>130347.8</v>
      </c>
      <c r="O71" s="53">
        <v>113826.4</v>
      </c>
      <c r="P71" s="53">
        <v>158311.4</v>
      </c>
      <c r="Q71" s="53">
        <v>134928.5</v>
      </c>
    </row>
    <row r="72" spans="1:17" s="60" customFormat="1" ht="18" customHeight="1" x14ac:dyDescent="0.25">
      <c r="A72" s="51" t="s">
        <v>69</v>
      </c>
      <c r="B72" s="51">
        <v>35251.699999999997</v>
      </c>
      <c r="C72" s="53">
        <v>42033.2</v>
      </c>
      <c r="D72" s="53">
        <v>58041.9</v>
      </c>
      <c r="E72" s="53">
        <v>79178.100000000006</v>
      </c>
      <c r="F72" s="53">
        <v>65923.100000000006</v>
      </c>
      <c r="G72" s="51">
        <v>69863</v>
      </c>
      <c r="H72" s="53">
        <v>102265.8</v>
      </c>
      <c r="I72" s="51">
        <v>114065.1</v>
      </c>
      <c r="J72" s="51">
        <v>111660.2</v>
      </c>
      <c r="K72" s="51">
        <v>121652</v>
      </c>
      <c r="L72" s="51">
        <v>111619.6</v>
      </c>
      <c r="M72" s="51">
        <v>95732.5</v>
      </c>
      <c r="N72" s="51">
        <v>117662.3</v>
      </c>
      <c r="O72" s="53">
        <v>130050.6</v>
      </c>
      <c r="P72" s="53">
        <v>156019.20000000001</v>
      </c>
      <c r="Q72" s="53">
        <v>128455.4</v>
      </c>
    </row>
    <row r="73" spans="1:17" s="60" customFormat="1" ht="18" customHeight="1" x14ac:dyDescent="0.25">
      <c r="A73" s="51" t="s">
        <v>70</v>
      </c>
      <c r="B73" s="51">
        <v>15750.1</v>
      </c>
      <c r="C73" s="53">
        <v>21311.7</v>
      </c>
      <c r="D73" s="53">
        <v>36380.6</v>
      </c>
      <c r="E73" s="53">
        <v>47942.8</v>
      </c>
      <c r="F73" s="53">
        <v>30703</v>
      </c>
      <c r="G73" s="51">
        <v>52873.9</v>
      </c>
      <c r="H73" s="53">
        <v>55666.7</v>
      </c>
      <c r="I73" s="51">
        <v>66337.899999999994</v>
      </c>
      <c r="J73" s="51">
        <v>69909.2</v>
      </c>
      <c r="K73" s="51">
        <v>68539.199999999997</v>
      </c>
      <c r="L73" s="51">
        <v>142304.20000000001</v>
      </c>
      <c r="M73" s="51">
        <v>114883.5</v>
      </c>
      <c r="N73" s="51">
        <v>117545.60000000001</v>
      </c>
      <c r="O73" s="53">
        <v>132879.4</v>
      </c>
      <c r="P73" s="53">
        <v>137383.1</v>
      </c>
      <c r="Q73" s="53">
        <v>104897.2</v>
      </c>
    </row>
    <row r="74" spans="1:17" s="60" customFormat="1" ht="18" customHeight="1" x14ac:dyDescent="0.25">
      <c r="A74" s="51" t="s">
        <v>71</v>
      </c>
      <c r="B74" s="51">
        <v>21401.9</v>
      </c>
      <c r="C74" s="53">
        <v>26013.3</v>
      </c>
      <c r="D74" s="53">
        <v>38353.1</v>
      </c>
      <c r="E74" s="53">
        <v>52220.5</v>
      </c>
      <c r="F74" s="53">
        <v>33726.800000000003</v>
      </c>
      <c r="G74" s="51">
        <v>42953.7</v>
      </c>
      <c r="H74" s="53">
        <v>50384.5</v>
      </c>
      <c r="I74" s="51">
        <v>58037.2</v>
      </c>
      <c r="J74" s="51">
        <v>60713.2</v>
      </c>
      <c r="K74" s="51">
        <v>61925.8</v>
      </c>
      <c r="L74" s="51">
        <v>63374.400000000001</v>
      </c>
      <c r="M74" s="51">
        <v>62668.4</v>
      </c>
      <c r="N74" s="51">
        <v>64752</v>
      </c>
      <c r="O74" s="53">
        <v>74079.100000000006</v>
      </c>
      <c r="P74" s="53">
        <v>99500.4</v>
      </c>
      <c r="Q74" s="53">
        <v>98109.6</v>
      </c>
    </row>
    <row r="75" spans="1:17" s="60" customFormat="1" ht="18" customHeight="1" x14ac:dyDescent="0.25">
      <c r="A75" s="51" t="s">
        <v>72</v>
      </c>
      <c r="B75" s="51">
        <v>16456.599999999999</v>
      </c>
      <c r="C75" s="53">
        <v>23082.400000000001</v>
      </c>
      <c r="D75" s="53">
        <v>32039.4</v>
      </c>
      <c r="E75" s="53">
        <v>35961</v>
      </c>
      <c r="F75" s="53">
        <v>29162.799999999999</v>
      </c>
      <c r="G75" s="51">
        <v>30848.7</v>
      </c>
      <c r="H75" s="53">
        <v>38195.9</v>
      </c>
      <c r="I75" s="51">
        <v>38672.400000000001</v>
      </c>
      <c r="J75" s="51">
        <v>34449.1</v>
      </c>
      <c r="K75" s="51">
        <v>38614.199999999997</v>
      </c>
      <c r="L75" s="51">
        <v>52957.5</v>
      </c>
      <c r="M75" s="51">
        <v>57425.8</v>
      </c>
      <c r="N75" s="51">
        <v>50249.4</v>
      </c>
      <c r="O75" s="53">
        <v>45026.1</v>
      </c>
      <c r="P75" s="53">
        <v>54900.2</v>
      </c>
      <c r="Q75" s="53">
        <v>66881.100000000006</v>
      </c>
    </row>
    <row r="76" spans="1:17" s="60" customFormat="1" ht="18" customHeight="1" x14ac:dyDescent="0.25">
      <c r="A76" s="51" t="s">
        <v>75</v>
      </c>
      <c r="B76" s="51">
        <v>21159.7</v>
      </c>
      <c r="C76" s="53">
        <v>26743.5</v>
      </c>
      <c r="D76" s="53">
        <v>40255.199999999997</v>
      </c>
      <c r="E76" s="53">
        <v>51463.1</v>
      </c>
      <c r="F76" s="53">
        <v>68387.5</v>
      </c>
      <c r="G76" s="51">
        <v>48965.8</v>
      </c>
      <c r="H76" s="53">
        <v>58585.1</v>
      </c>
      <c r="I76" s="51">
        <v>70534.3</v>
      </c>
      <c r="J76" s="51">
        <v>65690.5</v>
      </c>
      <c r="K76" s="51">
        <v>70018.899999999994</v>
      </c>
      <c r="L76" s="51">
        <v>91467.4</v>
      </c>
      <c r="M76" s="51">
        <v>115985.60000000001</v>
      </c>
      <c r="N76" s="51">
        <v>151127.4</v>
      </c>
      <c r="O76" s="53">
        <v>165442.29999999999</v>
      </c>
      <c r="P76" s="53">
        <v>197693.6</v>
      </c>
      <c r="Q76" s="53">
        <v>101154.5</v>
      </c>
    </row>
    <row r="77" spans="1:17" s="60" customFormat="1" ht="18" customHeight="1" x14ac:dyDescent="0.25">
      <c r="A77" s="51" t="s">
        <v>76</v>
      </c>
      <c r="B77" s="51">
        <v>4054.6</v>
      </c>
      <c r="C77" s="53">
        <v>4802.2</v>
      </c>
      <c r="D77" s="53">
        <v>6259.3</v>
      </c>
      <c r="E77" s="53">
        <v>9597.9</v>
      </c>
      <c r="F77" s="53">
        <v>15692.6</v>
      </c>
      <c r="G77" s="51">
        <v>16825.900000000001</v>
      </c>
      <c r="H77" s="53">
        <v>17183.8</v>
      </c>
      <c r="I77" s="51">
        <v>16615.099999999999</v>
      </c>
      <c r="J77" s="51">
        <v>17985.5</v>
      </c>
      <c r="K77" s="51">
        <v>16435.3</v>
      </c>
      <c r="L77" s="51">
        <v>17306.400000000001</v>
      </c>
      <c r="M77" s="51">
        <v>22988.799999999999</v>
      </c>
      <c r="N77" s="51">
        <v>23113.7</v>
      </c>
      <c r="O77" s="53">
        <v>23437.4</v>
      </c>
      <c r="P77" s="53">
        <v>23868.2</v>
      </c>
      <c r="Q77" s="53">
        <v>20243.7</v>
      </c>
    </row>
    <row r="78" spans="1:17" s="60" customFormat="1" ht="18" customHeight="1" x14ac:dyDescent="0.25">
      <c r="A78" s="51" t="s">
        <v>77</v>
      </c>
      <c r="B78" s="51">
        <v>14058.7</v>
      </c>
      <c r="C78" s="53">
        <v>18455.7</v>
      </c>
      <c r="D78" s="53">
        <v>24254.799999999999</v>
      </c>
      <c r="E78" s="53">
        <v>34759.4</v>
      </c>
      <c r="F78" s="53">
        <v>53768.4</v>
      </c>
      <c r="G78" s="51">
        <v>96166.1</v>
      </c>
      <c r="H78" s="53">
        <v>114007.3</v>
      </c>
      <c r="I78" s="51">
        <v>86178.2</v>
      </c>
      <c r="J78" s="51">
        <v>62685.599999999999</v>
      </c>
      <c r="K78" s="51">
        <v>54269.7</v>
      </c>
      <c r="L78" s="51">
        <v>62960.2</v>
      </c>
      <c r="M78" s="51">
        <v>66936.600000000006</v>
      </c>
      <c r="N78" s="51">
        <v>72270.2</v>
      </c>
      <c r="O78" s="53">
        <v>71887.3</v>
      </c>
      <c r="P78" s="53">
        <v>96895</v>
      </c>
      <c r="Q78" s="53">
        <v>110649.2</v>
      </c>
    </row>
    <row r="79" spans="1:17" s="60" customFormat="1" ht="18" customHeight="1" x14ac:dyDescent="0.25">
      <c r="A79" s="51" t="s">
        <v>78</v>
      </c>
      <c r="B79" s="51">
        <v>23505.7</v>
      </c>
      <c r="C79" s="53">
        <v>27677</v>
      </c>
      <c r="D79" s="53">
        <v>31726.2</v>
      </c>
      <c r="E79" s="53">
        <v>38977.4</v>
      </c>
      <c r="F79" s="53">
        <v>40939.699999999997</v>
      </c>
      <c r="G79" s="51">
        <v>70828.100000000006</v>
      </c>
      <c r="H79" s="53">
        <v>66395.3</v>
      </c>
      <c r="I79" s="51">
        <v>69609.8</v>
      </c>
      <c r="J79" s="51">
        <v>61327.8</v>
      </c>
      <c r="K79" s="51">
        <v>56177.2</v>
      </c>
      <c r="L79" s="51">
        <v>59323</v>
      </c>
      <c r="M79" s="51">
        <v>59775.1</v>
      </c>
      <c r="N79" s="51">
        <v>58097.5</v>
      </c>
      <c r="O79" s="53">
        <v>70824.3</v>
      </c>
      <c r="P79" s="53">
        <v>85794.6</v>
      </c>
      <c r="Q79" s="53">
        <v>88608.7</v>
      </c>
    </row>
    <row r="80" spans="1:17" s="60" customFormat="1" ht="18" customHeight="1" x14ac:dyDescent="0.25">
      <c r="A80" s="51" t="s">
        <v>79</v>
      </c>
      <c r="B80" s="51">
        <v>13696.6</v>
      </c>
      <c r="C80" s="53">
        <v>14232.1</v>
      </c>
      <c r="D80" s="53">
        <v>22078.1</v>
      </c>
      <c r="E80" s="53">
        <v>27153.9</v>
      </c>
      <c r="F80" s="53">
        <v>26862.2</v>
      </c>
      <c r="G80" s="51">
        <v>31135.200000000001</v>
      </c>
      <c r="H80" s="53">
        <v>32799.199999999997</v>
      </c>
      <c r="I80" s="51">
        <v>38492.5</v>
      </c>
      <c r="J80" s="51">
        <v>33463.5</v>
      </c>
      <c r="K80" s="51">
        <v>31658.9</v>
      </c>
      <c r="L80" s="51">
        <v>50477.9</v>
      </c>
      <c r="M80" s="51">
        <v>52830.6</v>
      </c>
      <c r="N80" s="51">
        <v>82527.399999999994</v>
      </c>
      <c r="O80" s="53">
        <v>110182</v>
      </c>
      <c r="P80" s="53">
        <v>247162</v>
      </c>
      <c r="Q80" s="53">
        <v>291305.90000000002</v>
      </c>
    </row>
    <row r="81" spans="1:17" s="60" customFormat="1" ht="18" customHeight="1" x14ac:dyDescent="0.25">
      <c r="A81" s="51" t="s">
        <v>80</v>
      </c>
      <c r="B81" s="51">
        <v>2358.6999999999998</v>
      </c>
      <c r="C81" s="53">
        <v>3078.4</v>
      </c>
      <c r="D81" s="53">
        <v>3458.5</v>
      </c>
      <c r="E81" s="53">
        <v>5288.1</v>
      </c>
      <c r="F81" s="53">
        <v>5653.1</v>
      </c>
      <c r="G81" s="51">
        <v>6992.7</v>
      </c>
      <c r="H81" s="53">
        <v>8946.2999999999993</v>
      </c>
      <c r="I81" s="51">
        <v>12716.2</v>
      </c>
      <c r="J81" s="51">
        <v>19480.2</v>
      </c>
      <c r="K81" s="51">
        <v>19155.599999999999</v>
      </c>
      <c r="L81" s="51">
        <v>19995.3</v>
      </c>
      <c r="M81" s="51">
        <v>14666.4</v>
      </c>
      <c r="N81" s="51">
        <v>14139.9</v>
      </c>
      <c r="O81" s="53">
        <v>14697.5</v>
      </c>
      <c r="P81" s="53">
        <v>22426.400000000001</v>
      </c>
      <c r="Q81" s="53">
        <v>27758.1</v>
      </c>
    </row>
    <row r="82" spans="1:17" s="60" customFormat="1" ht="18" customHeight="1" x14ac:dyDescent="0.25">
      <c r="A82" s="51" t="s">
        <v>81</v>
      </c>
      <c r="B82" s="51">
        <v>57702.9</v>
      </c>
      <c r="C82" s="53">
        <v>73093.8</v>
      </c>
      <c r="D82" s="53">
        <v>80372.2</v>
      </c>
      <c r="E82" s="53">
        <v>74916.100000000006</v>
      </c>
      <c r="F82" s="53">
        <v>48440.1</v>
      </c>
      <c r="G82" s="51">
        <v>55726</v>
      </c>
      <c r="H82" s="53">
        <v>76654.600000000006</v>
      </c>
      <c r="I82" s="51">
        <v>77259.899999999994</v>
      </c>
      <c r="J82" s="51">
        <v>75081.899999999994</v>
      </c>
      <c r="K82" s="51">
        <v>71836.5</v>
      </c>
      <c r="L82" s="51">
        <v>78574.100000000006</v>
      </c>
      <c r="M82" s="51">
        <v>86085.7</v>
      </c>
      <c r="N82" s="51">
        <v>69539.5</v>
      </c>
      <c r="O82" s="53">
        <v>70895.3</v>
      </c>
      <c r="P82" s="53">
        <v>78413</v>
      </c>
      <c r="Q82" s="53">
        <v>70097</v>
      </c>
    </row>
    <row r="83" spans="1:17" s="60" customFormat="1" ht="18" customHeight="1" x14ac:dyDescent="0.25">
      <c r="A83" s="51" t="s">
        <v>82</v>
      </c>
      <c r="B83" s="51">
        <v>4301.5</v>
      </c>
      <c r="C83" s="53">
        <v>3992.6</v>
      </c>
      <c r="D83" s="53">
        <v>6796.4</v>
      </c>
      <c r="E83" s="53">
        <v>4273.3999999999996</v>
      </c>
      <c r="F83" s="53">
        <v>4834</v>
      </c>
      <c r="G83" s="51">
        <v>11617.7</v>
      </c>
      <c r="H83" s="53">
        <v>11935.9</v>
      </c>
      <c r="I83" s="51">
        <v>9696.4</v>
      </c>
      <c r="J83" s="51">
        <v>8967.2000000000007</v>
      </c>
      <c r="K83" s="51">
        <v>6546</v>
      </c>
      <c r="L83" s="51">
        <v>5014.8999999999996</v>
      </c>
      <c r="M83" s="51">
        <v>4868.7</v>
      </c>
      <c r="N83" s="51">
        <v>9968.4</v>
      </c>
      <c r="O83" s="53">
        <v>11440.7</v>
      </c>
      <c r="P83" s="53">
        <v>10418.9</v>
      </c>
      <c r="Q83" s="53">
        <v>11911.9</v>
      </c>
    </row>
    <row r="84" spans="1:17" s="60" customFormat="1" ht="18" customHeight="1" x14ac:dyDescent="0.25">
      <c r="A84" s="51" t="s">
        <v>83</v>
      </c>
      <c r="B84" s="51">
        <v>2044.6</v>
      </c>
      <c r="C84" s="53">
        <v>1332.8</v>
      </c>
      <c r="D84" s="53">
        <v>2200.4</v>
      </c>
      <c r="E84" s="53">
        <v>1825.7</v>
      </c>
      <c r="F84" s="53">
        <v>1130.5999999999999</v>
      </c>
      <c r="G84" s="51">
        <v>1548.4</v>
      </c>
      <c r="H84" s="53">
        <v>2000.4</v>
      </c>
      <c r="I84" s="51">
        <v>2487.6999999999998</v>
      </c>
      <c r="J84" s="51">
        <v>1162.5999999999999</v>
      </c>
      <c r="K84" s="51">
        <v>871.8</v>
      </c>
      <c r="L84" s="51">
        <v>3224.5</v>
      </c>
      <c r="M84" s="51">
        <v>4279.3</v>
      </c>
      <c r="N84" s="51">
        <v>3857.2</v>
      </c>
      <c r="O84" s="53">
        <v>5772.6</v>
      </c>
      <c r="P84" s="53">
        <v>9572.2000000000007</v>
      </c>
      <c r="Q84" s="53">
        <v>7644.9</v>
      </c>
    </row>
  </sheetData>
  <phoneticPr fontId="1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Q84"/>
  <sheetViews>
    <sheetView topLeftCell="A43" workbookViewId="0">
      <selection activeCell="Q85" sqref="Q85"/>
    </sheetView>
  </sheetViews>
  <sheetFormatPr defaultRowHeight="15" x14ac:dyDescent="0.25"/>
  <cols>
    <col min="1" max="1" width="34" customWidth="1"/>
    <col min="3" max="12" width="0" hidden="1" customWidth="1"/>
    <col min="17" max="17" width="9" style="142" bestFit="1" customWidth="1"/>
  </cols>
  <sheetData>
    <row r="1" spans="1:17" ht="18" customHeight="1" x14ac:dyDescent="0.25">
      <c r="A1" s="214" t="s">
        <v>91</v>
      </c>
      <c r="B1" s="214"/>
      <c r="C1" s="214"/>
      <c r="D1" s="214"/>
      <c r="E1" s="214"/>
      <c r="F1" s="214"/>
    </row>
    <row r="2" spans="1:17" ht="18" customHeight="1" x14ac:dyDescent="0.25">
      <c r="A2" s="50" t="s">
        <v>1</v>
      </c>
      <c r="B2" s="50">
        <v>2005</v>
      </c>
      <c r="C2" s="50">
        <v>2006</v>
      </c>
      <c r="D2" s="50">
        <v>2007</v>
      </c>
      <c r="E2" s="50">
        <v>2008</v>
      </c>
      <c r="F2" s="50">
        <v>2009</v>
      </c>
      <c r="G2" s="50">
        <v>2010</v>
      </c>
      <c r="H2" s="50">
        <v>2011</v>
      </c>
      <c r="I2" s="50">
        <v>2012</v>
      </c>
      <c r="J2" s="50">
        <v>2013</v>
      </c>
      <c r="K2" s="50">
        <v>2014</v>
      </c>
      <c r="L2" s="50">
        <v>2015</v>
      </c>
      <c r="M2" s="50">
        <v>2016</v>
      </c>
      <c r="N2" s="50">
        <v>2017</v>
      </c>
      <c r="O2" s="50">
        <v>2018</v>
      </c>
      <c r="P2" s="50">
        <v>2019</v>
      </c>
      <c r="Q2" s="166">
        <v>2020</v>
      </c>
    </row>
    <row r="3" spans="1:17" ht="18" customHeight="1" x14ac:dyDescent="0.25">
      <c r="A3" s="51" t="s">
        <v>2</v>
      </c>
      <c r="B3" s="17">
        <v>101734</v>
      </c>
      <c r="C3" s="62">
        <v>136649</v>
      </c>
      <c r="D3" s="62">
        <v>191798</v>
      </c>
      <c r="E3" s="62">
        <v>270781</v>
      </c>
      <c r="F3" s="62">
        <v>241638</v>
      </c>
      <c r="G3" s="63">
        <v>319536</v>
      </c>
      <c r="H3" s="63">
        <v>369161</v>
      </c>
      <c r="I3" s="63">
        <v>409330</v>
      </c>
      <c r="J3" s="63">
        <v>404467</v>
      </c>
      <c r="K3" s="63">
        <v>470245</v>
      </c>
      <c r="L3" s="63">
        <v>543650</v>
      </c>
      <c r="M3" s="63">
        <v>597751</v>
      </c>
      <c r="N3" s="63">
        <v>629093</v>
      </c>
      <c r="O3" s="63">
        <v>710829</v>
      </c>
      <c r="P3" s="63">
        <v>722700</v>
      </c>
      <c r="Q3" s="201">
        <v>746381</v>
      </c>
    </row>
    <row r="4" spans="1:17" ht="18" customHeight="1" x14ac:dyDescent="0.25">
      <c r="A4" s="51" t="s">
        <v>3</v>
      </c>
      <c r="B4" s="63">
        <v>36954</v>
      </c>
      <c r="C4" s="62">
        <v>46796</v>
      </c>
      <c r="D4" s="62">
        <v>59920</v>
      </c>
      <c r="E4" s="62">
        <v>72687</v>
      </c>
      <c r="F4" s="62">
        <v>57848</v>
      </c>
      <c r="G4" s="63">
        <v>73863</v>
      </c>
      <c r="H4" s="63">
        <v>91982</v>
      </c>
      <c r="I4" s="63">
        <v>110055</v>
      </c>
      <c r="J4" s="63">
        <v>117647</v>
      </c>
      <c r="K4" s="63">
        <v>126465</v>
      </c>
      <c r="L4" s="63">
        <v>162731</v>
      </c>
      <c r="M4" s="63">
        <v>176003</v>
      </c>
      <c r="N4" s="63">
        <v>191019</v>
      </c>
      <c r="O4" s="63">
        <v>218544</v>
      </c>
      <c r="P4" s="63">
        <v>253662</v>
      </c>
      <c r="Q4" s="201">
        <v>255686</v>
      </c>
    </row>
    <row r="5" spans="1:17" ht="18" customHeight="1" x14ac:dyDescent="0.25">
      <c r="A5" s="51" t="s">
        <v>4</v>
      </c>
      <c r="B5" s="63">
        <v>81952</v>
      </c>
      <c r="C5" s="62">
        <v>99361</v>
      </c>
      <c r="D5" s="62">
        <v>144721</v>
      </c>
      <c r="E5" s="62">
        <v>160853</v>
      </c>
      <c r="F5" s="62">
        <v>142252</v>
      </c>
      <c r="G5" s="63">
        <v>189370</v>
      </c>
      <c r="H5" s="63">
        <v>222325</v>
      </c>
      <c r="I5" s="63">
        <v>244800</v>
      </c>
      <c r="J5" s="63">
        <v>270978</v>
      </c>
      <c r="K5" s="63">
        <v>313682</v>
      </c>
      <c r="L5" s="63">
        <v>358688</v>
      </c>
      <c r="M5" s="63">
        <v>406936</v>
      </c>
      <c r="N5" s="63">
        <v>406484</v>
      </c>
      <c r="O5" s="63">
        <v>448428</v>
      </c>
      <c r="P5" s="63">
        <v>491830</v>
      </c>
      <c r="Q5" s="201">
        <v>526154</v>
      </c>
    </row>
    <row r="6" spans="1:17" ht="18" customHeight="1" x14ac:dyDescent="0.25">
      <c r="A6" s="51" t="s">
        <v>5</v>
      </c>
      <c r="B6" s="63">
        <v>76779</v>
      </c>
      <c r="C6" s="62">
        <v>89883</v>
      </c>
      <c r="D6" s="62">
        <v>109969</v>
      </c>
      <c r="E6" s="62">
        <v>139869</v>
      </c>
      <c r="F6" s="62">
        <v>132503</v>
      </c>
      <c r="G6" s="63">
        <v>175892</v>
      </c>
      <c r="H6" s="63">
        <v>228302</v>
      </c>
      <c r="I6" s="63">
        <v>250019</v>
      </c>
      <c r="J6" s="63">
        <v>258914</v>
      </c>
      <c r="K6" s="63">
        <v>310682</v>
      </c>
      <c r="L6" s="63">
        <v>384015</v>
      </c>
      <c r="M6" s="63">
        <v>408214</v>
      </c>
      <c r="N6" s="63">
        <v>422944</v>
      </c>
      <c r="O6" s="63">
        <v>448223</v>
      </c>
      <c r="P6" s="63">
        <v>505913</v>
      </c>
      <c r="Q6" s="201">
        <v>552645</v>
      </c>
    </row>
    <row r="7" spans="1:17" ht="18" customHeight="1" x14ac:dyDescent="0.25">
      <c r="A7" s="51" t="s">
        <v>6</v>
      </c>
      <c r="B7" s="63">
        <v>27398</v>
      </c>
      <c r="C7" s="62">
        <v>33667</v>
      </c>
      <c r="D7" s="62">
        <v>44112</v>
      </c>
      <c r="E7" s="62">
        <v>54707</v>
      </c>
      <c r="F7" s="62">
        <v>49501</v>
      </c>
      <c r="G7" s="63">
        <v>70363</v>
      </c>
      <c r="H7" s="63">
        <v>73821</v>
      </c>
      <c r="I7" s="63">
        <v>82750</v>
      </c>
      <c r="J7" s="63">
        <v>91907</v>
      </c>
      <c r="K7" s="63">
        <v>91571</v>
      </c>
      <c r="L7" s="63">
        <v>90730</v>
      </c>
      <c r="M7" s="63">
        <v>120938</v>
      </c>
      <c r="N7" s="63">
        <v>133335</v>
      </c>
      <c r="O7" s="63">
        <v>152792</v>
      </c>
      <c r="P7" s="63">
        <v>158112</v>
      </c>
      <c r="Q7" s="201">
        <v>184046</v>
      </c>
    </row>
    <row r="8" spans="1:17" ht="18" customHeight="1" x14ac:dyDescent="0.25">
      <c r="A8" s="51" t="s">
        <v>7</v>
      </c>
      <c r="B8" s="63">
        <v>55376</v>
      </c>
      <c r="C8" s="62">
        <v>67938</v>
      </c>
      <c r="D8" s="62">
        <v>91071</v>
      </c>
      <c r="E8" s="62">
        <v>151481</v>
      </c>
      <c r="F8" s="62">
        <v>153673</v>
      </c>
      <c r="G8" s="63">
        <v>281124</v>
      </c>
      <c r="H8" s="63">
        <v>356188</v>
      </c>
      <c r="I8" s="63">
        <v>420364</v>
      </c>
      <c r="J8" s="63">
        <v>428617</v>
      </c>
      <c r="K8" s="63">
        <v>454878</v>
      </c>
      <c r="L8" s="63">
        <v>441634</v>
      </c>
      <c r="M8" s="63">
        <v>536624</v>
      </c>
      <c r="N8" s="63">
        <v>672706</v>
      </c>
      <c r="O8" s="63">
        <v>830716</v>
      </c>
      <c r="P8" s="63">
        <v>882806</v>
      </c>
      <c r="Q8" s="201">
        <v>883848</v>
      </c>
    </row>
    <row r="9" spans="1:17" ht="18" customHeight="1" x14ac:dyDescent="0.25">
      <c r="A9" s="51" t="s">
        <v>8</v>
      </c>
      <c r="B9" s="63">
        <v>24827</v>
      </c>
      <c r="C9" s="62">
        <v>34066</v>
      </c>
      <c r="D9" s="62">
        <v>50948</v>
      </c>
      <c r="E9" s="62">
        <v>63379</v>
      </c>
      <c r="F9" s="62">
        <v>49822</v>
      </c>
      <c r="G9" s="63">
        <v>70201</v>
      </c>
      <c r="H9" s="63">
        <v>81591</v>
      </c>
      <c r="I9" s="63">
        <v>96283</v>
      </c>
      <c r="J9" s="63">
        <v>100103</v>
      </c>
      <c r="K9" s="63">
        <v>101088</v>
      </c>
      <c r="L9" s="63">
        <v>101294</v>
      </c>
      <c r="M9" s="63">
        <v>107792</v>
      </c>
      <c r="N9" s="63">
        <v>118263</v>
      </c>
      <c r="O9" s="63">
        <v>135820</v>
      </c>
      <c r="P9" s="63">
        <v>143963</v>
      </c>
      <c r="Q9" s="201">
        <v>137461</v>
      </c>
    </row>
    <row r="10" spans="1:17" ht="18" customHeight="1" x14ac:dyDescent="0.25">
      <c r="A10" s="51" t="s">
        <v>9</v>
      </c>
      <c r="B10" s="63">
        <v>35524</v>
      </c>
      <c r="C10" s="62">
        <v>43204</v>
      </c>
      <c r="D10" s="62">
        <v>58246</v>
      </c>
      <c r="E10" s="62">
        <v>69999</v>
      </c>
      <c r="F10" s="62">
        <v>70859</v>
      </c>
      <c r="G10" s="63">
        <v>82608</v>
      </c>
      <c r="H10" s="63">
        <v>94857</v>
      </c>
      <c r="I10" s="63">
        <v>104612</v>
      </c>
      <c r="J10" s="63">
        <v>114020</v>
      </c>
      <c r="K10" s="63">
        <v>119510</v>
      </c>
      <c r="L10" s="63">
        <v>141933</v>
      </c>
      <c r="M10" s="63">
        <v>160486</v>
      </c>
      <c r="N10" s="63">
        <v>176100</v>
      </c>
      <c r="O10" s="63">
        <v>194723</v>
      </c>
      <c r="P10" s="63">
        <v>197466</v>
      </c>
      <c r="Q10" s="201">
        <v>210207</v>
      </c>
    </row>
    <row r="11" spans="1:17" ht="18" customHeight="1" x14ac:dyDescent="0.25">
      <c r="A11" s="51" t="s">
        <v>10</v>
      </c>
      <c r="B11" s="63">
        <v>180855</v>
      </c>
      <c r="C11" s="62">
        <v>219488</v>
      </c>
      <c r="D11" s="62">
        <v>253262</v>
      </c>
      <c r="E11" s="62">
        <v>317543</v>
      </c>
      <c r="F11" s="62">
        <v>228463</v>
      </c>
      <c r="G11" s="63">
        <v>303619</v>
      </c>
      <c r="H11" s="63">
        <v>355824</v>
      </c>
      <c r="I11" s="63">
        <v>382979</v>
      </c>
      <c r="J11" s="63">
        <v>386962</v>
      </c>
      <c r="K11" s="63">
        <v>451426</v>
      </c>
      <c r="L11" s="63">
        <v>526836</v>
      </c>
      <c r="M11" s="63">
        <v>572356</v>
      </c>
      <c r="N11" s="63">
        <v>628043</v>
      </c>
      <c r="O11" s="63">
        <v>756976</v>
      </c>
      <c r="P11" s="63">
        <v>683022</v>
      </c>
      <c r="Q11" s="201">
        <v>737843</v>
      </c>
    </row>
    <row r="12" spans="1:17" ht="18" customHeight="1" x14ac:dyDescent="0.25">
      <c r="A12" s="51" t="s">
        <v>11</v>
      </c>
      <c r="B12" s="63">
        <v>523215</v>
      </c>
      <c r="C12" s="62">
        <v>625949</v>
      </c>
      <c r="D12" s="62">
        <v>908782</v>
      </c>
      <c r="E12" s="62">
        <v>1069303</v>
      </c>
      <c r="F12" s="62">
        <v>1032253</v>
      </c>
      <c r="G12" s="63">
        <v>1241243</v>
      </c>
      <c r="H12" s="63">
        <v>1425058</v>
      </c>
      <c r="I12" s="63">
        <v>1528670</v>
      </c>
      <c r="J12" s="63">
        <v>1611823</v>
      </c>
      <c r="K12" s="63">
        <v>1767159</v>
      </c>
      <c r="L12" s="63">
        <v>1945571</v>
      </c>
      <c r="M12" s="63">
        <v>2126307</v>
      </c>
      <c r="N12" s="63">
        <v>2328071</v>
      </c>
      <c r="O12" s="63">
        <v>2600340</v>
      </c>
      <c r="P12" s="63">
        <v>3014481</v>
      </c>
      <c r="Q12" s="63">
        <v>3116646</v>
      </c>
    </row>
    <row r="13" spans="1:17" ht="18" customHeight="1" x14ac:dyDescent="0.25">
      <c r="A13" s="51" t="s">
        <v>12</v>
      </c>
      <c r="B13" s="63">
        <v>34782</v>
      </c>
      <c r="C13" s="62">
        <v>40798</v>
      </c>
      <c r="D13" s="62">
        <v>47795</v>
      </c>
      <c r="E13" s="62">
        <v>49613</v>
      </c>
      <c r="F13" s="62">
        <v>40435</v>
      </c>
      <c r="G13" s="63">
        <v>53966</v>
      </c>
      <c r="H13" s="63">
        <v>66442</v>
      </c>
      <c r="I13" s="63">
        <v>70810</v>
      </c>
      <c r="J13" s="63">
        <v>71709</v>
      </c>
      <c r="K13" s="63">
        <v>80157</v>
      </c>
      <c r="L13" s="63">
        <v>99769</v>
      </c>
      <c r="M13" s="63">
        <v>103982</v>
      </c>
      <c r="N13" s="63">
        <v>104211</v>
      </c>
      <c r="O13" s="63">
        <v>115793</v>
      </c>
      <c r="P13" s="63">
        <v>117839</v>
      </c>
      <c r="Q13" s="63">
        <v>132056</v>
      </c>
    </row>
    <row r="14" spans="1:17" ht="18" customHeight="1" x14ac:dyDescent="0.25">
      <c r="A14" s="51" t="s">
        <v>13</v>
      </c>
      <c r="B14" s="63">
        <v>53929</v>
      </c>
      <c r="C14" s="62">
        <v>65181</v>
      </c>
      <c r="D14" s="62">
        <v>85367</v>
      </c>
      <c r="E14" s="62">
        <v>105334</v>
      </c>
      <c r="F14" s="62">
        <v>96548</v>
      </c>
      <c r="G14" s="63">
        <v>129847</v>
      </c>
      <c r="H14" s="63">
        <v>148009</v>
      </c>
      <c r="I14" s="63">
        <v>173419</v>
      </c>
      <c r="J14" s="63">
        <v>191486</v>
      </c>
      <c r="K14" s="63">
        <v>200669</v>
      </c>
      <c r="L14" s="63">
        <v>224499</v>
      </c>
      <c r="M14" s="63">
        <v>252967</v>
      </c>
      <c r="N14" s="63">
        <v>277309</v>
      </c>
      <c r="O14" s="63">
        <v>303564</v>
      </c>
      <c r="P14" s="63">
        <v>326074</v>
      </c>
      <c r="Q14" s="63">
        <v>341385</v>
      </c>
    </row>
    <row r="15" spans="1:17" ht="18" customHeight="1" x14ac:dyDescent="0.25">
      <c r="A15" s="51" t="s">
        <v>14</v>
      </c>
      <c r="B15" s="63">
        <v>51398</v>
      </c>
      <c r="C15" s="62">
        <v>58954</v>
      </c>
      <c r="D15" s="62">
        <v>75328</v>
      </c>
      <c r="E15" s="62">
        <v>86744</v>
      </c>
      <c r="F15" s="62">
        <v>80049</v>
      </c>
      <c r="G15" s="63">
        <v>105017</v>
      </c>
      <c r="H15" s="63">
        <v>121947</v>
      </c>
      <c r="I15" s="63">
        <v>129460</v>
      </c>
      <c r="J15" s="63">
        <v>137851</v>
      </c>
      <c r="K15" s="63">
        <v>140286</v>
      </c>
      <c r="L15" s="63">
        <v>163516</v>
      </c>
      <c r="M15" s="63">
        <v>178891</v>
      </c>
      <c r="N15" s="63">
        <v>192044</v>
      </c>
      <c r="O15" s="63">
        <v>209367</v>
      </c>
      <c r="P15" s="63">
        <v>209664</v>
      </c>
      <c r="Q15" s="63">
        <v>219478</v>
      </c>
    </row>
    <row r="16" spans="1:17" ht="18" customHeight="1" x14ac:dyDescent="0.25">
      <c r="A16" s="51" t="s">
        <v>15</v>
      </c>
      <c r="B16" s="63">
        <v>23070</v>
      </c>
      <c r="C16" s="62">
        <v>26668</v>
      </c>
      <c r="D16" s="62">
        <v>39039</v>
      </c>
      <c r="E16" s="62">
        <v>43779</v>
      </c>
      <c r="F16" s="62">
        <v>46862</v>
      </c>
      <c r="G16" s="63">
        <v>50413</v>
      </c>
      <c r="H16" s="63">
        <v>80490</v>
      </c>
      <c r="I16" s="63">
        <v>83331</v>
      </c>
      <c r="J16" s="63">
        <v>89453</v>
      </c>
      <c r="K16" s="63">
        <v>100852</v>
      </c>
      <c r="L16" s="63">
        <v>122325</v>
      </c>
      <c r="M16" s="63">
        <v>137330</v>
      </c>
      <c r="N16" s="63">
        <v>134329</v>
      </c>
      <c r="O16" s="63">
        <v>162991</v>
      </c>
      <c r="P16" s="63">
        <v>172108</v>
      </c>
      <c r="Q16" s="63">
        <v>188202</v>
      </c>
    </row>
    <row r="17" spans="1:17" ht="18" customHeight="1" x14ac:dyDescent="0.25">
      <c r="A17" s="51" t="s">
        <v>16</v>
      </c>
      <c r="B17" s="63">
        <v>59322</v>
      </c>
      <c r="C17" s="62">
        <v>73050</v>
      </c>
      <c r="D17" s="62">
        <v>90524</v>
      </c>
      <c r="E17" s="62">
        <v>119022</v>
      </c>
      <c r="F17" s="62">
        <v>103601</v>
      </c>
      <c r="G17" s="63">
        <v>124106</v>
      </c>
      <c r="H17" s="63">
        <v>142949</v>
      </c>
      <c r="I17" s="63">
        <v>165889</v>
      </c>
      <c r="J17" s="63">
        <v>179909</v>
      </c>
      <c r="K17" s="63">
        <v>183905</v>
      </c>
      <c r="L17" s="63">
        <v>181183</v>
      </c>
      <c r="M17" s="63">
        <v>216368</v>
      </c>
      <c r="N17" s="63">
        <v>246185</v>
      </c>
      <c r="O17" s="63">
        <v>308286</v>
      </c>
      <c r="P17" s="63">
        <v>344052</v>
      </c>
      <c r="Q17" s="63">
        <v>341532</v>
      </c>
    </row>
    <row r="18" spans="1:17" ht="18" customHeight="1" x14ac:dyDescent="0.25">
      <c r="A18" s="51" t="s">
        <v>17</v>
      </c>
      <c r="B18" s="63">
        <v>125102</v>
      </c>
      <c r="C18" s="62">
        <v>144827</v>
      </c>
      <c r="D18" s="62">
        <v>189131</v>
      </c>
      <c r="E18" s="62">
        <v>246030</v>
      </c>
      <c r="F18" s="62">
        <v>190036</v>
      </c>
      <c r="G18" s="63">
        <v>243146</v>
      </c>
      <c r="H18" s="63">
        <v>308752</v>
      </c>
      <c r="I18" s="63">
        <v>327597</v>
      </c>
      <c r="J18" s="63">
        <v>366469</v>
      </c>
      <c r="K18" s="63">
        <v>438462</v>
      </c>
      <c r="L18" s="63">
        <v>509855</v>
      </c>
      <c r="M18" s="63">
        <v>564749</v>
      </c>
      <c r="N18" s="63">
        <v>629921</v>
      </c>
      <c r="O18" s="63">
        <v>703297</v>
      </c>
      <c r="P18" s="63">
        <v>740950</v>
      </c>
      <c r="Q18" s="63">
        <v>850736</v>
      </c>
    </row>
    <row r="19" spans="1:17" ht="18" customHeight="1" x14ac:dyDescent="0.25">
      <c r="A19" s="51" t="s">
        <v>18</v>
      </c>
      <c r="B19" s="63">
        <v>93471</v>
      </c>
      <c r="C19" s="62">
        <v>102701</v>
      </c>
      <c r="D19" s="62">
        <v>139835</v>
      </c>
      <c r="E19" s="62">
        <v>154084</v>
      </c>
      <c r="F19" s="62">
        <v>128661</v>
      </c>
      <c r="G19" s="63">
        <v>162944</v>
      </c>
      <c r="H19" s="63">
        <v>191968</v>
      </c>
      <c r="I19" s="63">
        <v>219859</v>
      </c>
      <c r="J19" s="63">
        <v>237394</v>
      </c>
      <c r="K19" s="63">
        <v>249696</v>
      </c>
      <c r="L19" s="63">
        <v>289256</v>
      </c>
      <c r="M19" s="63">
        <v>316472</v>
      </c>
      <c r="N19" s="63">
        <v>338016</v>
      </c>
      <c r="O19" s="63">
        <v>390117</v>
      </c>
      <c r="P19" s="63">
        <v>395894</v>
      </c>
      <c r="Q19" s="63">
        <v>420810</v>
      </c>
    </row>
    <row r="20" spans="1:17" ht="18" customHeight="1" x14ac:dyDescent="0.25">
      <c r="A20" s="51" t="s">
        <v>19</v>
      </c>
      <c r="B20" s="63">
        <v>1002261</v>
      </c>
      <c r="C20" s="62">
        <v>1519597</v>
      </c>
      <c r="D20" s="62">
        <v>1851644</v>
      </c>
      <c r="E20" s="62">
        <v>2129463</v>
      </c>
      <c r="F20" s="62">
        <v>1638278</v>
      </c>
      <c r="G20" s="63">
        <v>2049658</v>
      </c>
      <c r="H20" s="63">
        <v>2405167</v>
      </c>
      <c r="I20" s="63">
        <v>2655111</v>
      </c>
      <c r="J20" s="63">
        <v>3468492</v>
      </c>
      <c r="K20" s="63">
        <v>4163850</v>
      </c>
      <c r="L20" s="63">
        <v>4789573</v>
      </c>
      <c r="M20" s="63">
        <v>4701348</v>
      </c>
      <c r="N20" s="63">
        <v>5568602</v>
      </c>
      <c r="O20" s="63">
        <v>6413663</v>
      </c>
      <c r="P20" s="63">
        <v>7249902</v>
      </c>
      <c r="Q20" s="63">
        <v>7529105</v>
      </c>
    </row>
    <row r="21" spans="1:17" ht="18" customHeight="1" x14ac:dyDescent="0.25">
      <c r="A21" s="51" t="s">
        <v>20</v>
      </c>
      <c r="B21" s="63">
        <v>31303</v>
      </c>
      <c r="C21" s="62">
        <v>36610</v>
      </c>
      <c r="D21" s="62">
        <v>44273</v>
      </c>
      <c r="E21" s="62">
        <v>47893</v>
      </c>
      <c r="F21" s="62">
        <v>40963</v>
      </c>
      <c r="G21" s="63">
        <v>51969</v>
      </c>
      <c r="H21" s="63">
        <v>56072</v>
      </c>
      <c r="I21" s="63">
        <v>54158</v>
      </c>
      <c r="J21" s="63">
        <v>46614</v>
      </c>
      <c r="K21" s="63">
        <v>55435</v>
      </c>
      <c r="L21" s="63">
        <v>70932</v>
      </c>
      <c r="M21" s="63">
        <v>86382</v>
      </c>
      <c r="N21" s="63">
        <v>93268</v>
      </c>
      <c r="O21" s="63">
        <v>121610</v>
      </c>
      <c r="P21" s="63">
        <v>126762</v>
      </c>
      <c r="Q21" s="63">
        <v>126255</v>
      </c>
    </row>
    <row r="22" spans="1:17" ht="18" customHeight="1" x14ac:dyDescent="0.25">
      <c r="A22" s="51" t="s">
        <v>21</v>
      </c>
      <c r="B22" s="63">
        <v>70478</v>
      </c>
      <c r="C22" s="62">
        <v>82225</v>
      </c>
      <c r="D22" s="62">
        <v>86494</v>
      </c>
      <c r="E22" s="62">
        <v>88213</v>
      </c>
      <c r="F22" s="62">
        <v>87279</v>
      </c>
      <c r="G22" s="63">
        <v>100923</v>
      </c>
      <c r="H22" s="63">
        <v>135497</v>
      </c>
      <c r="I22" s="63">
        <v>147305</v>
      </c>
      <c r="J22" s="63">
        <v>158458</v>
      </c>
      <c r="K22" s="63">
        <v>161947</v>
      </c>
      <c r="L22" s="63">
        <v>172653</v>
      </c>
      <c r="M22" s="63">
        <v>164635</v>
      </c>
      <c r="N22" s="63">
        <v>170537</v>
      </c>
      <c r="O22" s="63">
        <v>194301</v>
      </c>
      <c r="P22" s="63">
        <v>199128</v>
      </c>
      <c r="Q22" s="63">
        <v>190136</v>
      </c>
    </row>
    <row r="23" spans="1:17" ht="18" customHeight="1" x14ac:dyDescent="0.25">
      <c r="A23" s="51" t="s">
        <v>22</v>
      </c>
      <c r="B23" s="63">
        <v>64488</v>
      </c>
      <c r="C23" s="62">
        <v>58912</v>
      </c>
      <c r="D23" s="62">
        <v>68047</v>
      </c>
      <c r="E23" s="62">
        <v>86748</v>
      </c>
      <c r="F23" s="62">
        <v>62539</v>
      </c>
      <c r="G23" s="63">
        <v>98362</v>
      </c>
      <c r="H23" s="63">
        <v>101947</v>
      </c>
      <c r="I23" s="63">
        <v>119015</v>
      </c>
      <c r="J23" s="63">
        <v>264884</v>
      </c>
      <c r="K23" s="63">
        <v>155500</v>
      </c>
      <c r="L23" s="63">
        <v>170461</v>
      </c>
      <c r="M23" s="63">
        <v>167831</v>
      </c>
      <c r="N23" s="63">
        <v>310669</v>
      </c>
      <c r="O23" s="63">
        <v>247567</v>
      </c>
      <c r="P23" s="63">
        <v>194722</v>
      </c>
      <c r="Q23" s="63">
        <v>260857</v>
      </c>
    </row>
    <row r="24" spans="1:17" ht="18" customHeight="1" x14ac:dyDescent="0.25">
      <c r="A24" s="51" t="s">
        <v>23</v>
      </c>
      <c r="B24" s="63">
        <v>213085</v>
      </c>
      <c r="C24" s="62">
        <v>236960</v>
      </c>
      <c r="D24" s="62">
        <v>292700</v>
      </c>
      <c r="E24" s="62">
        <v>375167</v>
      </c>
      <c r="F24" s="62">
        <v>235523</v>
      </c>
      <c r="G24" s="63">
        <v>319956</v>
      </c>
      <c r="H24" s="63">
        <v>400082</v>
      </c>
      <c r="I24" s="63">
        <v>388255</v>
      </c>
      <c r="J24" s="63">
        <v>374616</v>
      </c>
      <c r="K24" s="63">
        <v>409033</v>
      </c>
      <c r="L24" s="63">
        <v>481840</v>
      </c>
      <c r="M24" s="63">
        <v>511620</v>
      </c>
      <c r="N24" s="63">
        <v>572244</v>
      </c>
      <c r="O24" s="63">
        <v>692721</v>
      </c>
      <c r="P24" s="63">
        <v>704649</v>
      </c>
      <c r="Q24" s="17">
        <v>728138</v>
      </c>
    </row>
    <row r="25" spans="1:17" ht="18" customHeight="1" x14ac:dyDescent="0.25">
      <c r="A25" s="51" t="s">
        <v>24</v>
      </c>
      <c r="B25" s="63">
        <v>61613</v>
      </c>
      <c r="C25" s="62">
        <v>106265</v>
      </c>
      <c r="D25" s="62">
        <v>164536</v>
      </c>
      <c r="E25" s="62">
        <v>193985</v>
      </c>
      <c r="F25" s="62">
        <v>157168</v>
      </c>
      <c r="G25" s="63">
        <v>216767</v>
      </c>
      <c r="H25" s="63">
        <v>275795</v>
      </c>
      <c r="I25" s="63">
        <v>325691</v>
      </c>
      <c r="J25" s="63">
        <v>339318</v>
      </c>
      <c r="K25" s="63">
        <v>419357</v>
      </c>
      <c r="L25" s="63">
        <v>399181</v>
      </c>
      <c r="M25" s="63">
        <v>416339</v>
      </c>
      <c r="N25" s="63">
        <v>464119</v>
      </c>
      <c r="O25" s="63">
        <v>576618</v>
      </c>
      <c r="P25" s="63">
        <v>599548</v>
      </c>
      <c r="Q25" s="63">
        <v>579415</v>
      </c>
    </row>
    <row r="26" spans="1:17" ht="18" customHeight="1" x14ac:dyDescent="0.25">
      <c r="A26" s="51" t="s">
        <v>25</v>
      </c>
      <c r="B26" s="63">
        <v>162570</v>
      </c>
      <c r="C26" s="62">
        <v>205677</v>
      </c>
      <c r="D26" s="62">
        <v>244352</v>
      </c>
      <c r="E26" s="62">
        <v>315967</v>
      </c>
      <c r="F26" s="62">
        <v>318178</v>
      </c>
      <c r="G26" s="63">
        <v>376894</v>
      </c>
      <c r="H26" s="63">
        <v>449543</v>
      </c>
      <c r="I26" s="63">
        <v>504378</v>
      </c>
      <c r="J26" s="63">
        <v>519640</v>
      </c>
      <c r="K26" s="63">
        <v>645073</v>
      </c>
      <c r="L26" s="63">
        <v>819045</v>
      </c>
      <c r="M26" s="63">
        <v>899194</v>
      </c>
      <c r="N26" s="63">
        <v>909008</v>
      </c>
      <c r="O26" s="63">
        <v>1095745</v>
      </c>
      <c r="P26" s="63">
        <v>1115017</v>
      </c>
      <c r="Q26" s="63">
        <v>1091256</v>
      </c>
    </row>
    <row r="27" spans="1:17" ht="18" customHeight="1" x14ac:dyDescent="0.25">
      <c r="A27" s="51" t="s">
        <v>26</v>
      </c>
      <c r="B27" s="63">
        <v>45558</v>
      </c>
      <c r="C27" s="62">
        <v>54700</v>
      </c>
      <c r="D27" s="62">
        <v>64201</v>
      </c>
      <c r="E27" s="62">
        <v>50921</v>
      </c>
      <c r="F27" s="62">
        <v>52570</v>
      </c>
      <c r="G27" s="63">
        <v>88593</v>
      </c>
      <c r="H27" s="63">
        <v>87229</v>
      </c>
      <c r="I27" s="63">
        <v>96299</v>
      </c>
      <c r="J27" s="63">
        <v>88347</v>
      </c>
      <c r="K27" s="63">
        <v>114265</v>
      </c>
      <c r="L27" s="63">
        <v>139306</v>
      </c>
      <c r="M27" s="63">
        <v>142988</v>
      </c>
      <c r="N27" s="63">
        <v>160154</v>
      </c>
      <c r="O27" s="63">
        <v>185431</v>
      </c>
      <c r="P27" s="63">
        <v>321233</v>
      </c>
      <c r="Q27" s="63">
        <v>745237</v>
      </c>
    </row>
    <row r="28" spans="1:17" ht="18" customHeight="1" x14ac:dyDescent="0.25">
      <c r="A28" s="51" t="s">
        <v>27</v>
      </c>
      <c r="B28" s="63">
        <v>52412</v>
      </c>
      <c r="C28" s="62">
        <v>59270</v>
      </c>
      <c r="D28" s="62">
        <v>73162</v>
      </c>
      <c r="E28" s="62">
        <v>97937</v>
      </c>
      <c r="F28" s="62">
        <v>80262</v>
      </c>
      <c r="G28" s="63">
        <v>99845</v>
      </c>
      <c r="H28" s="63">
        <v>119362</v>
      </c>
      <c r="I28" s="63">
        <v>124884</v>
      </c>
      <c r="J28" s="63">
        <v>129436</v>
      </c>
      <c r="K28" s="63">
        <v>150603</v>
      </c>
      <c r="L28" s="63">
        <v>188070</v>
      </c>
      <c r="M28" s="63">
        <v>182135</v>
      </c>
      <c r="N28" s="63">
        <v>181982</v>
      </c>
      <c r="O28" s="63">
        <v>201188</v>
      </c>
      <c r="P28" s="63">
        <v>202563</v>
      </c>
      <c r="Q28" s="63">
        <v>208252</v>
      </c>
    </row>
    <row r="29" spans="1:17" ht="18" customHeight="1" x14ac:dyDescent="0.25">
      <c r="A29" s="51" t="s">
        <v>28</v>
      </c>
      <c r="B29" s="63">
        <v>22475</v>
      </c>
      <c r="C29" s="62">
        <v>26226</v>
      </c>
      <c r="D29" s="62">
        <v>34817</v>
      </c>
      <c r="E29" s="62">
        <v>40507</v>
      </c>
      <c r="F29" s="62">
        <v>33981</v>
      </c>
      <c r="G29" s="63">
        <v>47186</v>
      </c>
      <c r="H29" s="63">
        <v>61752</v>
      </c>
      <c r="I29" s="63">
        <v>62390</v>
      </c>
      <c r="J29" s="63">
        <v>64413</v>
      </c>
      <c r="K29" s="63">
        <v>63523</v>
      </c>
      <c r="L29" s="63">
        <v>75381</v>
      </c>
      <c r="M29" s="63">
        <v>84156</v>
      </c>
      <c r="N29" s="63">
        <v>94887</v>
      </c>
      <c r="O29" s="63">
        <v>103644</v>
      </c>
      <c r="P29" s="63">
        <v>124228</v>
      </c>
      <c r="Q29" s="63">
        <v>122906</v>
      </c>
    </row>
    <row r="30" spans="1:17" ht="18" customHeight="1" x14ac:dyDescent="0.25">
      <c r="A30" s="51" t="s">
        <v>29</v>
      </c>
      <c r="B30" s="63">
        <v>372491</v>
      </c>
      <c r="C30" s="62">
        <v>442213</v>
      </c>
      <c r="D30" s="62">
        <v>549995</v>
      </c>
      <c r="E30" s="62">
        <v>721113</v>
      </c>
      <c r="F30" s="62">
        <v>994090</v>
      </c>
      <c r="G30" s="63">
        <v>1318896</v>
      </c>
      <c r="H30" s="63">
        <v>1740536</v>
      </c>
      <c r="I30" s="63">
        <v>2069394</v>
      </c>
      <c r="J30" s="63">
        <v>1976412</v>
      </c>
      <c r="K30" s="63">
        <v>2089707</v>
      </c>
      <c r="L30" s="63">
        <v>1978634</v>
      </c>
      <c r="M30" s="63">
        <v>2040600</v>
      </c>
      <c r="N30" s="63">
        <v>2221317</v>
      </c>
      <c r="O30" s="63">
        <v>2615910</v>
      </c>
      <c r="P30" s="63">
        <v>2679285</v>
      </c>
      <c r="Q30" s="63">
        <v>2564838</v>
      </c>
    </row>
    <row r="31" spans="1:17" ht="18" customHeight="1" x14ac:dyDescent="0.25">
      <c r="A31" s="51" t="s">
        <v>30</v>
      </c>
      <c r="B31" s="63">
        <v>5480</v>
      </c>
      <c r="C31" s="62">
        <v>6366</v>
      </c>
      <c r="D31" s="62">
        <v>8420</v>
      </c>
      <c r="E31" s="62">
        <v>12125</v>
      </c>
      <c r="F31" s="62">
        <v>13083</v>
      </c>
      <c r="G31" s="63">
        <v>18125</v>
      </c>
      <c r="H31" s="63">
        <v>20718</v>
      </c>
      <c r="I31" s="63">
        <v>23705</v>
      </c>
      <c r="J31" s="63">
        <v>28275</v>
      </c>
      <c r="K31" s="63">
        <v>31558</v>
      </c>
      <c r="L31" s="63">
        <v>40835</v>
      </c>
      <c r="M31" s="63">
        <v>45845</v>
      </c>
      <c r="N31" s="63">
        <v>47823</v>
      </c>
      <c r="O31" s="63">
        <v>52529</v>
      </c>
      <c r="P31" s="63">
        <v>50080</v>
      </c>
      <c r="Q31" s="63">
        <v>51785</v>
      </c>
    </row>
    <row r="32" spans="1:17" ht="18" customHeight="1" x14ac:dyDescent="0.25">
      <c r="A32" s="51" t="s">
        <v>31</v>
      </c>
      <c r="B32" s="63">
        <v>396</v>
      </c>
      <c r="C32" s="62">
        <v>472</v>
      </c>
      <c r="D32" s="62">
        <v>499</v>
      </c>
      <c r="E32" s="62">
        <v>866</v>
      </c>
      <c r="F32" s="62">
        <v>957</v>
      </c>
      <c r="G32" s="63">
        <v>1131</v>
      </c>
      <c r="H32" s="63">
        <v>1171</v>
      </c>
      <c r="I32" s="63">
        <v>862</v>
      </c>
      <c r="J32" s="63">
        <v>918</v>
      </c>
      <c r="K32" s="63">
        <v>887</v>
      </c>
      <c r="L32" s="63">
        <v>833</v>
      </c>
      <c r="M32" s="63">
        <v>738</v>
      </c>
      <c r="N32" s="63">
        <v>1235</v>
      </c>
      <c r="O32" s="63">
        <v>930</v>
      </c>
      <c r="P32" s="63">
        <v>695</v>
      </c>
      <c r="Q32" s="63">
        <v>605</v>
      </c>
    </row>
    <row r="33" spans="1:17" ht="18" customHeight="1" x14ac:dyDescent="0.25">
      <c r="A33" s="51" t="s">
        <v>32</v>
      </c>
      <c r="B33" s="158"/>
      <c r="C33" s="158"/>
      <c r="D33" s="158"/>
      <c r="E33" s="158"/>
      <c r="F33" s="158"/>
      <c r="G33" s="158"/>
      <c r="H33" s="158"/>
      <c r="I33" s="158"/>
      <c r="J33" s="158"/>
      <c r="K33" s="64">
        <v>23505</v>
      </c>
      <c r="L33" s="159">
        <v>48796</v>
      </c>
      <c r="M33" s="63">
        <v>74103</v>
      </c>
      <c r="N33" s="63">
        <v>78647</v>
      </c>
      <c r="O33" s="63">
        <v>93537</v>
      </c>
      <c r="P33" s="63">
        <v>99092</v>
      </c>
      <c r="Q33" s="63">
        <v>100422</v>
      </c>
    </row>
    <row r="34" spans="1:17" ht="18" customHeight="1" x14ac:dyDescent="0.25">
      <c r="A34" s="51" t="s">
        <v>33</v>
      </c>
      <c r="B34" s="63">
        <v>139321</v>
      </c>
      <c r="C34" s="62">
        <v>178197</v>
      </c>
      <c r="D34" s="62">
        <v>242425</v>
      </c>
      <c r="E34" s="62">
        <v>284076</v>
      </c>
      <c r="F34" s="62">
        <v>263229</v>
      </c>
      <c r="G34" s="63">
        <v>341187</v>
      </c>
      <c r="H34" s="63">
        <v>385870</v>
      </c>
      <c r="I34" s="63">
        <v>483091</v>
      </c>
      <c r="J34" s="63">
        <v>532123</v>
      </c>
      <c r="K34" s="63">
        <v>661813</v>
      </c>
      <c r="L34" s="63">
        <v>784407</v>
      </c>
      <c r="M34" s="63">
        <v>813908</v>
      </c>
      <c r="N34" s="63">
        <v>923476</v>
      </c>
      <c r="O34" s="63">
        <v>1025101</v>
      </c>
      <c r="P34" s="63">
        <v>967479</v>
      </c>
      <c r="Q34" s="63">
        <v>918998</v>
      </c>
    </row>
    <row r="35" spans="1:17" ht="18" customHeight="1" x14ac:dyDescent="0.25">
      <c r="A35" s="51" t="s">
        <v>34</v>
      </c>
      <c r="B35" s="63">
        <v>21550</v>
      </c>
      <c r="C35" s="62">
        <v>24040</v>
      </c>
      <c r="D35" s="62">
        <v>29939</v>
      </c>
      <c r="E35" s="62">
        <v>67243</v>
      </c>
      <c r="F35" s="62">
        <v>33631</v>
      </c>
      <c r="G35" s="63">
        <v>40938</v>
      </c>
      <c r="H35" s="63">
        <v>47863</v>
      </c>
      <c r="I35" s="63">
        <v>39812</v>
      </c>
      <c r="J35" s="63">
        <v>48551</v>
      </c>
      <c r="K35" s="63">
        <v>48602</v>
      </c>
      <c r="L35" s="63">
        <v>58712</v>
      </c>
      <c r="M35" s="63">
        <v>61189</v>
      </c>
      <c r="N35" s="63">
        <v>53839</v>
      </c>
      <c r="O35" s="63">
        <v>61946</v>
      </c>
      <c r="P35" s="63">
        <v>76915</v>
      </c>
      <c r="Q35" s="63">
        <v>76028</v>
      </c>
    </row>
    <row r="36" spans="1:17" ht="18" customHeight="1" x14ac:dyDescent="0.25">
      <c r="A36" s="51" t="s">
        <v>35</v>
      </c>
      <c r="B36" s="63">
        <v>190585</v>
      </c>
      <c r="C36" s="62">
        <v>232831</v>
      </c>
      <c r="D36" s="62">
        <v>280312</v>
      </c>
      <c r="E36" s="62">
        <v>364525</v>
      </c>
      <c r="F36" s="62">
        <v>293914</v>
      </c>
      <c r="G36" s="63">
        <v>384317</v>
      </c>
      <c r="H36" s="63">
        <v>441571</v>
      </c>
      <c r="I36" s="63">
        <v>487116</v>
      </c>
      <c r="J36" s="63">
        <v>491157</v>
      </c>
      <c r="K36" s="63">
        <v>576020</v>
      </c>
      <c r="L36" s="63">
        <v>615811</v>
      </c>
      <c r="M36" s="63">
        <v>630394</v>
      </c>
      <c r="N36" s="63">
        <v>724306</v>
      </c>
      <c r="O36" s="63">
        <v>882563</v>
      </c>
      <c r="P36" s="63">
        <v>905403</v>
      </c>
      <c r="Q36" s="63">
        <v>775584</v>
      </c>
    </row>
    <row r="37" spans="1:17" ht="18" customHeight="1" x14ac:dyDescent="0.25">
      <c r="A37" s="51" t="s">
        <v>36</v>
      </c>
      <c r="B37" s="63">
        <v>163170</v>
      </c>
      <c r="C37" s="62">
        <v>191212</v>
      </c>
      <c r="D37" s="62">
        <v>254965</v>
      </c>
      <c r="E37" s="62">
        <v>335426</v>
      </c>
      <c r="F37" s="62">
        <v>262304</v>
      </c>
      <c r="G37" s="63">
        <v>351699</v>
      </c>
      <c r="H37" s="63">
        <v>436742</v>
      </c>
      <c r="I37" s="63">
        <v>489848</v>
      </c>
      <c r="J37" s="63">
        <v>509012</v>
      </c>
      <c r="K37" s="63">
        <v>518995</v>
      </c>
      <c r="L37" s="63">
        <v>606578</v>
      </c>
      <c r="M37" s="63">
        <v>718251</v>
      </c>
      <c r="N37" s="63">
        <v>772905</v>
      </c>
      <c r="O37" s="63">
        <v>906803</v>
      </c>
      <c r="P37" s="63">
        <v>873735</v>
      </c>
      <c r="Q37" s="63">
        <v>849343</v>
      </c>
    </row>
    <row r="38" spans="1:17" ht="18" customHeight="1" x14ac:dyDescent="0.25">
      <c r="A38" s="51" t="s">
        <v>37</v>
      </c>
      <c r="B38" s="158"/>
      <c r="C38" s="158"/>
      <c r="D38" s="158"/>
      <c r="E38" s="158"/>
      <c r="F38" s="158"/>
      <c r="G38" s="158"/>
      <c r="H38" s="158"/>
      <c r="I38" s="158"/>
      <c r="J38" s="158"/>
      <c r="K38" s="64">
        <v>3743</v>
      </c>
      <c r="L38" s="64">
        <v>7279</v>
      </c>
      <c r="M38" s="63">
        <v>13861</v>
      </c>
      <c r="N38" s="63">
        <v>13310</v>
      </c>
      <c r="O38" s="63">
        <v>11272</v>
      </c>
      <c r="P38" s="63">
        <v>15859</v>
      </c>
      <c r="Q38" s="63">
        <v>15630</v>
      </c>
    </row>
    <row r="39" spans="1:17" ht="18" customHeight="1" x14ac:dyDescent="0.25">
      <c r="A39" s="51" t="s">
        <v>38</v>
      </c>
      <c r="B39" s="63">
        <v>10546</v>
      </c>
      <c r="C39" s="62">
        <v>11856</v>
      </c>
      <c r="D39" s="62">
        <v>15717</v>
      </c>
      <c r="E39" s="62">
        <v>16949</v>
      </c>
      <c r="F39" s="62">
        <v>19992</v>
      </c>
      <c r="G39" s="63">
        <v>16601</v>
      </c>
      <c r="H39" s="63">
        <v>24808</v>
      </c>
      <c r="I39" s="63">
        <v>27508</v>
      </c>
      <c r="J39" s="63">
        <v>30708</v>
      </c>
      <c r="K39" s="63">
        <v>26666</v>
      </c>
      <c r="L39" s="63">
        <v>29663</v>
      </c>
      <c r="M39" s="63">
        <v>32456</v>
      </c>
      <c r="N39" s="63">
        <v>40558</v>
      </c>
      <c r="O39" s="63">
        <v>45567</v>
      </c>
      <c r="P39" s="63">
        <v>46571</v>
      </c>
      <c r="Q39" s="63">
        <v>43722</v>
      </c>
    </row>
    <row r="40" spans="1:17" ht="18" customHeight="1" x14ac:dyDescent="0.25">
      <c r="A40" s="51" t="s">
        <v>39</v>
      </c>
      <c r="B40" s="63">
        <v>189</v>
      </c>
      <c r="C40" s="62">
        <v>328</v>
      </c>
      <c r="D40" s="62">
        <v>346</v>
      </c>
      <c r="E40" s="62">
        <v>334</v>
      </c>
      <c r="F40" s="62">
        <v>401</v>
      </c>
      <c r="G40" s="63">
        <v>455</v>
      </c>
      <c r="H40" s="63">
        <v>1094</v>
      </c>
      <c r="I40" s="63">
        <v>2594</v>
      </c>
      <c r="J40" s="63">
        <v>3191</v>
      </c>
      <c r="K40" s="63">
        <v>2936</v>
      </c>
      <c r="L40" s="63">
        <v>3184</v>
      </c>
      <c r="M40" s="63">
        <v>2154</v>
      </c>
      <c r="N40" s="63">
        <v>1865</v>
      </c>
      <c r="O40" s="63">
        <v>2111</v>
      </c>
      <c r="P40" s="63">
        <v>2216</v>
      </c>
      <c r="Q40" s="63">
        <v>2146</v>
      </c>
    </row>
    <row r="41" spans="1:17" ht="18" customHeight="1" x14ac:dyDescent="0.25">
      <c r="A41" s="51" t="s">
        <v>40</v>
      </c>
      <c r="B41" s="63">
        <v>9110</v>
      </c>
      <c r="C41" s="62">
        <v>9818</v>
      </c>
      <c r="D41" s="62">
        <v>11403</v>
      </c>
      <c r="E41" s="62">
        <v>16533</v>
      </c>
      <c r="F41" s="62">
        <v>17841</v>
      </c>
      <c r="G41" s="63">
        <v>22267</v>
      </c>
      <c r="H41" s="63">
        <v>27704</v>
      </c>
      <c r="I41" s="63">
        <v>34268</v>
      </c>
      <c r="J41" s="63">
        <v>24126</v>
      </c>
      <c r="K41" s="63">
        <v>29521</v>
      </c>
      <c r="L41" s="63">
        <v>32220</v>
      </c>
      <c r="M41" s="63">
        <v>32659</v>
      </c>
      <c r="N41" s="63">
        <v>27688</v>
      </c>
      <c r="O41" s="63">
        <v>30940</v>
      </c>
      <c r="P41" s="63">
        <v>34495</v>
      </c>
      <c r="Q41" s="63">
        <v>38752</v>
      </c>
    </row>
    <row r="42" spans="1:17" ht="18" customHeight="1" x14ac:dyDescent="0.25">
      <c r="A42" s="51" t="s">
        <v>41</v>
      </c>
      <c r="B42" s="63">
        <v>7490</v>
      </c>
      <c r="C42" s="62">
        <v>7171</v>
      </c>
      <c r="D42" s="62">
        <v>9227</v>
      </c>
      <c r="E42" s="62">
        <v>11722</v>
      </c>
      <c r="F42" s="62">
        <v>11388</v>
      </c>
      <c r="G42" s="63">
        <v>17284</v>
      </c>
      <c r="H42" s="63">
        <v>23424</v>
      </c>
      <c r="I42" s="63">
        <v>34094</v>
      </c>
      <c r="J42" s="63">
        <v>37600</v>
      </c>
      <c r="K42" s="63">
        <v>29999</v>
      </c>
      <c r="L42" s="63">
        <v>27932</v>
      </c>
      <c r="M42" s="63">
        <v>29419</v>
      </c>
      <c r="N42" s="63">
        <v>35194</v>
      </c>
      <c r="O42" s="63">
        <v>31150</v>
      </c>
      <c r="P42" s="63">
        <v>25908</v>
      </c>
      <c r="Q42" s="63">
        <v>26494</v>
      </c>
    </row>
    <row r="43" spans="1:17" ht="18" customHeight="1" x14ac:dyDescent="0.25">
      <c r="A43" s="51" t="s">
        <v>61</v>
      </c>
      <c r="B43" s="63">
        <v>14035</v>
      </c>
      <c r="C43" s="62">
        <v>17056</v>
      </c>
      <c r="D43" s="62">
        <v>20859</v>
      </c>
      <c r="E43" s="62">
        <v>17598</v>
      </c>
      <c r="F43" s="62">
        <v>11396</v>
      </c>
      <c r="G43" s="63">
        <v>14003</v>
      </c>
      <c r="H43" s="63">
        <v>15522</v>
      </c>
      <c r="I43" s="63">
        <v>15564</v>
      </c>
      <c r="J43" s="63">
        <v>16639</v>
      </c>
      <c r="K43" s="63">
        <v>16561</v>
      </c>
      <c r="L43" s="63">
        <v>20227</v>
      </c>
      <c r="M43" s="63">
        <v>17281</v>
      </c>
      <c r="N43" s="63">
        <v>27588</v>
      </c>
      <c r="O43" s="63">
        <v>19376</v>
      </c>
      <c r="P43" s="63">
        <v>19573</v>
      </c>
      <c r="Q43" s="63">
        <v>18010</v>
      </c>
    </row>
    <row r="44" spans="1:17" ht="18" customHeight="1" x14ac:dyDescent="0.25">
      <c r="A44" s="51" t="s">
        <v>42</v>
      </c>
      <c r="B44" s="158"/>
      <c r="C44" s="162"/>
      <c r="D44" s="62">
        <v>855</v>
      </c>
      <c r="E44" s="62">
        <v>1200</v>
      </c>
      <c r="F44" s="62">
        <v>810</v>
      </c>
      <c r="G44" s="63">
        <v>4703</v>
      </c>
      <c r="H44" s="63">
        <v>1646</v>
      </c>
      <c r="I44" s="63">
        <v>3065</v>
      </c>
      <c r="J44" s="63">
        <v>4473</v>
      </c>
      <c r="K44" s="63">
        <v>5662</v>
      </c>
      <c r="L44" s="63">
        <v>6632</v>
      </c>
      <c r="M44" s="63">
        <v>8475</v>
      </c>
      <c r="N44" s="63">
        <v>10186</v>
      </c>
      <c r="O44" s="63">
        <v>10381</v>
      </c>
      <c r="P44" s="63">
        <v>10936</v>
      </c>
      <c r="Q44" s="63">
        <v>11931</v>
      </c>
    </row>
    <row r="45" spans="1:17" ht="18" customHeight="1" x14ac:dyDescent="0.25">
      <c r="A45" s="51" t="s">
        <v>43</v>
      </c>
      <c r="B45" s="63">
        <v>50335</v>
      </c>
      <c r="C45" s="62">
        <v>59747</v>
      </c>
      <c r="D45" s="62">
        <v>80039</v>
      </c>
      <c r="E45" s="62">
        <v>105509</v>
      </c>
      <c r="F45" s="62">
        <v>113179</v>
      </c>
      <c r="G45" s="63">
        <v>137541</v>
      </c>
      <c r="H45" s="63">
        <v>161181</v>
      </c>
      <c r="I45" s="63">
        <v>162289</v>
      </c>
      <c r="J45" s="63">
        <v>177176</v>
      </c>
      <c r="K45" s="63">
        <v>187871</v>
      </c>
      <c r="L45" s="63">
        <v>241694</v>
      </c>
      <c r="M45" s="63">
        <v>274217</v>
      </c>
      <c r="N45" s="63">
        <v>262211</v>
      </c>
      <c r="O45" s="63">
        <v>298609</v>
      </c>
      <c r="P45" s="63">
        <v>295087</v>
      </c>
      <c r="Q45" s="63">
        <v>307718</v>
      </c>
    </row>
    <row r="46" spans="1:17" ht="18" customHeight="1" x14ac:dyDescent="0.25">
      <c r="A46" s="51" t="s">
        <v>44</v>
      </c>
      <c r="B46" s="63">
        <v>366255</v>
      </c>
      <c r="C46" s="62">
        <v>413858</v>
      </c>
      <c r="D46" s="62">
        <v>450258</v>
      </c>
      <c r="E46" s="62">
        <v>536508</v>
      </c>
      <c r="F46" s="62">
        <v>481033</v>
      </c>
      <c r="G46" s="63">
        <v>667879</v>
      </c>
      <c r="H46" s="63">
        <v>824214</v>
      </c>
      <c r="I46" s="63">
        <v>924132</v>
      </c>
      <c r="J46" s="63">
        <v>961320</v>
      </c>
      <c r="K46" s="63">
        <v>893964</v>
      </c>
      <c r="L46" s="63">
        <v>954489</v>
      </c>
      <c r="M46" s="63">
        <v>965379</v>
      </c>
      <c r="N46" s="63">
        <v>1082923</v>
      </c>
      <c r="O46" s="63">
        <v>1245977</v>
      </c>
      <c r="P46" s="63">
        <v>1320851</v>
      </c>
      <c r="Q46" s="63">
        <v>1165510</v>
      </c>
    </row>
    <row r="47" spans="1:17" ht="18" customHeight="1" x14ac:dyDescent="0.25">
      <c r="A47" s="51" t="s">
        <v>45</v>
      </c>
      <c r="B47" s="63">
        <v>20157</v>
      </c>
      <c r="C47" s="62">
        <v>29078</v>
      </c>
      <c r="D47" s="62">
        <v>41938</v>
      </c>
      <c r="E47" s="62">
        <v>50927</v>
      </c>
      <c r="F47" s="62">
        <v>46595</v>
      </c>
      <c r="G47" s="63">
        <v>62551</v>
      </c>
      <c r="H47" s="63">
        <v>72786</v>
      </c>
      <c r="I47" s="63">
        <v>85833</v>
      </c>
      <c r="J47" s="63">
        <v>77450</v>
      </c>
      <c r="K47" s="63">
        <v>104874</v>
      </c>
      <c r="L47" s="63">
        <v>133177</v>
      </c>
      <c r="M47" s="63">
        <v>129024</v>
      </c>
      <c r="N47" s="63">
        <v>152086</v>
      </c>
      <c r="O47" s="63">
        <v>157872</v>
      </c>
      <c r="P47" s="63">
        <v>161680</v>
      </c>
      <c r="Q47" s="63">
        <v>142626</v>
      </c>
    </row>
    <row r="48" spans="1:17" ht="18" customHeight="1" x14ac:dyDescent="0.25">
      <c r="A48" s="51" t="s">
        <v>46</v>
      </c>
      <c r="B48" s="63">
        <v>39544</v>
      </c>
      <c r="C48" s="62">
        <v>48727</v>
      </c>
      <c r="D48" s="62">
        <v>70793</v>
      </c>
      <c r="E48" s="62">
        <v>80856</v>
      </c>
      <c r="F48" s="62">
        <v>64907</v>
      </c>
      <c r="G48" s="63">
        <v>85372</v>
      </c>
      <c r="H48" s="63">
        <v>88601</v>
      </c>
      <c r="I48" s="63">
        <v>101320</v>
      </c>
      <c r="J48" s="63">
        <v>106093</v>
      </c>
      <c r="K48" s="63">
        <v>118328</v>
      </c>
      <c r="L48" s="63">
        <v>129686</v>
      </c>
      <c r="M48" s="63">
        <v>144706</v>
      </c>
      <c r="N48" s="63">
        <v>167180</v>
      </c>
      <c r="O48" s="63">
        <v>189094</v>
      </c>
      <c r="P48" s="63">
        <v>207256</v>
      </c>
      <c r="Q48" s="63">
        <v>236604</v>
      </c>
    </row>
    <row r="49" spans="1:17" ht="18" customHeight="1" x14ac:dyDescent="0.25">
      <c r="A49" s="51" t="s">
        <v>47</v>
      </c>
      <c r="B49" s="63">
        <v>261113</v>
      </c>
      <c r="C49" s="62">
        <v>364382</v>
      </c>
      <c r="D49" s="62">
        <v>469758</v>
      </c>
      <c r="E49" s="62">
        <v>598467</v>
      </c>
      <c r="F49" s="62">
        <v>504914</v>
      </c>
      <c r="G49" s="63">
        <v>672165</v>
      </c>
      <c r="H49" s="63">
        <v>864115</v>
      </c>
      <c r="I49" s="63">
        <v>995068</v>
      </c>
      <c r="J49" s="63">
        <v>1060483</v>
      </c>
      <c r="K49" s="63">
        <v>1183555</v>
      </c>
      <c r="L49" s="63">
        <v>1315418</v>
      </c>
      <c r="M49" s="63">
        <v>1442974</v>
      </c>
      <c r="N49" s="63">
        <v>1596330</v>
      </c>
      <c r="O49" s="63">
        <v>1930682</v>
      </c>
      <c r="P49" s="63">
        <v>1934817</v>
      </c>
      <c r="Q49" s="63">
        <v>1953852</v>
      </c>
    </row>
    <row r="50" spans="1:17" ht="18" customHeight="1" x14ac:dyDescent="0.25">
      <c r="A50" s="51" t="s">
        <v>48</v>
      </c>
      <c r="B50" s="63">
        <v>69373</v>
      </c>
      <c r="C50" s="62">
        <v>88026</v>
      </c>
      <c r="D50" s="62">
        <v>111966</v>
      </c>
      <c r="E50" s="62">
        <v>123799</v>
      </c>
      <c r="F50" s="62">
        <v>105247</v>
      </c>
      <c r="G50" s="63">
        <v>128219</v>
      </c>
      <c r="H50" s="63">
        <v>158015</v>
      </c>
      <c r="I50" s="63">
        <v>171789</v>
      </c>
      <c r="J50" s="63">
        <v>190641</v>
      </c>
      <c r="K50" s="63">
        <v>220811</v>
      </c>
      <c r="L50" s="63">
        <v>251940</v>
      </c>
      <c r="M50" s="63">
        <v>332826</v>
      </c>
      <c r="N50" s="63">
        <v>321066</v>
      </c>
      <c r="O50" s="63">
        <v>377641</v>
      </c>
      <c r="P50" s="63">
        <v>406856</v>
      </c>
      <c r="Q50" s="63">
        <v>337062</v>
      </c>
    </row>
    <row r="51" spans="1:17" ht="18" customHeight="1" x14ac:dyDescent="0.25">
      <c r="A51" s="51" t="s">
        <v>49</v>
      </c>
      <c r="B51" s="63">
        <v>48071</v>
      </c>
      <c r="C51" s="62">
        <v>59885</v>
      </c>
      <c r="D51" s="62">
        <v>83812</v>
      </c>
      <c r="E51" s="62">
        <v>123335</v>
      </c>
      <c r="F51" s="62">
        <v>89666</v>
      </c>
      <c r="G51" s="63">
        <v>106128</v>
      </c>
      <c r="H51" s="63">
        <v>114603</v>
      </c>
      <c r="I51" s="63">
        <v>131448</v>
      </c>
      <c r="J51" s="63">
        <v>128289</v>
      </c>
      <c r="K51" s="63">
        <v>133122</v>
      </c>
      <c r="L51" s="63">
        <v>146595</v>
      </c>
      <c r="M51" s="63">
        <v>160646</v>
      </c>
      <c r="N51" s="63">
        <v>172565</v>
      </c>
      <c r="O51" s="63">
        <v>197853</v>
      </c>
      <c r="P51" s="63">
        <v>226882</v>
      </c>
      <c r="Q51" s="63">
        <v>221809</v>
      </c>
    </row>
    <row r="52" spans="1:17" ht="18" customHeight="1" x14ac:dyDescent="0.25">
      <c r="A52" s="51" t="s">
        <v>50</v>
      </c>
      <c r="B52" s="63">
        <v>274132</v>
      </c>
      <c r="C52" s="62">
        <v>311569</v>
      </c>
      <c r="D52" s="62">
        <v>400123</v>
      </c>
      <c r="E52" s="62">
        <v>567313</v>
      </c>
      <c r="F52" s="62">
        <v>442701</v>
      </c>
      <c r="G52" s="63">
        <v>548696</v>
      </c>
      <c r="H52" s="63">
        <v>732429</v>
      </c>
      <c r="I52" s="63">
        <v>760028</v>
      </c>
      <c r="J52" s="63">
        <v>783008</v>
      </c>
      <c r="K52" s="63">
        <v>846723</v>
      </c>
      <c r="L52" s="63">
        <v>869553</v>
      </c>
      <c r="M52" s="63">
        <v>858536</v>
      </c>
      <c r="N52" s="63">
        <v>933960</v>
      </c>
      <c r="O52" s="63">
        <v>1133053</v>
      </c>
      <c r="P52" s="63">
        <v>1156605</v>
      </c>
      <c r="Q52" s="63">
        <v>1059475</v>
      </c>
    </row>
    <row r="53" spans="1:17" ht="18" customHeight="1" x14ac:dyDescent="0.25">
      <c r="A53" s="51" t="s">
        <v>51</v>
      </c>
      <c r="B53" s="63">
        <v>51029</v>
      </c>
      <c r="C53" s="62">
        <v>62154</v>
      </c>
      <c r="D53" s="62">
        <v>76561</v>
      </c>
      <c r="E53" s="62">
        <v>97820</v>
      </c>
      <c r="F53" s="62">
        <v>77064</v>
      </c>
      <c r="G53" s="63">
        <v>101916</v>
      </c>
      <c r="H53" s="63">
        <v>129040</v>
      </c>
      <c r="I53" s="63">
        <v>131145</v>
      </c>
      <c r="J53" s="63">
        <v>135852</v>
      </c>
      <c r="K53" s="63">
        <v>153929</v>
      </c>
      <c r="L53" s="63">
        <v>178274</v>
      </c>
      <c r="M53" s="63">
        <v>194228</v>
      </c>
      <c r="N53" s="63">
        <v>199822</v>
      </c>
      <c r="O53" s="63">
        <v>232093</v>
      </c>
      <c r="P53" s="63">
        <v>238490</v>
      </c>
      <c r="Q53" s="63">
        <v>255582</v>
      </c>
    </row>
    <row r="54" spans="1:17" ht="18" customHeight="1" x14ac:dyDescent="0.25">
      <c r="A54" s="51" t="s">
        <v>52</v>
      </c>
      <c r="B54" s="63">
        <v>334850</v>
      </c>
      <c r="C54" s="62">
        <v>424301</v>
      </c>
      <c r="D54" s="62">
        <v>556493</v>
      </c>
      <c r="E54" s="62">
        <v>639123</v>
      </c>
      <c r="F54" s="62">
        <v>533173</v>
      </c>
      <c r="G54" s="63">
        <v>699109</v>
      </c>
      <c r="H54" s="63">
        <v>873575</v>
      </c>
      <c r="I54" s="63">
        <v>898070</v>
      </c>
      <c r="J54" s="63">
        <v>943843</v>
      </c>
      <c r="K54" s="63">
        <v>998185</v>
      </c>
      <c r="L54" s="63">
        <v>1073471</v>
      </c>
      <c r="M54" s="63">
        <v>1138876</v>
      </c>
      <c r="N54" s="63">
        <v>1237833</v>
      </c>
      <c r="O54" s="63">
        <v>1391676</v>
      </c>
      <c r="P54" s="63">
        <v>1498896</v>
      </c>
      <c r="Q54" s="63">
        <v>1356573</v>
      </c>
    </row>
    <row r="55" spans="1:17" ht="18" customHeight="1" x14ac:dyDescent="0.25">
      <c r="A55" s="51" t="s">
        <v>53</v>
      </c>
      <c r="B55" s="63">
        <v>105243</v>
      </c>
      <c r="C55" s="62">
        <v>118693</v>
      </c>
      <c r="D55" s="62">
        <v>147790</v>
      </c>
      <c r="E55" s="62">
        <v>168113</v>
      </c>
      <c r="F55" s="62">
        <v>117413</v>
      </c>
      <c r="G55" s="63">
        <v>151634</v>
      </c>
      <c r="H55" s="63">
        <v>174977</v>
      </c>
      <c r="I55" s="63">
        <v>211629</v>
      </c>
      <c r="J55" s="63">
        <v>192004</v>
      </c>
      <c r="K55" s="63">
        <v>230679</v>
      </c>
      <c r="L55" s="63">
        <v>264387</v>
      </c>
      <c r="M55" s="63">
        <v>269658</v>
      </c>
      <c r="N55" s="63">
        <v>304238</v>
      </c>
      <c r="O55" s="63">
        <v>348348</v>
      </c>
      <c r="P55" s="63">
        <v>325780</v>
      </c>
      <c r="Q55" s="63">
        <v>310290</v>
      </c>
    </row>
    <row r="56" spans="1:17" ht="18" customHeight="1" x14ac:dyDescent="0.25">
      <c r="A56" s="51" t="s">
        <v>54</v>
      </c>
      <c r="B56" s="63">
        <v>37202</v>
      </c>
      <c r="C56" s="62">
        <v>44192</v>
      </c>
      <c r="D56" s="62">
        <v>58308</v>
      </c>
      <c r="E56" s="62">
        <v>74423</v>
      </c>
      <c r="F56" s="62">
        <v>73490</v>
      </c>
      <c r="G56" s="63">
        <v>84150</v>
      </c>
      <c r="H56" s="63">
        <v>99663</v>
      </c>
      <c r="I56" s="63">
        <v>115379</v>
      </c>
      <c r="J56" s="63">
        <v>128127</v>
      </c>
      <c r="K56" s="63">
        <v>139216</v>
      </c>
      <c r="L56" s="63">
        <v>162587</v>
      </c>
      <c r="M56" s="63">
        <v>180838</v>
      </c>
      <c r="N56" s="63">
        <v>195823</v>
      </c>
      <c r="O56" s="63">
        <v>196327</v>
      </c>
      <c r="P56" s="63">
        <v>223956</v>
      </c>
      <c r="Q56" s="63">
        <v>262498</v>
      </c>
    </row>
    <row r="57" spans="1:17" ht="18" customHeight="1" x14ac:dyDescent="0.25">
      <c r="A57" s="51" t="s">
        <v>55</v>
      </c>
      <c r="B57" s="63">
        <v>376301</v>
      </c>
      <c r="C57" s="62">
        <v>454157</v>
      </c>
      <c r="D57" s="62">
        <v>495259</v>
      </c>
      <c r="E57" s="62">
        <v>560942</v>
      </c>
      <c r="F57" s="62">
        <v>393269</v>
      </c>
      <c r="G57" s="63">
        <v>549311</v>
      </c>
      <c r="H57" s="63">
        <v>689251</v>
      </c>
      <c r="I57" s="63">
        <v>757031</v>
      </c>
      <c r="J57" s="63">
        <v>780879</v>
      </c>
      <c r="K57" s="63">
        <v>833357</v>
      </c>
      <c r="L57" s="63">
        <v>868213</v>
      </c>
      <c r="M57" s="63">
        <v>907338</v>
      </c>
      <c r="N57" s="63">
        <v>969528</v>
      </c>
      <c r="O57" s="63">
        <v>1098570</v>
      </c>
      <c r="P57" s="63">
        <v>1156027</v>
      </c>
      <c r="Q57" s="63">
        <v>1087821</v>
      </c>
    </row>
    <row r="58" spans="1:17" ht="18" customHeight="1" x14ac:dyDescent="0.25">
      <c r="A58" s="51" t="s">
        <v>56</v>
      </c>
      <c r="B58" s="63">
        <v>78374</v>
      </c>
      <c r="C58" s="62">
        <v>92991</v>
      </c>
      <c r="D58" s="62">
        <v>125971</v>
      </c>
      <c r="E58" s="62">
        <v>159588</v>
      </c>
      <c r="F58" s="62">
        <v>130222</v>
      </c>
      <c r="G58" s="63">
        <v>168256</v>
      </c>
      <c r="H58" s="63">
        <v>208323</v>
      </c>
      <c r="I58" s="63">
        <v>246788</v>
      </c>
      <c r="J58" s="63">
        <v>242266</v>
      </c>
      <c r="K58" s="63">
        <v>275766</v>
      </c>
      <c r="L58" s="63">
        <v>327860</v>
      </c>
      <c r="M58" s="63">
        <v>344275</v>
      </c>
      <c r="N58" s="63">
        <v>352459</v>
      </c>
      <c r="O58" s="63">
        <v>398719</v>
      </c>
      <c r="P58" s="63">
        <v>410146</v>
      </c>
      <c r="Q58" s="63">
        <v>427572</v>
      </c>
    </row>
    <row r="59" spans="1:17" ht="18" customHeight="1" x14ac:dyDescent="0.25">
      <c r="A59" s="51" t="s">
        <v>57</v>
      </c>
      <c r="B59" s="63">
        <v>58372</v>
      </c>
      <c r="C59" s="62">
        <v>70656</v>
      </c>
      <c r="D59" s="62">
        <v>92585</v>
      </c>
      <c r="E59" s="62">
        <v>104196</v>
      </c>
      <c r="F59" s="62">
        <v>82329</v>
      </c>
      <c r="G59" s="63">
        <v>111776</v>
      </c>
      <c r="H59" s="63">
        <v>134265</v>
      </c>
      <c r="I59" s="63">
        <v>157823</v>
      </c>
      <c r="J59" s="63">
        <v>164837</v>
      </c>
      <c r="K59" s="63">
        <v>185638</v>
      </c>
      <c r="L59" s="63">
        <v>225799</v>
      </c>
      <c r="M59" s="63">
        <v>235639</v>
      </c>
      <c r="N59" s="63">
        <v>256480</v>
      </c>
      <c r="O59" s="63">
        <v>256859</v>
      </c>
      <c r="P59" s="63">
        <v>316814</v>
      </c>
      <c r="Q59" s="63">
        <v>276052</v>
      </c>
    </row>
    <row r="60" spans="1:17" ht="18" customHeight="1" x14ac:dyDescent="0.25">
      <c r="A60" s="51" t="s">
        <v>58</v>
      </c>
      <c r="B60" s="63">
        <v>24593</v>
      </c>
      <c r="C60" s="62">
        <v>32589</v>
      </c>
      <c r="D60" s="62">
        <v>41721</v>
      </c>
      <c r="E60" s="62">
        <v>50642</v>
      </c>
      <c r="F60" s="62">
        <v>39211</v>
      </c>
      <c r="G60" s="63">
        <v>53376</v>
      </c>
      <c r="H60" s="63">
        <v>60016</v>
      </c>
      <c r="I60" s="63">
        <v>67496</v>
      </c>
      <c r="J60" s="63">
        <v>74654</v>
      </c>
      <c r="K60" s="63">
        <v>75431</v>
      </c>
      <c r="L60" s="63">
        <v>84115</v>
      </c>
      <c r="M60" s="63">
        <v>94992</v>
      </c>
      <c r="N60" s="63">
        <v>96670</v>
      </c>
      <c r="O60" s="63">
        <v>105500</v>
      </c>
      <c r="P60" s="63">
        <v>125412</v>
      </c>
      <c r="Q60" s="63">
        <v>123384</v>
      </c>
    </row>
    <row r="61" spans="1:17" ht="18" customHeight="1" x14ac:dyDescent="0.25">
      <c r="A61" s="51" t="s">
        <v>59</v>
      </c>
      <c r="B61" s="63">
        <v>470694</v>
      </c>
      <c r="C61" s="62">
        <v>602507</v>
      </c>
      <c r="D61" s="62">
        <v>746141</v>
      </c>
      <c r="E61" s="62">
        <v>823496</v>
      </c>
      <c r="F61" s="62">
        <v>647765</v>
      </c>
      <c r="G61" s="63">
        <v>902605</v>
      </c>
      <c r="H61" s="63">
        <v>1094825</v>
      </c>
      <c r="I61" s="63">
        <v>1212347</v>
      </c>
      <c r="J61" s="63">
        <v>1257113</v>
      </c>
      <c r="K61" s="63">
        <v>1343307</v>
      </c>
      <c r="L61" s="63">
        <v>1526562</v>
      </c>
      <c r="M61" s="63">
        <v>1609290</v>
      </c>
      <c r="N61" s="63">
        <v>1734335</v>
      </c>
      <c r="O61" s="63">
        <v>1968982</v>
      </c>
      <c r="P61" s="63">
        <v>2039463</v>
      </c>
      <c r="Q61" s="63">
        <v>2072197</v>
      </c>
    </row>
    <row r="62" spans="1:17" ht="18" customHeight="1" x14ac:dyDescent="0.25">
      <c r="A62" s="51" t="s">
        <v>60</v>
      </c>
      <c r="B62" s="63">
        <v>300769</v>
      </c>
      <c r="C62" s="62">
        <v>416889</v>
      </c>
      <c r="D62" s="62">
        <v>481550</v>
      </c>
      <c r="E62" s="62">
        <v>656210</v>
      </c>
      <c r="F62" s="62">
        <v>568902</v>
      </c>
      <c r="G62" s="63">
        <v>751271</v>
      </c>
      <c r="H62" s="63">
        <v>906594</v>
      </c>
      <c r="I62" s="63">
        <v>995337</v>
      </c>
      <c r="J62" s="63">
        <v>1103937</v>
      </c>
      <c r="K62" s="63">
        <v>1084590</v>
      </c>
      <c r="L62" s="63">
        <v>1312999</v>
      </c>
      <c r="M62" s="63">
        <v>1408583</v>
      </c>
      <c r="N62" s="63">
        <v>1568613</v>
      </c>
      <c r="O62" s="63">
        <v>1919669</v>
      </c>
      <c r="P62" s="63">
        <v>1738763</v>
      </c>
      <c r="Q62" s="63">
        <v>1527071</v>
      </c>
    </row>
    <row r="63" spans="1:17" ht="18" customHeight="1" x14ac:dyDescent="0.25">
      <c r="A63" s="52" t="s">
        <v>62</v>
      </c>
      <c r="B63" s="63">
        <v>397792</v>
      </c>
      <c r="C63" s="62">
        <v>497392</v>
      </c>
      <c r="D63" s="62">
        <v>660758</v>
      </c>
      <c r="E63" s="62">
        <v>788999</v>
      </c>
      <c r="F63" s="62">
        <v>530627</v>
      </c>
      <c r="G63" s="63">
        <v>768584</v>
      </c>
      <c r="H63" s="63">
        <v>925767</v>
      </c>
      <c r="I63" s="63">
        <v>936031</v>
      </c>
      <c r="J63" s="63">
        <v>902273</v>
      </c>
      <c r="K63" s="63">
        <v>1003098</v>
      </c>
      <c r="L63" s="63">
        <v>1131825</v>
      </c>
      <c r="M63" s="63">
        <v>1211961</v>
      </c>
      <c r="N63" s="63">
        <v>1360874</v>
      </c>
      <c r="O63" s="63">
        <v>1491774</v>
      </c>
      <c r="P63" s="63">
        <v>1480982</v>
      </c>
      <c r="Q63" s="63">
        <v>1412224</v>
      </c>
    </row>
    <row r="64" spans="1:17" ht="18" customHeight="1" x14ac:dyDescent="0.25">
      <c r="A64" s="51" t="s">
        <v>63</v>
      </c>
      <c r="B64" s="63">
        <v>460</v>
      </c>
      <c r="C64" s="62">
        <v>762</v>
      </c>
      <c r="D64" s="62">
        <v>1051</v>
      </c>
      <c r="E64" s="62">
        <v>1082</v>
      </c>
      <c r="F64" s="62">
        <v>1172</v>
      </c>
      <c r="G64" s="63">
        <v>1597</v>
      </c>
      <c r="H64" s="63">
        <v>1296</v>
      </c>
      <c r="I64" s="63">
        <v>1367</v>
      </c>
      <c r="J64" s="63">
        <v>2452</v>
      </c>
      <c r="K64" s="63">
        <v>3277</v>
      </c>
      <c r="L64" s="63">
        <v>4706</v>
      </c>
      <c r="M64" s="63">
        <v>5946</v>
      </c>
      <c r="N64" s="63">
        <v>4995</v>
      </c>
      <c r="O64" s="63">
        <v>3561</v>
      </c>
      <c r="P64" s="63">
        <v>3537</v>
      </c>
      <c r="Q64" s="63">
        <v>4534</v>
      </c>
    </row>
    <row r="65" spans="1:17" ht="18" customHeight="1" x14ac:dyDescent="0.25">
      <c r="A65" s="51" t="s">
        <v>73</v>
      </c>
      <c r="B65" s="63">
        <v>18997</v>
      </c>
      <c r="C65" s="62">
        <v>19963</v>
      </c>
      <c r="D65" s="62">
        <v>23844</v>
      </c>
      <c r="E65" s="62">
        <v>29314</v>
      </c>
      <c r="F65" s="62">
        <v>31817</v>
      </c>
      <c r="G65" s="63">
        <v>40081</v>
      </c>
      <c r="H65" s="63">
        <v>51115</v>
      </c>
      <c r="I65" s="63">
        <v>46116</v>
      </c>
      <c r="J65" s="63">
        <v>62738</v>
      </c>
      <c r="K65" s="63">
        <v>70297</v>
      </c>
      <c r="L65" s="63">
        <v>85122</v>
      </c>
      <c r="M65" s="63">
        <v>60832</v>
      </c>
      <c r="N65" s="63">
        <v>59164</v>
      </c>
      <c r="O65" s="63">
        <v>65598</v>
      </c>
      <c r="P65" s="63">
        <v>75070</v>
      </c>
      <c r="Q65" s="63">
        <v>97768</v>
      </c>
    </row>
    <row r="66" spans="1:17" ht="18" customHeight="1" x14ac:dyDescent="0.25">
      <c r="A66" s="51" t="s">
        <v>64</v>
      </c>
      <c r="B66" s="63">
        <v>427</v>
      </c>
      <c r="C66" s="62">
        <v>606</v>
      </c>
      <c r="D66" s="62">
        <v>688</v>
      </c>
      <c r="E66" s="62">
        <v>436</v>
      </c>
      <c r="F66" s="62">
        <v>640</v>
      </c>
      <c r="G66" s="63">
        <v>769</v>
      </c>
      <c r="H66" s="63">
        <v>514</v>
      </c>
      <c r="I66" s="63">
        <v>681</v>
      </c>
      <c r="J66" s="63">
        <v>895</v>
      </c>
      <c r="K66" s="63">
        <v>612</v>
      </c>
      <c r="L66" s="63">
        <v>765</v>
      </c>
      <c r="M66" s="63">
        <v>536</v>
      </c>
      <c r="N66" s="63">
        <v>370</v>
      </c>
      <c r="O66" s="63">
        <v>518</v>
      </c>
      <c r="P66" s="63">
        <v>666</v>
      </c>
      <c r="Q66" s="63">
        <v>562</v>
      </c>
    </row>
    <row r="67" spans="1:17" ht="18" customHeight="1" x14ac:dyDescent="0.25">
      <c r="A67" s="51" t="s">
        <v>65</v>
      </c>
      <c r="B67" s="63">
        <v>22819</v>
      </c>
      <c r="C67" s="62">
        <v>30418</v>
      </c>
      <c r="D67" s="62">
        <v>41937</v>
      </c>
      <c r="E67" s="62">
        <v>43561</v>
      </c>
      <c r="F67" s="62">
        <v>39570</v>
      </c>
      <c r="G67" s="63">
        <v>50947</v>
      </c>
      <c r="H67" s="63">
        <v>56595</v>
      </c>
      <c r="I67" s="63">
        <v>61764</v>
      </c>
      <c r="J67" s="63">
        <v>65985</v>
      </c>
      <c r="K67" s="63">
        <v>71930</v>
      </c>
      <c r="L67" s="63">
        <v>88469</v>
      </c>
      <c r="M67" s="63">
        <v>79403</v>
      </c>
      <c r="N67" s="63">
        <v>87250</v>
      </c>
      <c r="O67" s="63">
        <v>91648</v>
      </c>
      <c r="P67" s="63">
        <v>101638</v>
      </c>
      <c r="Q67" s="63">
        <v>106392</v>
      </c>
    </row>
    <row r="68" spans="1:17" ht="18" customHeight="1" x14ac:dyDescent="0.25">
      <c r="A68" s="51" t="s">
        <v>66</v>
      </c>
      <c r="B68" s="63">
        <v>70382</v>
      </c>
      <c r="C68" s="62">
        <v>91823</v>
      </c>
      <c r="D68" s="62">
        <v>108789</v>
      </c>
      <c r="E68" s="62">
        <v>154664</v>
      </c>
      <c r="F68" s="62">
        <v>118002</v>
      </c>
      <c r="G68" s="63">
        <v>168752</v>
      </c>
      <c r="H68" s="63">
        <v>189279</v>
      </c>
      <c r="I68" s="63">
        <v>198976</v>
      </c>
      <c r="J68" s="63">
        <v>205630</v>
      </c>
      <c r="K68" s="63">
        <v>209857</v>
      </c>
      <c r="L68" s="63">
        <v>242269</v>
      </c>
      <c r="M68" s="63">
        <v>268898</v>
      </c>
      <c r="N68" s="63">
        <v>307970</v>
      </c>
      <c r="O68" s="63">
        <v>322810</v>
      </c>
      <c r="P68" s="63">
        <v>357699</v>
      </c>
      <c r="Q68" s="63">
        <v>361880</v>
      </c>
    </row>
    <row r="69" spans="1:17" ht="18" customHeight="1" x14ac:dyDescent="0.25">
      <c r="A69" s="51" t="s">
        <v>74</v>
      </c>
      <c r="B69" s="63">
        <v>5136</v>
      </c>
      <c r="C69" s="62">
        <v>6870</v>
      </c>
      <c r="D69" s="62">
        <v>8133</v>
      </c>
      <c r="E69" s="62">
        <v>9955</v>
      </c>
      <c r="F69" s="62">
        <v>8098</v>
      </c>
      <c r="G69" s="63">
        <v>11385</v>
      </c>
      <c r="H69" s="63">
        <v>14365</v>
      </c>
      <c r="I69" s="63">
        <v>25066</v>
      </c>
      <c r="J69" s="63">
        <v>22917</v>
      </c>
      <c r="K69" s="63">
        <v>20074</v>
      </c>
      <c r="L69" s="63">
        <v>21152</v>
      </c>
      <c r="M69" s="63">
        <v>27115</v>
      </c>
      <c r="N69" s="63">
        <v>26309</v>
      </c>
      <c r="O69" s="63">
        <v>23788</v>
      </c>
      <c r="P69" s="63">
        <v>28122</v>
      </c>
      <c r="Q69" s="63">
        <v>29004</v>
      </c>
    </row>
    <row r="70" spans="1:17" ht="18" customHeight="1" x14ac:dyDescent="0.25">
      <c r="A70" s="51" t="s">
        <v>67</v>
      </c>
      <c r="B70" s="63">
        <v>303894</v>
      </c>
      <c r="C70" s="62">
        <v>429588</v>
      </c>
      <c r="D70" s="62">
        <v>524538</v>
      </c>
      <c r="E70" s="62">
        <v>457206</v>
      </c>
      <c r="F70" s="62">
        <v>419735</v>
      </c>
      <c r="G70" s="63">
        <v>571329</v>
      </c>
      <c r="H70" s="63">
        <v>628113</v>
      </c>
      <c r="I70" s="63">
        <v>629581</v>
      </c>
      <c r="J70" s="63">
        <v>644297</v>
      </c>
      <c r="K70" s="63">
        <v>777413</v>
      </c>
      <c r="L70" s="63">
        <v>896235</v>
      </c>
      <c r="M70" s="63">
        <v>931451</v>
      </c>
      <c r="N70" s="63">
        <v>990878</v>
      </c>
      <c r="O70" s="63">
        <v>1206799</v>
      </c>
      <c r="P70" s="63">
        <v>1569814</v>
      </c>
      <c r="Q70" s="63">
        <v>1727194</v>
      </c>
    </row>
    <row r="71" spans="1:17" ht="18" customHeight="1" x14ac:dyDescent="0.25">
      <c r="A71" s="51" t="s">
        <v>68</v>
      </c>
      <c r="B71" s="63">
        <v>158265</v>
      </c>
      <c r="C71" s="62">
        <v>205757</v>
      </c>
      <c r="D71" s="62">
        <v>206267</v>
      </c>
      <c r="E71" s="62">
        <v>227549</v>
      </c>
      <c r="F71" s="62">
        <v>213086</v>
      </c>
      <c r="G71" s="63">
        <v>272410</v>
      </c>
      <c r="H71" s="63">
        <v>299406</v>
      </c>
      <c r="I71" s="63">
        <v>310081</v>
      </c>
      <c r="J71" s="63">
        <v>340427</v>
      </c>
      <c r="K71" s="63">
        <v>367518</v>
      </c>
      <c r="L71" s="63">
        <v>442813</v>
      </c>
      <c r="M71" s="63">
        <v>456100</v>
      </c>
      <c r="N71" s="63">
        <v>481866</v>
      </c>
      <c r="O71" s="63">
        <v>513815</v>
      </c>
      <c r="P71" s="63">
        <v>495138</v>
      </c>
      <c r="Q71" s="63">
        <v>531603</v>
      </c>
    </row>
    <row r="72" spans="1:17" ht="18" customHeight="1" x14ac:dyDescent="0.25">
      <c r="A72" s="51" t="s">
        <v>69</v>
      </c>
      <c r="B72" s="63">
        <v>185574</v>
      </c>
      <c r="C72" s="62">
        <v>205389</v>
      </c>
      <c r="D72" s="62">
        <v>246246</v>
      </c>
      <c r="E72" s="62">
        <v>314105</v>
      </c>
      <c r="F72" s="62">
        <v>219491</v>
      </c>
      <c r="G72" s="63">
        <v>309471</v>
      </c>
      <c r="H72" s="63">
        <v>385413</v>
      </c>
      <c r="I72" s="63">
        <v>376757</v>
      </c>
      <c r="J72" s="63">
        <v>382331</v>
      </c>
      <c r="K72" s="63">
        <v>446772</v>
      </c>
      <c r="L72" s="63">
        <v>461802</v>
      </c>
      <c r="M72" s="63">
        <v>474859</v>
      </c>
      <c r="N72" s="63">
        <v>545842</v>
      </c>
      <c r="O72" s="63">
        <v>650683</v>
      </c>
      <c r="P72" s="63">
        <v>662510</v>
      </c>
      <c r="Q72" s="63">
        <v>621927</v>
      </c>
    </row>
    <row r="73" spans="1:17" ht="18" customHeight="1" x14ac:dyDescent="0.25">
      <c r="A73" s="51" t="s">
        <v>70</v>
      </c>
      <c r="B73" s="63">
        <v>93955</v>
      </c>
      <c r="C73" s="62">
        <v>123037</v>
      </c>
      <c r="D73" s="62">
        <v>148447</v>
      </c>
      <c r="E73" s="62">
        <v>176438</v>
      </c>
      <c r="F73" s="62">
        <v>168754</v>
      </c>
      <c r="G73" s="63">
        <v>229324</v>
      </c>
      <c r="H73" s="63">
        <v>249816</v>
      </c>
      <c r="I73" s="63">
        <v>284940</v>
      </c>
      <c r="J73" s="63">
        <v>309416</v>
      </c>
      <c r="K73" s="63">
        <v>328960</v>
      </c>
      <c r="L73" s="63">
        <v>365583</v>
      </c>
      <c r="M73" s="63">
        <v>400622</v>
      </c>
      <c r="N73" s="63">
        <v>459489</v>
      </c>
      <c r="O73" s="63">
        <v>533607</v>
      </c>
      <c r="P73" s="63">
        <v>548433</v>
      </c>
      <c r="Q73" s="63">
        <v>564074</v>
      </c>
    </row>
    <row r="74" spans="1:17" ht="18" customHeight="1" x14ac:dyDescent="0.25">
      <c r="A74" s="51" t="s">
        <v>71</v>
      </c>
      <c r="B74" s="63">
        <v>224305</v>
      </c>
      <c r="C74" s="62">
        <v>254951</v>
      </c>
      <c r="D74" s="62">
        <v>301403</v>
      </c>
      <c r="E74" s="62">
        <v>381956</v>
      </c>
      <c r="F74" s="62">
        <v>342654</v>
      </c>
      <c r="G74" s="63">
        <v>409133</v>
      </c>
      <c r="H74" s="63">
        <v>529355</v>
      </c>
      <c r="I74" s="63">
        <v>609983</v>
      </c>
      <c r="J74" s="63">
        <v>621060</v>
      </c>
      <c r="K74" s="63">
        <v>696947</v>
      </c>
      <c r="L74" s="63">
        <v>700323</v>
      </c>
      <c r="M74" s="63">
        <v>711132</v>
      </c>
      <c r="N74" s="63">
        <v>791301</v>
      </c>
      <c r="O74" s="63">
        <v>961524</v>
      </c>
      <c r="P74" s="63">
        <v>964220</v>
      </c>
      <c r="Q74" s="63">
        <v>865391</v>
      </c>
    </row>
    <row r="75" spans="1:17" ht="18" customHeight="1" x14ac:dyDescent="0.25">
      <c r="A75" s="51" t="s">
        <v>72</v>
      </c>
      <c r="B75" s="63">
        <v>46645</v>
      </c>
      <c r="C75" s="62">
        <v>63182</v>
      </c>
      <c r="D75" s="62">
        <v>67841</v>
      </c>
      <c r="E75" s="62">
        <v>70590</v>
      </c>
      <c r="F75" s="62">
        <v>67722</v>
      </c>
      <c r="G75" s="63">
        <v>96814</v>
      </c>
      <c r="H75" s="63">
        <v>111529</v>
      </c>
      <c r="I75" s="63">
        <v>119326</v>
      </c>
      <c r="J75" s="63">
        <v>129402</v>
      </c>
      <c r="K75" s="63">
        <v>134411</v>
      </c>
      <c r="L75" s="63">
        <v>158208</v>
      </c>
      <c r="M75" s="63">
        <v>158609</v>
      </c>
      <c r="N75" s="63">
        <v>155757</v>
      </c>
      <c r="O75" s="63">
        <v>188076</v>
      </c>
      <c r="P75" s="63">
        <v>200476</v>
      </c>
      <c r="Q75" s="63">
        <v>198997</v>
      </c>
    </row>
    <row r="76" spans="1:17" ht="18" customHeight="1" x14ac:dyDescent="0.25">
      <c r="A76" s="51" t="s">
        <v>75</v>
      </c>
      <c r="B76" s="63">
        <v>14066</v>
      </c>
      <c r="C76" s="62">
        <v>10965</v>
      </c>
      <c r="D76" s="62">
        <v>12581</v>
      </c>
      <c r="E76" s="62">
        <v>15065</v>
      </c>
      <c r="F76" s="62">
        <v>15135</v>
      </c>
      <c r="G76" s="63">
        <v>24515</v>
      </c>
      <c r="H76" s="63">
        <v>28002</v>
      </c>
      <c r="I76" s="63">
        <v>28029</v>
      </c>
      <c r="J76" s="63">
        <v>27823</v>
      </c>
      <c r="K76" s="63">
        <v>33666</v>
      </c>
      <c r="L76" s="63">
        <v>32536</v>
      </c>
      <c r="M76" s="63">
        <v>31646</v>
      </c>
      <c r="N76" s="63">
        <v>34852</v>
      </c>
      <c r="O76" s="63">
        <v>37175</v>
      </c>
      <c r="P76" s="63">
        <v>40399</v>
      </c>
      <c r="Q76" s="63">
        <v>33952</v>
      </c>
    </row>
    <row r="77" spans="1:17" ht="18" customHeight="1" x14ac:dyDescent="0.25">
      <c r="A77" s="51" t="s">
        <v>76</v>
      </c>
      <c r="B77" s="63">
        <v>8628</v>
      </c>
      <c r="C77" s="62">
        <v>8659</v>
      </c>
      <c r="D77" s="62">
        <v>10215</v>
      </c>
      <c r="E77" s="62">
        <v>11219</v>
      </c>
      <c r="F77" s="62">
        <v>13129</v>
      </c>
      <c r="G77" s="63">
        <v>37350</v>
      </c>
      <c r="H77" s="63">
        <v>39742</v>
      </c>
      <c r="I77" s="63">
        <v>42342</v>
      </c>
      <c r="J77" s="63">
        <v>42785</v>
      </c>
      <c r="K77" s="63">
        <v>42804</v>
      </c>
      <c r="L77" s="63">
        <v>69083</v>
      </c>
      <c r="M77" s="63">
        <v>86398</v>
      </c>
      <c r="N77" s="63">
        <v>99560</v>
      </c>
      <c r="O77" s="63">
        <v>133151</v>
      </c>
      <c r="P77" s="63">
        <v>138697</v>
      </c>
      <c r="Q77" s="63">
        <v>123011</v>
      </c>
    </row>
    <row r="78" spans="1:17" ht="18" customHeight="1" x14ac:dyDescent="0.25">
      <c r="A78" s="51" t="s">
        <v>77</v>
      </c>
      <c r="B78" s="63">
        <v>36366</v>
      </c>
      <c r="C78" s="62">
        <v>42464</v>
      </c>
      <c r="D78" s="62">
        <v>48893</v>
      </c>
      <c r="E78" s="62">
        <v>63647</v>
      </c>
      <c r="F78" s="62">
        <v>72261</v>
      </c>
      <c r="G78" s="63">
        <v>104562</v>
      </c>
      <c r="H78" s="63">
        <v>127103</v>
      </c>
      <c r="I78" s="63">
        <v>150092</v>
      </c>
      <c r="J78" s="63">
        <v>181041</v>
      </c>
      <c r="K78" s="63">
        <v>206804</v>
      </c>
      <c r="L78" s="63">
        <v>183179</v>
      </c>
      <c r="M78" s="63">
        <v>186318</v>
      </c>
      <c r="N78" s="63">
        <v>229130</v>
      </c>
      <c r="O78" s="63">
        <v>235888</v>
      </c>
      <c r="P78" s="63">
        <v>296109</v>
      </c>
      <c r="Q78" s="63">
        <v>239010</v>
      </c>
    </row>
    <row r="79" spans="1:17" ht="18" customHeight="1" x14ac:dyDescent="0.25">
      <c r="A79" s="51" t="s">
        <v>78</v>
      </c>
      <c r="B79" s="63">
        <v>45204</v>
      </c>
      <c r="C79" s="62">
        <v>53472</v>
      </c>
      <c r="D79" s="62">
        <v>72257</v>
      </c>
      <c r="E79" s="62">
        <v>104731</v>
      </c>
      <c r="F79" s="62">
        <v>60841</v>
      </c>
      <c r="G79" s="63">
        <v>93965</v>
      </c>
      <c r="H79" s="63">
        <v>115875</v>
      </c>
      <c r="I79" s="63">
        <v>120201</v>
      </c>
      <c r="J79" s="63">
        <v>114933</v>
      </c>
      <c r="K79" s="63">
        <v>160118</v>
      </c>
      <c r="L79" s="63">
        <v>200113</v>
      </c>
      <c r="M79" s="63">
        <v>208358</v>
      </c>
      <c r="N79" s="63">
        <v>244085</v>
      </c>
      <c r="O79" s="63">
        <v>271571</v>
      </c>
      <c r="P79" s="63">
        <v>353833</v>
      </c>
      <c r="Q79" s="63">
        <v>406827</v>
      </c>
    </row>
    <row r="80" spans="1:17" ht="18" customHeight="1" x14ac:dyDescent="0.25">
      <c r="A80" s="51" t="s">
        <v>79</v>
      </c>
      <c r="B80" s="63">
        <v>8640</v>
      </c>
      <c r="C80" s="62">
        <v>9620</v>
      </c>
      <c r="D80" s="62">
        <v>11344</v>
      </c>
      <c r="E80" s="62">
        <v>14032</v>
      </c>
      <c r="F80" s="62">
        <v>15097</v>
      </c>
      <c r="G80" s="63">
        <v>18568</v>
      </c>
      <c r="H80" s="63">
        <v>20829</v>
      </c>
      <c r="I80" s="63">
        <v>22025</v>
      </c>
      <c r="J80" s="63">
        <v>21952</v>
      </c>
      <c r="K80" s="63">
        <v>24050</v>
      </c>
      <c r="L80" s="63">
        <v>28671</v>
      </c>
      <c r="M80" s="63">
        <v>26777</v>
      </c>
      <c r="N80" s="63">
        <v>31095</v>
      </c>
      <c r="O80" s="63">
        <v>34091</v>
      </c>
      <c r="P80" s="63">
        <v>39032</v>
      </c>
      <c r="Q80" s="63">
        <v>39094</v>
      </c>
    </row>
    <row r="81" spans="1:17" ht="18" customHeight="1" x14ac:dyDescent="0.25">
      <c r="A81" s="51" t="s">
        <v>80</v>
      </c>
      <c r="B81" s="63">
        <v>2748</v>
      </c>
      <c r="C81" s="62">
        <v>2518</v>
      </c>
      <c r="D81" s="62">
        <v>2656</v>
      </c>
      <c r="E81" s="62">
        <v>2884</v>
      </c>
      <c r="F81" s="62">
        <v>2796</v>
      </c>
      <c r="G81" s="63">
        <v>2921</v>
      </c>
      <c r="H81" s="63">
        <v>3899</v>
      </c>
      <c r="I81" s="63">
        <v>3895</v>
      </c>
      <c r="J81" s="63">
        <v>3797</v>
      </c>
      <c r="K81" s="63">
        <v>3448</v>
      </c>
      <c r="L81" s="63">
        <v>3633</v>
      </c>
      <c r="M81" s="63">
        <v>3249</v>
      </c>
      <c r="N81" s="63">
        <v>4467</v>
      </c>
      <c r="O81" s="63">
        <v>4512</v>
      </c>
      <c r="P81" s="63">
        <v>147417</v>
      </c>
      <c r="Q81" s="63">
        <v>209854</v>
      </c>
    </row>
    <row r="82" spans="1:17" ht="18" customHeight="1" x14ac:dyDescent="0.25">
      <c r="A82" s="51" t="s">
        <v>81</v>
      </c>
      <c r="B82" s="63">
        <v>11802</v>
      </c>
      <c r="C82" s="62">
        <v>12865</v>
      </c>
      <c r="D82" s="62">
        <v>16168</v>
      </c>
      <c r="E82" s="62">
        <v>18888</v>
      </c>
      <c r="F82" s="62">
        <v>22235</v>
      </c>
      <c r="G82" s="63">
        <v>23694</v>
      </c>
      <c r="H82" s="63">
        <v>24193</v>
      </c>
      <c r="I82" s="63">
        <v>25521</v>
      </c>
      <c r="J82" s="63">
        <v>28020</v>
      </c>
      <c r="K82" s="63">
        <v>39111</v>
      </c>
      <c r="L82" s="63">
        <v>43092</v>
      </c>
      <c r="M82" s="63">
        <v>55040</v>
      </c>
      <c r="N82" s="63">
        <v>51842</v>
      </c>
      <c r="O82" s="63">
        <v>60300</v>
      </c>
      <c r="P82" s="63">
        <v>67953</v>
      </c>
      <c r="Q82" s="63">
        <v>65896</v>
      </c>
    </row>
    <row r="83" spans="1:17" ht="18" customHeight="1" x14ac:dyDescent="0.25">
      <c r="A83" s="51" t="s">
        <v>82</v>
      </c>
      <c r="B83" s="63">
        <v>2326</v>
      </c>
      <c r="C83" s="62">
        <v>2508</v>
      </c>
      <c r="D83" s="62">
        <v>3176</v>
      </c>
      <c r="E83" s="62">
        <v>3817</v>
      </c>
      <c r="F83" s="62">
        <v>2840</v>
      </c>
      <c r="G83" s="63">
        <v>2998</v>
      </c>
      <c r="H83" s="63">
        <v>3073</v>
      </c>
      <c r="I83" s="63">
        <v>3648</v>
      </c>
      <c r="J83" s="63">
        <v>3835</v>
      </c>
      <c r="K83" s="63">
        <v>4597</v>
      </c>
      <c r="L83" s="63">
        <v>4369</v>
      </c>
      <c r="M83" s="63">
        <v>5178</v>
      </c>
      <c r="N83" s="63">
        <v>6743</v>
      </c>
      <c r="O83" s="63">
        <v>6632</v>
      </c>
      <c r="P83" s="63">
        <v>6623</v>
      </c>
      <c r="Q83" s="63">
        <v>5460</v>
      </c>
    </row>
    <row r="84" spans="1:17" ht="18" customHeight="1" x14ac:dyDescent="0.25">
      <c r="A84" s="51" t="s">
        <v>83</v>
      </c>
      <c r="B84" s="63">
        <v>843</v>
      </c>
      <c r="C84" s="62">
        <v>984</v>
      </c>
      <c r="D84" s="62">
        <v>442</v>
      </c>
      <c r="E84" s="62">
        <v>488</v>
      </c>
      <c r="F84" s="62">
        <v>414</v>
      </c>
      <c r="G84" s="63">
        <v>599</v>
      </c>
      <c r="H84" s="63">
        <v>744</v>
      </c>
      <c r="I84" s="63">
        <v>605</v>
      </c>
      <c r="J84" s="63">
        <v>666</v>
      </c>
      <c r="K84" s="63">
        <v>649</v>
      </c>
      <c r="L84" s="63">
        <v>728</v>
      </c>
      <c r="M84" s="63">
        <v>803</v>
      </c>
      <c r="N84" s="63">
        <v>1023</v>
      </c>
      <c r="O84" s="63">
        <v>1055</v>
      </c>
      <c r="P84" s="63">
        <v>67343</v>
      </c>
      <c r="Q84" s="63">
        <v>93237</v>
      </c>
    </row>
  </sheetData>
  <mergeCells count="1">
    <mergeCell ref="A1:F1"/>
  </mergeCells>
  <phoneticPr fontId="1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0"/>
  </sheetPr>
  <dimension ref="A1:R83"/>
  <sheetViews>
    <sheetView workbookViewId="0">
      <selection activeCell="C2" sqref="C2"/>
    </sheetView>
  </sheetViews>
  <sheetFormatPr defaultRowHeight="15" x14ac:dyDescent="0.25"/>
  <cols>
    <col min="1" max="1" width="5" customWidth="1"/>
    <col min="2" max="2" width="40.7109375" customWidth="1"/>
    <col min="3" max="18" width="8.7109375" customWidth="1"/>
  </cols>
  <sheetData>
    <row r="1" spans="1:18" ht="15.75" x14ac:dyDescent="0.25">
      <c r="A1" s="82" t="s">
        <v>0</v>
      </c>
      <c r="B1" s="96" t="s">
        <v>1</v>
      </c>
      <c r="C1" s="96">
        <v>2005</v>
      </c>
      <c r="D1" s="96">
        <v>2006</v>
      </c>
      <c r="E1" s="96">
        <v>2007</v>
      </c>
      <c r="F1" s="96">
        <v>2008</v>
      </c>
      <c r="G1" s="96">
        <v>2009</v>
      </c>
      <c r="H1" s="96">
        <v>2010</v>
      </c>
      <c r="I1" s="96">
        <v>2011</v>
      </c>
      <c r="J1" s="96">
        <v>2012</v>
      </c>
      <c r="K1" s="96">
        <v>2013</v>
      </c>
      <c r="L1" s="96">
        <v>2014</v>
      </c>
      <c r="M1" s="96">
        <v>2015</v>
      </c>
      <c r="N1" s="96">
        <v>2016</v>
      </c>
      <c r="O1" s="96">
        <v>2017</v>
      </c>
      <c r="P1" s="96">
        <v>2018</v>
      </c>
      <c r="Q1" s="96">
        <v>2019</v>
      </c>
      <c r="R1" s="96">
        <v>2020</v>
      </c>
    </row>
    <row r="2" spans="1:18" ht="15.75" x14ac:dyDescent="0.25">
      <c r="A2" s="78">
        <v>1</v>
      </c>
      <c r="B2" s="14" t="s">
        <v>2</v>
      </c>
      <c r="C2" s="46">
        <v>6775.4</v>
      </c>
      <c r="D2" s="46">
        <v>8336.9</v>
      </c>
      <c r="E2" s="46">
        <v>10479.5</v>
      </c>
      <c r="F2" s="46">
        <v>13508.5</v>
      </c>
      <c r="G2" s="46">
        <v>14061</v>
      </c>
      <c r="H2" s="46">
        <v>15938.4</v>
      </c>
      <c r="I2" s="46">
        <v>17667.599999999999</v>
      </c>
      <c r="J2" s="46">
        <v>20002.099999999999</v>
      </c>
      <c r="K2" s="46">
        <v>22220.9</v>
      </c>
      <c r="L2" s="47">
        <v>23895</v>
      </c>
      <c r="M2" s="47">
        <v>25456</v>
      </c>
      <c r="N2" s="42">
        <v>27091</v>
      </c>
      <c r="O2" s="42">
        <v>29066</v>
      </c>
      <c r="P2" s="42">
        <v>31852</v>
      </c>
      <c r="Q2" s="42">
        <v>34615</v>
      </c>
      <c r="R2" s="42">
        <v>37442</v>
      </c>
    </row>
    <row r="3" spans="1:18" ht="15.75" x14ac:dyDescent="0.25">
      <c r="A3" s="78">
        <v>2</v>
      </c>
      <c r="B3" s="14" t="s">
        <v>3</v>
      </c>
      <c r="C3" s="46">
        <v>5235.3</v>
      </c>
      <c r="D3" s="46">
        <v>6533.5</v>
      </c>
      <c r="E3" s="46">
        <v>8189.6</v>
      </c>
      <c r="F3" s="46">
        <v>10220.1</v>
      </c>
      <c r="G3" s="46">
        <v>10950.7</v>
      </c>
      <c r="H3" s="46">
        <v>12325.6</v>
      </c>
      <c r="I3" s="46">
        <v>13912</v>
      </c>
      <c r="J3" s="46">
        <v>16530</v>
      </c>
      <c r="K3" s="46">
        <v>18973.900000000001</v>
      </c>
      <c r="L3" s="47">
        <v>20911</v>
      </c>
      <c r="M3" s="47">
        <v>21679</v>
      </c>
      <c r="N3" s="42">
        <v>22923</v>
      </c>
      <c r="O3" s="42">
        <v>24743</v>
      </c>
      <c r="P3" s="42">
        <v>27251</v>
      </c>
      <c r="Q3" s="42">
        <v>29853</v>
      </c>
      <c r="R3" s="42">
        <v>31946</v>
      </c>
    </row>
    <row r="4" spans="1:18" ht="15.75" x14ac:dyDescent="0.25">
      <c r="A4" s="78">
        <v>3</v>
      </c>
      <c r="B4" s="14" t="s">
        <v>4</v>
      </c>
      <c r="C4" s="46">
        <v>6066.8</v>
      </c>
      <c r="D4" s="46">
        <v>7434.9</v>
      </c>
      <c r="E4" s="46">
        <v>9688.1</v>
      </c>
      <c r="F4" s="46">
        <v>12126.1</v>
      </c>
      <c r="G4" s="46">
        <v>13131.2</v>
      </c>
      <c r="H4" s="46">
        <v>14484.4</v>
      </c>
      <c r="I4" s="46">
        <v>16313.9</v>
      </c>
      <c r="J4" s="46">
        <v>18343.400000000001</v>
      </c>
      <c r="K4" s="46">
        <v>20927.3</v>
      </c>
      <c r="L4" s="47">
        <v>22581</v>
      </c>
      <c r="M4" s="47">
        <v>23877</v>
      </c>
      <c r="N4" s="42">
        <v>25135</v>
      </c>
      <c r="O4" s="42">
        <v>26975</v>
      </c>
      <c r="P4" s="42">
        <v>30460</v>
      </c>
      <c r="Q4" s="42">
        <v>33076</v>
      </c>
      <c r="R4" s="42">
        <v>35240</v>
      </c>
    </row>
    <row r="5" spans="1:18" ht="15.75" x14ac:dyDescent="0.25">
      <c r="A5" s="78">
        <v>4</v>
      </c>
      <c r="B5" s="14" t="s">
        <v>5</v>
      </c>
      <c r="C5" s="46">
        <v>5382.2</v>
      </c>
      <c r="D5" s="46">
        <v>6750.3</v>
      </c>
      <c r="E5" s="46">
        <v>8730.9</v>
      </c>
      <c r="F5" s="46">
        <v>11490.2</v>
      </c>
      <c r="G5" s="46">
        <v>12786.1</v>
      </c>
      <c r="H5" s="46">
        <v>14337.3</v>
      </c>
      <c r="I5" s="46">
        <v>16054.7</v>
      </c>
      <c r="J5" s="46">
        <v>19538.099999999999</v>
      </c>
      <c r="K5" s="46">
        <v>21825.200000000001</v>
      </c>
      <c r="L5" s="47">
        <v>24001</v>
      </c>
      <c r="M5" s="47">
        <v>24906</v>
      </c>
      <c r="N5" s="42">
        <v>26335</v>
      </c>
      <c r="O5" s="42">
        <v>28007</v>
      </c>
      <c r="P5" s="42">
        <v>31207</v>
      </c>
      <c r="Q5" s="42">
        <v>33690</v>
      </c>
      <c r="R5" s="42">
        <v>36317</v>
      </c>
    </row>
    <row r="6" spans="1:18" ht="15.75" x14ac:dyDescent="0.25">
      <c r="A6" s="78">
        <v>5</v>
      </c>
      <c r="B6" s="14" t="s">
        <v>6</v>
      </c>
      <c r="C6" s="46">
        <v>5143.7</v>
      </c>
      <c r="D6" s="46">
        <v>6362.6</v>
      </c>
      <c r="E6" s="46">
        <v>8171.6</v>
      </c>
      <c r="F6" s="46">
        <v>10208.799999999999</v>
      </c>
      <c r="G6" s="46">
        <v>11487.9</v>
      </c>
      <c r="H6" s="46">
        <v>13123.3</v>
      </c>
      <c r="I6" s="46">
        <v>14436.2</v>
      </c>
      <c r="J6" s="46">
        <v>16998.099999999999</v>
      </c>
      <c r="K6" s="46">
        <v>18981.5</v>
      </c>
      <c r="L6" s="47">
        <v>20592</v>
      </c>
      <c r="M6" s="47">
        <v>21161</v>
      </c>
      <c r="N6" s="42">
        <v>22144</v>
      </c>
      <c r="O6" s="42">
        <v>23470</v>
      </c>
      <c r="P6" s="42">
        <v>25729</v>
      </c>
      <c r="Q6" s="42">
        <v>27553</v>
      </c>
      <c r="R6" s="42">
        <v>29083</v>
      </c>
    </row>
    <row r="7" spans="1:18" ht="15.75" x14ac:dyDescent="0.25">
      <c r="A7" s="78">
        <v>6</v>
      </c>
      <c r="B7" s="14" t="s">
        <v>7</v>
      </c>
      <c r="C7" s="46">
        <v>7066.4</v>
      </c>
      <c r="D7" s="46">
        <v>8592.5</v>
      </c>
      <c r="E7" s="46">
        <v>10926.8</v>
      </c>
      <c r="F7" s="46">
        <v>14085.2</v>
      </c>
      <c r="G7" s="46">
        <v>15411.1</v>
      </c>
      <c r="H7" s="46">
        <v>17681.599999999999</v>
      </c>
      <c r="I7" s="46">
        <v>20000.8</v>
      </c>
      <c r="J7" s="46">
        <v>23709.599999999999</v>
      </c>
      <c r="K7" s="46">
        <v>25756.6</v>
      </c>
      <c r="L7" s="47">
        <v>28248</v>
      </c>
      <c r="M7" s="47">
        <v>29939</v>
      </c>
      <c r="N7" s="42">
        <v>31667</v>
      </c>
      <c r="O7" s="42">
        <v>34332</v>
      </c>
      <c r="P7" s="42">
        <v>38197</v>
      </c>
      <c r="Q7" s="42">
        <v>41442</v>
      </c>
      <c r="R7" s="42">
        <v>43994</v>
      </c>
    </row>
    <row r="8" spans="1:18" ht="15.75" x14ac:dyDescent="0.25">
      <c r="A8" s="78">
        <v>7</v>
      </c>
      <c r="B8" s="14" t="s">
        <v>8</v>
      </c>
      <c r="C8" s="46">
        <v>5974.6</v>
      </c>
      <c r="D8" s="46">
        <v>7325.8</v>
      </c>
      <c r="E8" s="46">
        <v>9058.1</v>
      </c>
      <c r="F8" s="46">
        <v>11456.9</v>
      </c>
      <c r="G8" s="46">
        <v>12447.1</v>
      </c>
      <c r="H8" s="46">
        <v>13525.8</v>
      </c>
      <c r="I8" s="46">
        <v>14890.5</v>
      </c>
      <c r="J8" s="46">
        <v>16895.5</v>
      </c>
      <c r="K8" s="46">
        <v>19156.5</v>
      </c>
      <c r="L8" s="47">
        <v>20867</v>
      </c>
      <c r="M8" s="47">
        <v>21796</v>
      </c>
      <c r="N8" s="42">
        <v>22989</v>
      </c>
      <c r="O8" s="42">
        <v>24554</v>
      </c>
      <c r="P8" s="42">
        <v>27724</v>
      </c>
      <c r="Q8" s="42">
        <v>31421</v>
      </c>
      <c r="R8" s="42">
        <v>32220</v>
      </c>
    </row>
    <row r="9" spans="1:18" ht="15.75" x14ac:dyDescent="0.25">
      <c r="A9" s="78">
        <v>8</v>
      </c>
      <c r="B9" s="14" t="s">
        <v>9</v>
      </c>
      <c r="C9" s="46">
        <v>5475.9</v>
      </c>
      <c r="D9" s="46">
        <v>6924.9</v>
      </c>
      <c r="E9" s="46">
        <v>8856.7999999999993</v>
      </c>
      <c r="F9" s="46">
        <v>11437.4</v>
      </c>
      <c r="G9" s="46">
        <v>12487.7</v>
      </c>
      <c r="H9" s="46">
        <v>14006.5</v>
      </c>
      <c r="I9" s="46">
        <v>16240.8</v>
      </c>
      <c r="J9" s="46">
        <v>18690</v>
      </c>
      <c r="K9" s="46">
        <v>21234.2</v>
      </c>
      <c r="L9" s="47">
        <v>23099</v>
      </c>
      <c r="M9" s="47">
        <v>23921</v>
      </c>
      <c r="N9" s="42">
        <v>25327</v>
      </c>
      <c r="O9" s="42">
        <v>27274</v>
      </c>
      <c r="P9" s="42">
        <v>29937</v>
      </c>
      <c r="Q9" s="42">
        <v>32709</v>
      </c>
      <c r="R9" s="42">
        <v>35805</v>
      </c>
    </row>
    <row r="10" spans="1:18" ht="15.75" x14ac:dyDescent="0.25">
      <c r="A10" s="78">
        <v>9</v>
      </c>
      <c r="B10" s="14" t="s">
        <v>10</v>
      </c>
      <c r="C10" s="46">
        <v>6929.4</v>
      </c>
      <c r="D10" s="46">
        <v>8634.2999999999993</v>
      </c>
      <c r="E10" s="46">
        <v>10907.1</v>
      </c>
      <c r="F10" s="46">
        <v>13372.4</v>
      </c>
      <c r="G10" s="46">
        <v>13871</v>
      </c>
      <c r="H10" s="46">
        <v>15429.8</v>
      </c>
      <c r="I10" s="46">
        <v>17010.400000000001</v>
      </c>
      <c r="J10" s="46">
        <v>19416.599999999999</v>
      </c>
      <c r="K10" s="46">
        <v>21390.5</v>
      </c>
      <c r="L10" s="47">
        <v>23133</v>
      </c>
      <c r="M10" s="47">
        <v>24524</v>
      </c>
      <c r="N10" s="42">
        <v>26214</v>
      </c>
      <c r="O10" s="42">
        <v>28455</v>
      </c>
      <c r="P10" s="42">
        <v>31622</v>
      </c>
      <c r="Q10" s="42">
        <v>34312</v>
      </c>
      <c r="R10" s="42">
        <v>36790</v>
      </c>
    </row>
    <row r="11" spans="1:18" ht="15.75" x14ac:dyDescent="0.25">
      <c r="A11" s="78">
        <v>10</v>
      </c>
      <c r="B11" s="14" t="s">
        <v>11</v>
      </c>
      <c r="C11" s="46">
        <v>9557.7000000000007</v>
      </c>
      <c r="D11" s="46">
        <v>12263.4</v>
      </c>
      <c r="E11" s="46">
        <v>16234.5</v>
      </c>
      <c r="F11" s="46">
        <v>21502.799999999999</v>
      </c>
      <c r="G11" s="46">
        <v>23341.8</v>
      </c>
      <c r="H11" s="46">
        <v>25417.4</v>
      </c>
      <c r="I11" s="46">
        <v>28585.599999999999</v>
      </c>
      <c r="J11" s="46">
        <v>32302.5</v>
      </c>
      <c r="K11" s="46">
        <v>35690.300000000003</v>
      </c>
      <c r="L11" s="47">
        <v>38598</v>
      </c>
      <c r="M11" s="47">
        <v>40643</v>
      </c>
      <c r="N11" s="42">
        <v>42656</v>
      </c>
      <c r="O11" s="42">
        <v>46836</v>
      </c>
      <c r="P11" s="42">
        <v>51938</v>
      </c>
      <c r="Q11" s="42">
        <v>55555</v>
      </c>
      <c r="R11" s="42">
        <v>58066</v>
      </c>
    </row>
    <row r="12" spans="1:18" ht="15.75" x14ac:dyDescent="0.25">
      <c r="A12" s="78">
        <v>11</v>
      </c>
      <c r="B12" s="14" t="s">
        <v>12</v>
      </c>
      <c r="C12" s="46">
        <v>5430.6</v>
      </c>
      <c r="D12" s="46">
        <v>6773.7</v>
      </c>
      <c r="E12" s="46">
        <v>8610.7000000000007</v>
      </c>
      <c r="F12" s="46">
        <v>11152.2</v>
      </c>
      <c r="G12" s="46">
        <v>11854.3</v>
      </c>
      <c r="H12" s="46">
        <v>13174.2</v>
      </c>
      <c r="I12" s="46">
        <v>14528.6</v>
      </c>
      <c r="J12" s="46">
        <v>16888</v>
      </c>
      <c r="K12" s="46">
        <v>19272.5</v>
      </c>
      <c r="L12" s="47">
        <v>20885</v>
      </c>
      <c r="M12" s="47">
        <v>21772</v>
      </c>
      <c r="N12" s="42">
        <v>23127</v>
      </c>
      <c r="O12" s="42">
        <v>24811</v>
      </c>
      <c r="P12" s="42">
        <v>27476</v>
      </c>
      <c r="Q12" s="42">
        <v>29683</v>
      </c>
      <c r="R12" s="42">
        <v>31862</v>
      </c>
    </row>
    <row r="13" spans="1:18" ht="15.75" x14ac:dyDescent="0.25">
      <c r="A13" s="78">
        <v>12</v>
      </c>
      <c r="B13" s="14" t="s">
        <v>13</v>
      </c>
      <c r="C13" s="46">
        <v>6149.7</v>
      </c>
      <c r="D13" s="46">
        <v>7677.1</v>
      </c>
      <c r="E13" s="46">
        <v>9796.6</v>
      </c>
      <c r="F13" s="46">
        <v>12686.3</v>
      </c>
      <c r="G13" s="46">
        <v>13439.5</v>
      </c>
      <c r="H13" s="46">
        <v>15288.9</v>
      </c>
      <c r="I13" s="46">
        <v>16717.7</v>
      </c>
      <c r="J13" s="46">
        <v>19098.400000000001</v>
      </c>
      <c r="K13" s="46">
        <v>21796.5</v>
      </c>
      <c r="L13" s="47">
        <v>24280</v>
      </c>
      <c r="M13" s="47">
        <v>25482</v>
      </c>
      <c r="N13" s="42">
        <v>27261</v>
      </c>
      <c r="O13" s="42">
        <v>28819</v>
      </c>
      <c r="P13" s="42">
        <v>31916</v>
      </c>
      <c r="Q13" s="42">
        <v>34488</v>
      </c>
      <c r="R13" s="42">
        <v>36459</v>
      </c>
    </row>
    <row r="14" spans="1:18" ht="15.75" x14ac:dyDescent="0.25">
      <c r="A14" s="78">
        <v>13</v>
      </c>
      <c r="B14" s="14" t="s">
        <v>14</v>
      </c>
      <c r="C14" s="46">
        <v>6190.6</v>
      </c>
      <c r="D14" s="46">
        <v>7474.7</v>
      </c>
      <c r="E14" s="46">
        <v>9552.1</v>
      </c>
      <c r="F14" s="46">
        <v>12050.7</v>
      </c>
      <c r="G14" s="46">
        <v>13031.5</v>
      </c>
      <c r="H14" s="46">
        <v>14513</v>
      </c>
      <c r="I14" s="46">
        <v>16189.4</v>
      </c>
      <c r="J14" s="46">
        <v>17941.599999999999</v>
      </c>
      <c r="K14" s="46">
        <v>20447.3</v>
      </c>
      <c r="L14" s="47">
        <v>22279</v>
      </c>
      <c r="M14" s="47">
        <v>23470</v>
      </c>
      <c r="N14" s="42">
        <v>25097</v>
      </c>
      <c r="O14" s="42">
        <v>26269</v>
      </c>
      <c r="P14" s="42">
        <v>29397</v>
      </c>
      <c r="Q14" s="42">
        <v>31269</v>
      </c>
      <c r="R14" s="42">
        <v>33139</v>
      </c>
    </row>
    <row r="15" spans="1:18" ht="15.75" x14ac:dyDescent="0.25">
      <c r="A15" s="78">
        <v>14</v>
      </c>
      <c r="B15" s="14" t="s">
        <v>15</v>
      </c>
      <c r="C15" s="46">
        <v>5008.5</v>
      </c>
      <c r="D15" s="46">
        <v>6275.9</v>
      </c>
      <c r="E15" s="46">
        <v>7903</v>
      </c>
      <c r="F15" s="46">
        <v>10295.700000000001</v>
      </c>
      <c r="G15" s="46">
        <v>11605.8</v>
      </c>
      <c r="H15" s="46">
        <v>12623.9</v>
      </c>
      <c r="I15" s="46">
        <v>14292.9</v>
      </c>
      <c r="J15" s="46">
        <v>16866.3</v>
      </c>
      <c r="K15" s="46">
        <v>19056</v>
      </c>
      <c r="L15" s="47">
        <v>20757</v>
      </c>
      <c r="M15" s="47">
        <v>21725</v>
      </c>
      <c r="N15" s="42">
        <v>22795</v>
      </c>
      <c r="O15" s="42">
        <v>24253</v>
      </c>
      <c r="P15" s="42">
        <v>26660</v>
      </c>
      <c r="Q15" s="42">
        <v>28697</v>
      </c>
      <c r="R15" s="42">
        <v>31063</v>
      </c>
    </row>
    <row r="16" spans="1:18" ht="15.75" x14ac:dyDescent="0.25">
      <c r="A16" s="78">
        <v>15</v>
      </c>
      <c r="B16" s="14" t="s">
        <v>16</v>
      </c>
      <c r="C16" s="46">
        <v>6486.3</v>
      </c>
      <c r="D16" s="46">
        <v>8040.3</v>
      </c>
      <c r="E16" s="46">
        <v>10177</v>
      </c>
      <c r="F16" s="46">
        <v>13064.7</v>
      </c>
      <c r="G16" s="46">
        <v>14160.7</v>
      </c>
      <c r="H16" s="46">
        <v>16155.3</v>
      </c>
      <c r="I16" s="46">
        <v>17747.3</v>
      </c>
      <c r="J16" s="46">
        <v>20246.099999999999</v>
      </c>
      <c r="K16" s="46">
        <v>22449.9</v>
      </c>
      <c r="L16" s="47">
        <v>23866</v>
      </c>
      <c r="M16" s="47">
        <v>24804</v>
      </c>
      <c r="N16" s="42">
        <v>26193</v>
      </c>
      <c r="O16" s="42">
        <v>27612</v>
      </c>
      <c r="P16" s="42">
        <v>31049</v>
      </c>
      <c r="Q16" s="42">
        <v>33524</v>
      </c>
      <c r="R16" s="42">
        <v>36077</v>
      </c>
    </row>
    <row r="17" spans="1:18" ht="15.75" x14ac:dyDescent="0.25">
      <c r="A17" s="78">
        <v>16</v>
      </c>
      <c r="B17" s="14" t="s">
        <v>17</v>
      </c>
      <c r="C17" s="46">
        <v>6412.4</v>
      </c>
      <c r="D17" s="46">
        <v>7851</v>
      </c>
      <c r="E17" s="46">
        <v>10137.1</v>
      </c>
      <c r="F17" s="46">
        <v>12994.1</v>
      </c>
      <c r="G17" s="46">
        <v>14338.3</v>
      </c>
      <c r="H17" s="46">
        <v>15640.7</v>
      </c>
      <c r="I17" s="46">
        <v>17225.099999999999</v>
      </c>
      <c r="J17" s="46">
        <v>20121.3</v>
      </c>
      <c r="K17" s="46">
        <v>23030.3</v>
      </c>
      <c r="L17" s="47">
        <v>25873</v>
      </c>
      <c r="M17" s="47">
        <v>27555</v>
      </c>
      <c r="N17" s="42">
        <v>29402</v>
      </c>
      <c r="O17" s="42">
        <v>31637</v>
      </c>
      <c r="P17" s="42">
        <v>34662</v>
      </c>
      <c r="Q17" s="42">
        <v>38151</v>
      </c>
      <c r="R17" s="42">
        <v>40889</v>
      </c>
    </row>
    <row r="18" spans="1:18" ht="15.75" x14ac:dyDescent="0.25">
      <c r="A18" s="78">
        <v>17</v>
      </c>
      <c r="B18" s="14" t="s">
        <v>18</v>
      </c>
      <c r="C18" s="46">
        <v>7366.2</v>
      </c>
      <c r="D18" s="46">
        <v>8994.5</v>
      </c>
      <c r="E18" s="46">
        <v>11214.8</v>
      </c>
      <c r="F18" s="46">
        <v>13802.9</v>
      </c>
      <c r="G18" s="46">
        <v>14417.6</v>
      </c>
      <c r="H18" s="46">
        <v>16075.8</v>
      </c>
      <c r="I18" s="46">
        <v>18111</v>
      </c>
      <c r="J18" s="46">
        <v>20397</v>
      </c>
      <c r="K18" s="46">
        <v>23003.3</v>
      </c>
      <c r="L18" s="47">
        <v>25434</v>
      </c>
      <c r="M18" s="47">
        <v>26748</v>
      </c>
      <c r="N18" s="42">
        <v>28520</v>
      </c>
      <c r="O18" s="42">
        <v>30720</v>
      </c>
      <c r="P18" s="42">
        <v>33474</v>
      </c>
      <c r="Q18" s="42">
        <v>36016</v>
      </c>
      <c r="R18" s="42">
        <v>37820</v>
      </c>
    </row>
    <row r="19" spans="1:18" ht="15.75" x14ac:dyDescent="0.25">
      <c r="A19" s="78">
        <v>18</v>
      </c>
      <c r="B19" s="14" t="s">
        <v>19</v>
      </c>
      <c r="C19" s="46">
        <v>14424.6</v>
      </c>
      <c r="D19" s="46">
        <v>17997.900000000001</v>
      </c>
      <c r="E19" s="46">
        <v>23623.3</v>
      </c>
      <c r="F19" s="46">
        <v>30552.1</v>
      </c>
      <c r="G19" s="46">
        <v>33358</v>
      </c>
      <c r="H19" s="46">
        <v>38410.5</v>
      </c>
      <c r="I19" s="46">
        <v>44898.7</v>
      </c>
      <c r="J19" s="46">
        <v>48830.400000000001</v>
      </c>
      <c r="K19" s="46">
        <v>55485.2</v>
      </c>
      <c r="L19" s="47">
        <v>61208</v>
      </c>
      <c r="M19" s="47">
        <v>64310</v>
      </c>
      <c r="N19" s="42">
        <v>71379</v>
      </c>
      <c r="O19" s="42">
        <v>73812</v>
      </c>
      <c r="P19" s="42">
        <v>83801</v>
      </c>
      <c r="Q19" s="42">
        <v>94294</v>
      </c>
      <c r="R19" s="42">
        <v>100070</v>
      </c>
    </row>
    <row r="20" spans="1:18" ht="15.75" x14ac:dyDescent="0.25">
      <c r="A20" s="78">
        <v>19</v>
      </c>
      <c r="B20" s="14" t="s">
        <v>20</v>
      </c>
      <c r="C20" s="46">
        <v>8730.2999999999993</v>
      </c>
      <c r="D20" s="46">
        <v>10697.4</v>
      </c>
      <c r="E20" s="46">
        <v>13342.1</v>
      </c>
      <c r="F20" s="46">
        <v>16892.900000000001</v>
      </c>
      <c r="G20" s="46">
        <v>18394</v>
      </c>
      <c r="H20" s="46">
        <v>20056</v>
      </c>
      <c r="I20" s="46">
        <v>22173.9</v>
      </c>
      <c r="J20" s="46">
        <v>24795.8</v>
      </c>
      <c r="K20" s="46">
        <v>27503.3</v>
      </c>
      <c r="L20" s="47">
        <v>29371</v>
      </c>
      <c r="M20" s="47">
        <v>30704</v>
      </c>
      <c r="N20" s="42">
        <v>33061</v>
      </c>
      <c r="O20" s="42">
        <v>34434</v>
      </c>
      <c r="P20" s="42">
        <v>39402</v>
      </c>
      <c r="Q20" s="42">
        <v>42964</v>
      </c>
      <c r="R20" s="42">
        <v>46501</v>
      </c>
    </row>
    <row r="21" spans="1:18" ht="15.75" x14ac:dyDescent="0.25">
      <c r="A21" s="78">
        <v>20</v>
      </c>
      <c r="B21" s="14" t="s">
        <v>21</v>
      </c>
      <c r="C21" s="46">
        <v>11612.1</v>
      </c>
      <c r="D21" s="46">
        <v>14082.2</v>
      </c>
      <c r="E21" s="46">
        <v>17077.3</v>
      </c>
      <c r="F21" s="46">
        <v>20826.900000000001</v>
      </c>
      <c r="G21" s="46">
        <v>23685.9</v>
      </c>
      <c r="H21" s="46">
        <v>26139.8</v>
      </c>
      <c r="I21" s="46">
        <v>28897.3</v>
      </c>
      <c r="J21" s="46">
        <v>33971.4</v>
      </c>
      <c r="K21" s="46">
        <v>37716.800000000003</v>
      </c>
      <c r="L21" s="47">
        <v>40222</v>
      </c>
      <c r="M21" s="47">
        <v>41365</v>
      </c>
      <c r="N21" s="42">
        <v>43662</v>
      </c>
      <c r="O21" s="42">
        <v>45689</v>
      </c>
      <c r="P21" s="42">
        <v>50413</v>
      </c>
      <c r="Q21" s="42">
        <v>53416</v>
      </c>
      <c r="R21" s="42">
        <v>57156</v>
      </c>
    </row>
    <row r="22" spans="1:18" ht="15.75" x14ac:dyDescent="0.25">
      <c r="A22" s="78">
        <v>21</v>
      </c>
      <c r="B22" s="14" t="s">
        <v>22</v>
      </c>
      <c r="C22" s="46">
        <v>9874.2999999999993</v>
      </c>
      <c r="D22" s="46">
        <v>11725</v>
      </c>
      <c r="E22" s="46">
        <v>14400.3</v>
      </c>
      <c r="F22" s="46">
        <v>18181.3</v>
      </c>
      <c r="G22" s="46">
        <v>20242.900000000001</v>
      </c>
      <c r="H22" s="46">
        <v>22192.1</v>
      </c>
      <c r="I22" s="46">
        <v>24611.4</v>
      </c>
      <c r="J22" s="46">
        <v>28531.3</v>
      </c>
      <c r="K22" s="46">
        <v>32465.3</v>
      </c>
      <c r="L22" s="47">
        <v>35572</v>
      </c>
      <c r="M22" s="47">
        <v>38300</v>
      </c>
      <c r="N22" s="42">
        <v>40790</v>
      </c>
      <c r="O22" s="42">
        <v>42950</v>
      </c>
      <c r="P22" s="42">
        <v>48307</v>
      </c>
      <c r="Q22" s="42">
        <v>52434</v>
      </c>
      <c r="R22" s="42">
        <v>55891</v>
      </c>
    </row>
    <row r="23" spans="1:18" ht="15.75" x14ac:dyDescent="0.25">
      <c r="A23" s="78">
        <v>22</v>
      </c>
      <c r="B23" s="14" t="s">
        <v>23</v>
      </c>
      <c r="C23" s="46">
        <v>8827.9</v>
      </c>
      <c r="D23" s="46">
        <v>10666.6</v>
      </c>
      <c r="E23" s="46">
        <v>12913.9</v>
      </c>
      <c r="F23" s="46">
        <v>16115.3</v>
      </c>
      <c r="G23" s="46">
        <v>16565.5</v>
      </c>
      <c r="H23" s="46">
        <v>18536.400000000001</v>
      </c>
      <c r="I23" s="46">
        <v>20250.3</v>
      </c>
      <c r="J23" s="46">
        <v>22648.9</v>
      </c>
      <c r="K23" s="46">
        <v>25126.6</v>
      </c>
      <c r="L23" s="47">
        <v>26749</v>
      </c>
      <c r="M23" s="47">
        <v>27445</v>
      </c>
      <c r="N23" s="42">
        <v>29303</v>
      </c>
      <c r="O23" s="42">
        <v>31651</v>
      </c>
      <c r="P23" s="42">
        <v>35497</v>
      </c>
      <c r="Q23" s="42">
        <v>39116</v>
      </c>
      <c r="R23" s="42">
        <v>42775</v>
      </c>
    </row>
    <row r="24" spans="1:18" ht="15.75" x14ac:dyDescent="0.25">
      <c r="A24" s="78">
        <v>23</v>
      </c>
      <c r="B24" s="14" t="s">
        <v>24</v>
      </c>
      <c r="C24" s="46">
        <v>6781.3</v>
      </c>
      <c r="D24" s="46">
        <v>9720.2999999999993</v>
      </c>
      <c r="E24" s="46">
        <v>12750.3</v>
      </c>
      <c r="F24" s="46">
        <v>15420.3</v>
      </c>
      <c r="G24" s="46">
        <v>16047.9</v>
      </c>
      <c r="H24" s="46">
        <v>18455.400000000001</v>
      </c>
      <c r="I24" s="46">
        <v>19911.099999999999</v>
      </c>
      <c r="J24" s="46">
        <v>21526</v>
      </c>
      <c r="K24" s="46">
        <v>25104.2</v>
      </c>
      <c r="L24" s="47">
        <v>26639</v>
      </c>
      <c r="M24" s="47">
        <v>28262</v>
      </c>
      <c r="N24" s="42">
        <v>29451</v>
      </c>
      <c r="O24" s="42">
        <v>30580</v>
      </c>
      <c r="P24" s="42">
        <v>33385</v>
      </c>
      <c r="Q24" s="42">
        <v>35637</v>
      </c>
      <c r="R24" s="42">
        <v>36647</v>
      </c>
    </row>
    <row r="25" spans="1:18" ht="15.75" x14ac:dyDescent="0.25">
      <c r="A25" s="78">
        <v>24</v>
      </c>
      <c r="B25" s="14" t="s">
        <v>25</v>
      </c>
      <c r="C25" s="46">
        <v>8595.9</v>
      </c>
      <c r="D25" s="46">
        <v>10214.799999999999</v>
      </c>
      <c r="E25" s="46">
        <v>13154.8</v>
      </c>
      <c r="F25" s="46">
        <v>17519</v>
      </c>
      <c r="G25" s="46">
        <v>18359.5</v>
      </c>
      <c r="H25" s="46">
        <v>20768.3</v>
      </c>
      <c r="I25" s="46">
        <v>23302.6</v>
      </c>
      <c r="J25" s="46">
        <v>26309.9</v>
      </c>
      <c r="K25" s="46">
        <v>29358.3</v>
      </c>
      <c r="L25" s="47">
        <v>31851</v>
      </c>
      <c r="M25" s="47">
        <v>33996</v>
      </c>
      <c r="N25" s="42">
        <v>36319</v>
      </c>
      <c r="O25" s="42">
        <v>39333</v>
      </c>
      <c r="P25" s="42">
        <v>43631</v>
      </c>
      <c r="Q25" s="42">
        <v>46387</v>
      </c>
      <c r="R25" s="42">
        <v>48286</v>
      </c>
    </row>
    <row r="26" spans="1:18" ht="15.75" x14ac:dyDescent="0.25">
      <c r="A26" s="78">
        <v>25</v>
      </c>
      <c r="B26" s="14" t="s">
        <v>26</v>
      </c>
      <c r="C26" s="46">
        <v>12509.6</v>
      </c>
      <c r="D26" s="46">
        <v>15162</v>
      </c>
      <c r="E26" s="46">
        <v>18581</v>
      </c>
      <c r="F26" s="46">
        <v>23762.799999999999</v>
      </c>
      <c r="G26" s="46">
        <v>26591.7</v>
      </c>
      <c r="H26" s="46">
        <v>29307.8</v>
      </c>
      <c r="I26" s="46">
        <v>32341.599999999999</v>
      </c>
      <c r="J26" s="46">
        <v>36187.9</v>
      </c>
      <c r="K26" s="46">
        <v>40225.1</v>
      </c>
      <c r="L26" s="47">
        <v>43378</v>
      </c>
      <c r="M26" s="47">
        <v>45989</v>
      </c>
      <c r="N26" s="42">
        <v>48986</v>
      </c>
      <c r="O26" s="42">
        <v>51932</v>
      </c>
      <c r="P26" s="42">
        <v>58045</v>
      </c>
      <c r="Q26" s="42">
        <v>63715</v>
      </c>
      <c r="R26" s="42">
        <v>69135</v>
      </c>
    </row>
    <row r="27" spans="1:18" ht="15.75" x14ac:dyDescent="0.25">
      <c r="A27" s="78">
        <v>26</v>
      </c>
      <c r="B27" s="14" t="s">
        <v>27</v>
      </c>
      <c r="C27" s="46">
        <v>6940.8</v>
      </c>
      <c r="D27" s="46">
        <v>8907.5</v>
      </c>
      <c r="E27" s="46">
        <v>11004.9</v>
      </c>
      <c r="F27" s="46">
        <v>13685.2</v>
      </c>
      <c r="G27" s="46">
        <v>14794.5</v>
      </c>
      <c r="H27" s="46">
        <v>16750.8</v>
      </c>
      <c r="I27" s="46">
        <v>18636.5</v>
      </c>
      <c r="J27" s="46">
        <v>21297.4</v>
      </c>
      <c r="K27" s="46">
        <v>23493.8</v>
      </c>
      <c r="L27" s="47">
        <v>25225</v>
      </c>
      <c r="M27" s="47">
        <v>26346</v>
      </c>
      <c r="N27" s="42">
        <v>27914</v>
      </c>
      <c r="O27" s="42">
        <v>29311</v>
      </c>
      <c r="P27" s="42">
        <v>31462</v>
      </c>
      <c r="Q27" s="42">
        <v>32174</v>
      </c>
      <c r="R27" s="42">
        <v>34169</v>
      </c>
    </row>
    <row r="28" spans="1:18" ht="15.75" x14ac:dyDescent="0.25">
      <c r="A28" s="78">
        <v>27</v>
      </c>
      <c r="B28" s="14" t="s">
        <v>28</v>
      </c>
      <c r="C28" s="46">
        <v>5734.5</v>
      </c>
      <c r="D28" s="46">
        <v>6973</v>
      </c>
      <c r="E28" s="46">
        <v>8950.5</v>
      </c>
      <c r="F28" s="46">
        <v>11380.8</v>
      </c>
      <c r="G28" s="46">
        <v>12631.4</v>
      </c>
      <c r="H28" s="46">
        <v>14498.2</v>
      </c>
      <c r="I28" s="46">
        <v>15721.2</v>
      </c>
      <c r="J28" s="46">
        <v>18202.900000000001</v>
      </c>
      <c r="K28" s="46">
        <v>19742.7</v>
      </c>
      <c r="L28" s="47">
        <v>21004</v>
      </c>
      <c r="M28" s="47">
        <v>21553</v>
      </c>
      <c r="N28" s="42">
        <v>22399</v>
      </c>
      <c r="O28" s="42">
        <v>23659</v>
      </c>
      <c r="P28" s="42">
        <v>26871</v>
      </c>
      <c r="Q28" s="42">
        <v>29441</v>
      </c>
      <c r="R28" s="42">
        <v>31496</v>
      </c>
    </row>
    <row r="29" spans="1:18" ht="15.75" x14ac:dyDescent="0.25">
      <c r="A29" s="78">
        <v>28</v>
      </c>
      <c r="B29" s="14" t="s">
        <v>29</v>
      </c>
      <c r="C29" s="46">
        <v>10133.9</v>
      </c>
      <c r="D29" s="46">
        <v>13033.2</v>
      </c>
      <c r="E29" s="46">
        <v>17552</v>
      </c>
      <c r="F29" s="46">
        <v>22473.4</v>
      </c>
      <c r="G29" s="46">
        <v>23884.400000000001</v>
      </c>
      <c r="H29" s="46">
        <v>27189.5</v>
      </c>
      <c r="I29" s="46">
        <v>29522</v>
      </c>
      <c r="J29" s="46">
        <v>32930.199999999997</v>
      </c>
      <c r="K29" s="46">
        <v>36848</v>
      </c>
      <c r="L29" s="47">
        <v>40697</v>
      </c>
      <c r="M29" s="47">
        <v>44187</v>
      </c>
      <c r="N29" s="42">
        <v>48703</v>
      </c>
      <c r="O29" s="42">
        <v>53740</v>
      </c>
      <c r="P29" s="42">
        <v>60421</v>
      </c>
      <c r="Q29" s="42">
        <v>65872</v>
      </c>
      <c r="R29" s="42">
        <v>68667</v>
      </c>
    </row>
    <row r="30" spans="1:18" ht="15.75" x14ac:dyDescent="0.25">
      <c r="A30" s="78">
        <v>29</v>
      </c>
      <c r="B30" s="14" t="s">
        <v>30</v>
      </c>
      <c r="C30" s="46">
        <v>5123</v>
      </c>
      <c r="D30" s="46">
        <v>6414.4</v>
      </c>
      <c r="E30" s="46">
        <v>8056.4</v>
      </c>
      <c r="F30" s="46">
        <v>10096.9</v>
      </c>
      <c r="G30" s="46">
        <v>11547.6</v>
      </c>
      <c r="H30" s="46">
        <v>12787.4</v>
      </c>
      <c r="I30" s="46">
        <v>14344.9</v>
      </c>
      <c r="J30" s="46">
        <v>16715.2</v>
      </c>
      <c r="K30" s="46">
        <v>19276</v>
      </c>
      <c r="L30" s="47">
        <v>20945</v>
      </c>
      <c r="M30" s="47">
        <v>22087</v>
      </c>
      <c r="N30" s="42">
        <v>23109</v>
      </c>
      <c r="O30" s="42">
        <v>24490</v>
      </c>
      <c r="P30" s="42">
        <v>27469</v>
      </c>
      <c r="Q30" s="42">
        <v>30192</v>
      </c>
      <c r="R30" s="42">
        <v>32161</v>
      </c>
    </row>
    <row r="31" spans="1:18" ht="15.75" x14ac:dyDescent="0.25">
      <c r="A31" s="78">
        <v>30</v>
      </c>
      <c r="B31" s="14" t="s">
        <v>31</v>
      </c>
      <c r="C31" s="46">
        <v>4495</v>
      </c>
      <c r="D31" s="46">
        <v>5562.2</v>
      </c>
      <c r="E31" s="46">
        <v>7101.2</v>
      </c>
      <c r="F31" s="46">
        <v>9083.1</v>
      </c>
      <c r="G31" s="46">
        <v>10848.7</v>
      </c>
      <c r="H31" s="46">
        <v>11601</v>
      </c>
      <c r="I31" s="46">
        <v>12559.1</v>
      </c>
      <c r="J31" s="46">
        <v>15040.7</v>
      </c>
      <c r="K31" s="46">
        <v>17470.8</v>
      </c>
      <c r="L31" s="47">
        <v>19341</v>
      </c>
      <c r="M31" s="47">
        <v>20109</v>
      </c>
      <c r="N31" s="42">
        <v>21318</v>
      </c>
      <c r="O31" s="42">
        <v>22919</v>
      </c>
      <c r="P31" s="42">
        <v>26049</v>
      </c>
      <c r="Q31" s="42">
        <v>28617</v>
      </c>
      <c r="R31" s="42">
        <v>32013</v>
      </c>
    </row>
    <row r="32" spans="1:18" ht="15.75" x14ac:dyDescent="0.25">
      <c r="A32" s="78">
        <v>31</v>
      </c>
      <c r="B32" s="14" t="s">
        <v>32</v>
      </c>
      <c r="C32" s="13"/>
      <c r="D32" s="13"/>
      <c r="E32" s="13"/>
      <c r="F32" s="13"/>
      <c r="G32" s="13"/>
      <c r="H32" s="13"/>
      <c r="I32" s="13"/>
      <c r="J32" s="13"/>
      <c r="K32" s="13"/>
      <c r="L32" s="42" t="s">
        <v>85</v>
      </c>
      <c r="M32" s="47">
        <v>22440</v>
      </c>
      <c r="N32" s="42">
        <v>24140</v>
      </c>
      <c r="O32" s="42">
        <v>26165</v>
      </c>
      <c r="P32" s="42">
        <v>29640</v>
      </c>
      <c r="Q32" s="42">
        <v>32748</v>
      </c>
      <c r="R32" s="42">
        <v>34181</v>
      </c>
    </row>
    <row r="33" spans="1:18" ht="15.75" x14ac:dyDescent="0.25">
      <c r="A33" s="78">
        <v>32</v>
      </c>
      <c r="B33" s="14" t="s">
        <v>33</v>
      </c>
      <c r="C33" s="46">
        <v>6462.3</v>
      </c>
      <c r="D33" s="46">
        <v>7975.5</v>
      </c>
      <c r="E33" s="46">
        <v>10260</v>
      </c>
      <c r="F33" s="46">
        <v>13162.5</v>
      </c>
      <c r="G33" s="46">
        <v>14953.2</v>
      </c>
      <c r="H33" s="46">
        <v>16329.9</v>
      </c>
      <c r="I33" s="46">
        <v>18416</v>
      </c>
      <c r="J33" s="46">
        <v>21409.200000000001</v>
      </c>
      <c r="K33" s="46">
        <v>24062.6</v>
      </c>
      <c r="L33" s="47">
        <v>25777</v>
      </c>
      <c r="M33" s="47">
        <v>26767</v>
      </c>
      <c r="N33" s="42">
        <v>28734</v>
      </c>
      <c r="O33" s="42">
        <v>30343</v>
      </c>
      <c r="P33" s="42">
        <v>33846</v>
      </c>
      <c r="Q33" s="42">
        <v>36133</v>
      </c>
      <c r="R33" s="42">
        <v>38499</v>
      </c>
    </row>
    <row r="34" spans="1:18" ht="15.75" x14ac:dyDescent="0.25">
      <c r="A34" s="78">
        <v>33</v>
      </c>
      <c r="B34" s="14" t="s">
        <v>34</v>
      </c>
      <c r="C34" s="46">
        <v>6884.2</v>
      </c>
      <c r="D34" s="46">
        <v>8157.9</v>
      </c>
      <c r="E34" s="46">
        <v>9866.9</v>
      </c>
      <c r="F34" s="46">
        <v>12339.8</v>
      </c>
      <c r="G34" s="46">
        <v>14095.7</v>
      </c>
      <c r="H34" s="46">
        <v>16582.099999999999</v>
      </c>
      <c r="I34" s="46">
        <v>17022.8</v>
      </c>
      <c r="J34" s="46">
        <v>19522.099999999999</v>
      </c>
      <c r="K34" s="46">
        <v>22735.8</v>
      </c>
      <c r="L34" s="47">
        <v>24576</v>
      </c>
      <c r="M34" s="47">
        <v>25499</v>
      </c>
      <c r="N34" s="42">
        <v>27493</v>
      </c>
      <c r="O34" s="42">
        <v>29599</v>
      </c>
      <c r="P34" s="42">
        <v>33630</v>
      </c>
      <c r="Q34" s="42">
        <v>36093</v>
      </c>
      <c r="R34" s="42">
        <v>38885</v>
      </c>
    </row>
    <row r="35" spans="1:18" ht="15.75" x14ac:dyDescent="0.25">
      <c r="A35" s="78">
        <v>34</v>
      </c>
      <c r="B35" s="14" t="s">
        <v>35</v>
      </c>
      <c r="C35" s="46">
        <v>6160</v>
      </c>
      <c r="D35" s="46">
        <v>7746.6</v>
      </c>
      <c r="E35" s="46">
        <v>9770.2000000000007</v>
      </c>
      <c r="F35" s="46">
        <v>12001.8</v>
      </c>
      <c r="G35" s="46">
        <v>13256.5</v>
      </c>
      <c r="H35" s="46">
        <v>14856.1</v>
      </c>
      <c r="I35" s="46">
        <v>16191.5</v>
      </c>
      <c r="J35" s="46">
        <v>18583.7</v>
      </c>
      <c r="K35" s="46">
        <v>21045.9</v>
      </c>
      <c r="L35" s="47">
        <v>22828</v>
      </c>
      <c r="M35" s="47">
        <v>24361</v>
      </c>
      <c r="N35" s="42">
        <v>26554</v>
      </c>
      <c r="O35" s="42">
        <v>27962</v>
      </c>
      <c r="P35" s="42">
        <v>30894</v>
      </c>
      <c r="Q35" s="42">
        <v>33371</v>
      </c>
      <c r="R35" s="42">
        <v>35962</v>
      </c>
    </row>
    <row r="36" spans="1:18" ht="15.75" x14ac:dyDescent="0.25">
      <c r="A36" s="78">
        <v>35</v>
      </c>
      <c r="B36" s="14" t="s">
        <v>36</v>
      </c>
      <c r="C36" s="46">
        <v>5944.7</v>
      </c>
      <c r="D36" s="46">
        <v>7568.9</v>
      </c>
      <c r="E36" s="46">
        <v>9779.6</v>
      </c>
      <c r="F36" s="46">
        <v>12539</v>
      </c>
      <c r="G36" s="46">
        <v>13882.5</v>
      </c>
      <c r="H36" s="46">
        <v>15243.9</v>
      </c>
      <c r="I36" s="46">
        <v>16949.5</v>
      </c>
      <c r="J36" s="46">
        <v>19189.400000000001</v>
      </c>
      <c r="K36" s="46">
        <v>21867.1</v>
      </c>
      <c r="L36" s="47">
        <v>23818</v>
      </c>
      <c r="M36" s="47">
        <v>25008</v>
      </c>
      <c r="N36" s="42">
        <v>26689</v>
      </c>
      <c r="O36" s="42">
        <v>28500</v>
      </c>
      <c r="P36" s="42">
        <v>31448</v>
      </c>
      <c r="Q36" s="42">
        <v>33757</v>
      </c>
      <c r="R36" s="42">
        <v>35622</v>
      </c>
    </row>
    <row r="37" spans="1:18" ht="15.75" x14ac:dyDescent="0.25">
      <c r="A37" s="78">
        <v>36</v>
      </c>
      <c r="B37" s="14" t="s">
        <v>37</v>
      </c>
      <c r="C37" s="13"/>
      <c r="D37" s="13"/>
      <c r="E37" s="13"/>
      <c r="F37" s="13"/>
      <c r="G37" s="13"/>
      <c r="H37" s="13"/>
      <c r="I37" s="13"/>
      <c r="J37" s="13"/>
      <c r="K37" s="13"/>
      <c r="L37" s="42" t="s">
        <v>85</v>
      </c>
      <c r="M37" s="47">
        <v>21848</v>
      </c>
      <c r="N37" s="42">
        <v>24259</v>
      </c>
      <c r="O37" s="42">
        <v>27687</v>
      </c>
      <c r="P37" s="42">
        <v>31814</v>
      </c>
      <c r="Q37" s="42">
        <v>34621</v>
      </c>
      <c r="R37" s="42">
        <v>36300</v>
      </c>
    </row>
    <row r="38" spans="1:18" ht="18.75" x14ac:dyDescent="0.25">
      <c r="A38" s="78">
        <v>37</v>
      </c>
      <c r="B38" s="14" t="s">
        <v>38</v>
      </c>
      <c r="C38" s="46">
        <v>3659.8</v>
      </c>
      <c r="D38" s="46">
        <v>4530</v>
      </c>
      <c r="E38" s="46">
        <v>5696.4</v>
      </c>
      <c r="F38" s="46">
        <v>7595.1</v>
      </c>
      <c r="G38" s="46">
        <v>9125.2999999999993</v>
      </c>
      <c r="H38" s="46">
        <v>10243.5</v>
      </c>
      <c r="I38" s="46">
        <v>11235.8</v>
      </c>
      <c r="J38" s="46">
        <v>13659.6</v>
      </c>
      <c r="K38" s="46">
        <v>16834.7</v>
      </c>
      <c r="L38" s="47">
        <v>18194</v>
      </c>
      <c r="M38" s="47">
        <v>19239</v>
      </c>
      <c r="N38" s="42">
        <v>20629</v>
      </c>
      <c r="O38" s="42">
        <v>21941</v>
      </c>
      <c r="P38" s="42">
        <v>25155</v>
      </c>
      <c r="Q38" s="42">
        <v>26835</v>
      </c>
      <c r="R38" s="48" t="s">
        <v>86</v>
      </c>
    </row>
    <row r="39" spans="1:18" ht="15.75" x14ac:dyDescent="0.25">
      <c r="A39" s="78">
        <v>38</v>
      </c>
      <c r="B39" s="14" t="s">
        <v>39</v>
      </c>
      <c r="C39" s="46">
        <v>5448.9</v>
      </c>
      <c r="D39" s="46">
        <v>6432</v>
      </c>
      <c r="E39" s="46">
        <v>7285.4</v>
      </c>
      <c r="F39" s="46">
        <v>8913.7999999999993</v>
      </c>
      <c r="G39" s="46">
        <v>10957.6</v>
      </c>
      <c r="H39" s="46">
        <v>12855.3</v>
      </c>
      <c r="I39" s="46">
        <v>14513.2</v>
      </c>
      <c r="J39" s="46">
        <v>18301.5</v>
      </c>
      <c r="K39" s="46">
        <v>20150.900000000001</v>
      </c>
      <c r="L39" s="47">
        <v>20993</v>
      </c>
      <c r="M39" s="47">
        <v>21481</v>
      </c>
      <c r="N39" s="42">
        <v>22488</v>
      </c>
      <c r="O39" s="42">
        <v>22750</v>
      </c>
      <c r="P39" s="42">
        <v>25367</v>
      </c>
      <c r="Q39" s="42">
        <v>27410</v>
      </c>
      <c r="R39" s="42">
        <v>29648</v>
      </c>
    </row>
    <row r="40" spans="1:18" ht="15.75" x14ac:dyDescent="0.25">
      <c r="A40" s="78">
        <v>39</v>
      </c>
      <c r="B40" s="14" t="s">
        <v>40</v>
      </c>
      <c r="C40" s="46">
        <v>4653.3</v>
      </c>
      <c r="D40" s="46">
        <v>5851.4</v>
      </c>
      <c r="E40" s="46">
        <v>7213.9</v>
      </c>
      <c r="F40" s="46">
        <v>9033.9</v>
      </c>
      <c r="G40" s="46">
        <v>10777.4</v>
      </c>
      <c r="H40" s="46">
        <v>11663.2</v>
      </c>
      <c r="I40" s="46">
        <v>13011.5</v>
      </c>
      <c r="J40" s="46">
        <v>16314.4</v>
      </c>
      <c r="K40" s="46">
        <v>18623.599999999999</v>
      </c>
      <c r="L40" s="47">
        <v>20323</v>
      </c>
      <c r="M40" s="47">
        <v>20866</v>
      </c>
      <c r="N40" s="42">
        <v>21532</v>
      </c>
      <c r="O40" s="42">
        <v>22782</v>
      </c>
      <c r="P40" s="42">
        <v>25776</v>
      </c>
      <c r="Q40" s="42">
        <v>27466</v>
      </c>
      <c r="R40" s="42">
        <v>29899</v>
      </c>
    </row>
    <row r="41" spans="1:18" ht="15.75" x14ac:dyDescent="0.25">
      <c r="A41" s="78">
        <v>40</v>
      </c>
      <c r="B41" s="14" t="s">
        <v>41</v>
      </c>
      <c r="C41" s="46">
        <v>4710.1000000000004</v>
      </c>
      <c r="D41" s="46">
        <v>5870.9</v>
      </c>
      <c r="E41" s="46">
        <v>7558.4</v>
      </c>
      <c r="F41" s="46">
        <v>9383.6</v>
      </c>
      <c r="G41" s="46">
        <v>10477.1</v>
      </c>
      <c r="H41" s="46">
        <v>11345.6</v>
      </c>
      <c r="I41" s="46">
        <v>12446.9</v>
      </c>
      <c r="J41" s="46">
        <v>15510.8</v>
      </c>
      <c r="K41" s="46">
        <v>17857.8</v>
      </c>
      <c r="L41" s="47">
        <v>19746</v>
      </c>
      <c r="M41" s="47">
        <v>20511</v>
      </c>
      <c r="N41" s="42">
        <v>21546</v>
      </c>
      <c r="O41" s="42">
        <v>22638</v>
      </c>
      <c r="P41" s="42">
        <v>25430</v>
      </c>
      <c r="Q41" s="42">
        <v>26955</v>
      </c>
      <c r="R41" s="42">
        <v>29865</v>
      </c>
    </row>
    <row r="42" spans="1:18" ht="15.75" x14ac:dyDescent="0.25">
      <c r="A42" s="78">
        <v>41</v>
      </c>
      <c r="B42" s="14" t="s">
        <v>61</v>
      </c>
      <c r="C42" s="46">
        <v>4722.3</v>
      </c>
      <c r="D42" s="46">
        <v>5918.4</v>
      </c>
      <c r="E42" s="46">
        <v>7625.8</v>
      </c>
      <c r="F42" s="46">
        <v>9150.9</v>
      </c>
      <c r="G42" s="46">
        <v>10831.5</v>
      </c>
      <c r="H42" s="46">
        <v>11817.6</v>
      </c>
      <c r="I42" s="46">
        <v>13376</v>
      </c>
      <c r="J42" s="46">
        <v>15896.7</v>
      </c>
      <c r="K42" s="46">
        <v>18664</v>
      </c>
      <c r="L42" s="47">
        <v>20311</v>
      </c>
      <c r="M42" s="47">
        <v>21267</v>
      </c>
      <c r="N42" s="42">
        <v>22806</v>
      </c>
      <c r="O42" s="42">
        <v>24715</v>
      </c>
      <c r="P42" s="42">
        <v>26958</v>
      </c>
      <c r="Q42" s="42">
        <v>28751</v>
      </c>
      <c r="R42" s="42">
        <v>30479</v>
      </c>
    </row>
    <row r="43" spans="1:18" ht="15.75" x14ac:dyDescent="0.25">
      <c r="A43" s="78">
        <v>42</v>
      </c>
      <c r="B43" s="14" t="s">
        <v>42</v>
      </c>
      <c r="C43" s="46">
        <v>6715.9</v>
      </c>
      <c r="D43" s="46">
        <v>8078</v>
      </c>
      <c r="E43" s="46">
        <v>9916.7000000000007</v>
      </c>
      <c r="F43" s="46">
        <v>11762.8</v>
      </c>
      <c r="G43" s="46">
        <v>13254.9</v>
      </c>
      <c r="H43" s="46">
        <v>13918.7</v>
      </c>
      <c r="I43" s="46">
        <v>14431.4</v>
      </c>
      <c r="J43" s="46">
        <v>17384.900000000001</v>
      </c>
      <c r="K43" s="46">
        <v>20864.8</v>
      </c>
      <c r="L43" s="47">
        <v>21452</v>
      </c>
      <c r="M43" s="47">
        <v>22304</v>
      </c>
      <c r="N43" s="42">
        <v>22926</v>
      </c>
      <c r="O43" s="42">
        <v>23249</v>
      </c>
      <c r="P43" s="42">
        <v>26177</v>
      </c>
      <c r="Q43" s="42">
        <v>27757</v>
      </c>
      <c r="R43" s="42">
        <v>29771</v>
      </c>
    </row>
    <row r="44" spans="1:18" ht="15.75" x14ac:dyDescent="0.25">
      <c r="A44" s="78">
        <v>43</v>
      </c>
      <c r="B44" s="14" t="s">
        <v>43</v>
      </c>
      <c r="C44" s="46">
        <v>5416.3</v>
      </c>
      <c r="D44" s="46">
        <v>6732.9</v>
      </c>
      <c r="E44" s="46">
        <v>8647.7000000000007</v>
      </c>
      <c r="F44" s="46">
        <v>11109.5</v>
      </c>
      <c r="G44" s="46">
        <v>12647.2</v>
      </c>
      <c r="H44" s="46">
        <v>13949</v>
      </c>
      <c r="I44" s="46">
        <v>15588.7</v>
      </c>
      <c r="J44" s="46">
        <v>18446.900000000001</v>
      </c>
      <c r="K44" s="46">
        <v>20666.900000000001</v>
      </c>
      <c r="L44" s="47">
        <v>22597</v>
      </c>
      <c r="M44" s="47">
        <v>23245</v>
      </c>
      <c r="N44" s="42">
        <v>24655</v>
      </c>
      <c r="O44" s="42">
        <v>26645</v>
      </c>
      <c r="P44" s="42">
        <v>29065</v>
      </c>
      <c r="Q44" s="42">
        <v>31836</v>
      </c>
      <c r="R44" s="42">
        <v>33877</v>
      </c>
    </row>
    <row r="45" spans="1:18" ht="15.75" x14ac:dyDescent="0.25">
      <c r="A45" s="78">
        <v>44</v>
      </c>
      <c r="B45" s="14" t="s">
        <v>44</v>
      </c>
      <c r="C45" s="46">
        <v>6612</v>
      </c>
      <c r="D45" s="46">
        <v>8632.2999999999993</v>
      </c>
      <c r="E45" s="46">
        <v>11027.1</v>
      </c>
      <c r="F45" s="46">
        <v>14084.1</v>
      </c>
      <c r="G45" s="46">
        <v>14951</v>
      </c>
      <c r="H45" s="46">
        <v>16377.7</v>
      </c>
      <c r="I45" s="46">
        <v>18397</v>
      </c>
      <c r="J45" s="46">
        <v>20264.7</v>
      </c>
      <c r="K45" s="46">
        <v>22377.4</v>
      </c>
      <c r="L45" s="47">
        <v>24988</v>
      </c>
      <c r="M45" s="47">
        <v>25928</v>
      </c>
      <c r="N45" s="42">
        <v>28108</v>
      </c>
      <c r="O45" s="42">
        <v>30358</v>
      </c>
      <c r="P45" s="42">
        <v>33753</v>
      </c>
      <c r="Q45" s="42">
        <v>36465</v>
      </c>
      <c r="R45" s="42">
        <v>38738</v>
      </c>
    </row>
    <row r="46" spans="1:18" ht="15.75" x14ac:dyDescent="0.25">
      <c r="A46" s="78">
        <v>45</v>
      </c>
      <c r="B46" s="14" t="s">
        <v>45</v>
      </c>
      <c r="C46" s="46">
        <v>4938.2</v>
      </c>
      <c r="D46" s="46">
        <v>6343.5</v>
      </c>
      <c r="E46" s="46">
        <v>8404.2999999999993</v>
      </c>
      <c r="F46" s="46">
        <v>10534.6</v>
      </c>
      <c r="G46" s="46">
        <v>11374.4</v>
      </c>
      <c r="H46" s="46">
        <v>12650.6</v>
      </c>
      <c r="I46" s="46">
        <v>14001.2</v>
      </c>
      <c r="J46" s="46">
        <v>16023</v>
      </c>
      <c r="K46" s="46">
        <v>18359.7</v>
      </c>
      <c r="L46" s="47">
        <v>20473</v>
      </c>
      <c r="M46" s="47">
        <v>21947</v>
      </c>
      <c r="N46" s="42">
        <v>23305</v>
      </c>
      <c r="O46" s="42">
        <v>25440</v>
      </c>
      <c r="P46" s="42">
        <v>28143</v>
      </c>
      <c r="Q46" s="42">
        <v>30152</v>
      </c>
      <c r="R46" s="42">
        <v>32278</v>
      </c>
    </row>
    <row r="47" spans="1:18" ht="15.75" x14ac:dyDescent="0.25">
      <c r="A47" s="78">
        <v>46</v>
      </c>
      <c r="B47" s="14" t="s">
        <v>46</v>
      </c>
      <c r="C47" s="46">
        <v>5060.7</v>
      </c>
      <c r="D47" s="46">
        <v>6358.4</v>
      </c>
      <c r="E47" s="46">
        <v>8103</v>
      </c>
      <c r="F47" s="46">
        <v>10530.5</v>
      </c>
      <c r="G47" s="46">
        <v>10937.2</v>
      </c>
      <c r="H47" s="46">
        <v>11883.1</v>
      </c>
      <c r="I47" s="46">
        <v>13305.1</v>
      </c>
      <c r="J47" s="46">
        <v>15186.6</v>
      </c>
      <c r="K47" s="46">
        <v>18100.7</v>
      </c>
      <c r="L47" s="47">
        <v>20342</v>
      </c>
      <c r="M47" s="47">
        <v>22029</v>
      </c>
      <c r="N47" s="42">
        <v>23229</v>
      </c>
      <c r="O47" s="42">
        <v>24327</v>
      </c>
      <c r="P47" s="42">
        <v>26712</v>
      </c>
      <c r="Q47" s="42">
        <v>28826</v>
      </c>
      <c r="R47" s="42">
        <v>31105</v>
      </c>
    </row>
    <row r="48" spans="1:18" ht="15.75" x14ac:dyDescent="0.25">
      <c r="A48" s="78">
        <v>47</v>
      </c>
      <c r="B48" s="14" t="s">
        <v>47</v>
      </c>
      <c r="C48" s="46">
        <v>7067.8</v>
      </c>
      <c r="D48" s="46">
        <v>8849.9</v>
      </c>
      <c r="E48" s="46">
        <v>11468.6</v>
      </c>
      <c r="F48" s="46">
        <v>14904</v>
      </c>
      <c r="G48" s="46">
        <v>15206.9</v>
      </c>
      <c r="H48" s="46">
        <v>17350.099999999999</v>
      </c>
      <c r="I48" s="46">
        <v>20009.400000000001</v>
      </c>
      <c r="J48" s="46">
        <v>23233.7</v>
      </c>
      <c r="K48" s="46">
        <v>26034.5</v>
      </c>
      <c r="L48" s="47">
        <v>28294</v>
      </c>
      <c r="M48" s="47">
        <v>29147</v>
      </c>
      <c r="N48" s="42">
        <v>30224</v>
      </c>
      <c r="O48" s="42">
        <v>32324</v>
      </c>
      <c r="P48" s="42">
        <v>35172</v>
      </c>
      <c r="Q48" s="42">
        <v>37418</v>
      </c>
      <c r="R48" s="42">
        <v>39761</v>
      </c>
    </row>
    <row r="49" spans="1:18" ht="15.75" x14ac:dyDescent="0.25">
      <c r="A49" s="78">
        <v>48</v>
      </c>
      <c r="B49" s="14" t="s">
        <v>48</v>
      </c>
      <c r="C49" s="46">
        <v>6373.3</v>
      </c>
      <c r="D49" s="46">
        <v>7798.4</v>
      </c>
      <c r="E49" s="46">
        <v>9838.6</v>
      </c>
      <c r="F49" s="46">
        <v>12153.8</v>
      </c>
      <c r="G49" s="46">
        <v>13099.1</v>
      </c>
      <c r="H49" s="46">
        <v>14291.1</v>
      </c>
      <c r="I49" s="46">
        <v>15843.3</v>
      </c>
      <c r="J49" s="46">
        <v>18240.7</v>
      </c>
      <c r="K49" s="46">
        <v>21053.4</v>
      </c>
      <c r="L49" s="47">
        <v>23421</v>
      </c>
      <c r="M49" s="47">
        <v>24694</v>
      </c>
      <c r="N49" s="42">
        <v>26693</v>
      </c>
      <c r="O49" s="42">
        <v>28995</v>
      </c>
      <c r="P49" s="42">
        <v>31808</v>
      </c>
      <c r="Q49" s="42">
        <v>34052</v>
      </c>
      <c r="R49" s="42">
        <v>36380</v>
      </c>
    </row>
    <row r="50" spans="1:18" ht="15.75" x14ac:dyDescent="0.25">
      <c r="A50" s="78">
        <v>49</v>
      </c>
      <c r="B50" s="14" t="s">
        <v>49</v>
      </c>
      <c r="C50" s="46">
        <v>5073.1000000000004</v>
      </c>
      <c r="D50" s="46">
        <v>6436.7</v>
      </c>
      <c r="E50" s="46">
        <v>8703.2000000000007</v>
      </c>
      <c r="F50" s="46">
        <v>11146.6</v>
      </c>
      <c r="G50" s="46">
        <v>11529</v>
      </c>
      <c r="H50" s="46">
        <v>13004.4</v>
      </c>
      <c r="I50" s="46">
        <v>14896.3</v>
      </c>
      <c r="J50" s="46">
        <v>17187.400000000001</v>
      </c>
      <c r="K50" s="46">
        <v>19387.5</v>
      </c>
      <c r="L50" s="47">
        <v>20854</v>
      </c>
      <c r="M50" s="47">
        <v>21369</v>
      </c>
      <c r="N50" s="42">
        <v>22908</v>
      </c>
      <c r="O50" s="42">
        <v>24530</v>
      </c>
      <c r="P50" s="42">
        <v>27036</v>
      </c>
      <c r="Q50" s="42">
        <v>29671</v>
      </c>
      <c r="R50" s="42">
        <v>31844</v>
      </c>
    </row>
    <row r="51" spans="1:18" ht="15.75" x14ac:dyDescent="0.25">
      <c r="A51" s="78">
        <v>50</v>
      </c>
      <c r="B51" s="14" t="s">
        <v>50</v>
      </c>
      <c r="C51" s="46">
        <v>7748.9</v>
      </c>
      <c r="D51" s="46">
        <v>9516.2000000000007</v>
      </c>
      <c r="E51" s="46">
        <v>11856</v>
      </c>
      <c r="F51" s="46">
        <v>14774.1</v>
      </c>
      <c r="G51" s="46">
        <v>15227.6</v>
      </c>
      <c r="H51" s="46">
        <v>17438.3</v>
      </c>
      <c r="I51" s="46">
        <v>18773.3</v>
      </c>
      <c r="J51" s="46">
        <v>21820.9</v>
      </c>
      <c r="K51" s="46">
        <v>24715.5</v>
      </c>
      <c r="L51" s="47">
        <v>27102</v>
      </c>
      <c r="M51" s="47">
        <v>28528</v>
      </c>
      <c r="N51" s="42">
        <v>30651</v>
      </c>
      <c r="O51" s="42">
        <v>32952</v>
      </c>
      <c r="P51" s="42">
        <v>35802</v>
      </c>
      <c r="Q51" s="42">
        <v>39210</v>
      </c>
      <c r="R51" s="42">
        <v>41958</v>
      </c>
    </row>
    <row r="52" spans="1:18" ht="15.75" x14ac:dyDescent="0.25">
      <c r="A52" s="78">
        <v>51</v>
      </c>
      <c r="B52" s="14" t="s">
        <v>51</v>
      </c>
      <c r="C52" s="46">
        <v>5695.8</v>
      </c>
      <c r="D52" s="46">
        <v>6960.3</v>
      </c>
      <c r="E52" s="46">
        <v>8861.5</v>
      </c>
      <c r="F52" s="46">
        <v>10971</v>
      </c>
      <c r="G52" s="46">
        <v>12053.9</v>
      </c>
      <c r="H52" s="46">
        <v>13292.6</v>
      </c>
      <c r="I52" s="46">
        <v>14579</v>
      </c>
      <c r="J52" s="46">
        <v>16932.3</v>
      </c>
      <c r="K52" s="46">
        <v>19291.099999999999</v>
      </c>
      <c r="L52" s="47">
        <v>20978</v>
      </c>
      <c r="M52" s="47">
        <v>22118</v>
      </c>
      <c r="N52" s="42">
        <v>23404</v>
      </c>
      <c r="O52" s="42">
        <v>25215</v>
      </c>
      <c r="P52" s="42">
        <v>27932</v>
      </c>
      <c r="Q52" s="42">
        <v>30213</v>
      </c>
      <c r="R52" s="42">
        <v>32692</v>
      </c>
    </row>
    <row r="53" spans="1:18" ht="15.75" x14ac:dyDescent="0.25">
      <c r="A53" s="78">
        <v>52</v>
      </c>
      <c r="B53" s="14" t="s">
        <v>52</v>
      </c>
      <c r="C53" s="46">
        <v>6533.4</v>
      </c>
      <c r="D53" s="46">
        <v>8111.7</v>
      </c>
      <c r="E53" s="46">
        <v>10302</v>
      </c>
      <c r="F53" s="46">
        <v>13467.7</v>
      </c>
      <c r="G53" s="46">
        <v>14746.5</v>
      </c>
      <c r="H53" s="46">
        <v>16327.6</v>
      </c>
      <c r="I53" s="46">
        <v>18492.400000000001</v>
      </c>
      <c r="J53" s="46">
        <v>20958.8</v>
      </c>
      <c r="K53" s="46">
        <v>23572.9</v>
      </c>
      <c r="L53" s="47">
        <v>25497</v>
      </c>
      <c r="M53" s="47">
        <v>26481</v>
      </c>
      <c r="N53" s="42">
        <v>28399</v>
      </c>
      <c r="O53" s="42">
        <v>30387</v>
      </c>
      <c r="P53" s="42">
        <v>32949</v>
      </c>
      <c r="Q53" s="42">
        <v>35212</v>
      </c>
      <c r="R53" s="42">
        <v>37601</v>
      </c>
    </row>
    <row r="54" spans="1:18" ht="15.75" x14ac:dyDescent="0.25">
      <c r="A54" s="78">
        <v>53</v>
      </c>
      <c r="B54" s="14" t="s">
        <v>53</v>
      </c>
      <c r="C54" s="46">
        <v>6163.5</v>
      </c>
      <c r="D54" s="46">
        <v>7685.1</v>
      </c>
      <c r="E54" s="46">
        <v>9619.6</v>
      </c>
      <c r="F54" s="46">
        <v>12087.2</v>
      </c>
      <c r="G54" s="46">
        <v>13520.2</v>
      </c>
      <c r="H54" s="46">
        <v>15199.6</v>
      </c>
      <c r="I54" s="46">
        <v>17024.900000000001</v>
      </c>
      <c r="J54" s="46">
        <v>19270.8</v>
      </c>
      <c r="K54" s="46">
        <v>21592.799999999999</v>
      </c>
      <c r="L54" s="47">
        <v>23469</v>
      </c>
      <c r="M54" s="47">
        <v>24591</v>
      </c>
      <c r="N54" s="42">
        <v>26209</v>
      </c>
      <c r="O54" s="42">
        <v>27445</v>
      </c>
      <c r="P54" s="42">
        <v>30371</v>
      </c>
      <c r="Q54" s="42">
        <v>32883</v>
      </c>
      <c r="R54" s="42">
        <v>35075</v>
      </c>
    </row>
    <row r="55" spans="1:18" ht="15.75" x14ac:dyDescent="0.25">
      <c r="A55" s="78">
        <v>54</v>
      </c>
      <c r="B55" s="14" t="s">
        <v>54</v>
      </c>
      <c r="C55" s="46">
        <v>5206.8</v>
      </c>
      <c r="D55" s="46">
        <v>6344</v>
      </c>
      <c r="E55" s="46">
        <v>8566.4</v>
      </c>
      <c r="F55" s="46">
        <v>11723.1</v>
      </c>
      <c r="G55" s="46">
        <v>13034.8</v>
      </c>
      <c r="H55" s="46">
        <v>14423.6</v>
      </c>
      <c r="I55" s="46">
        <v>16362.2</v>
      </c>
      <c r="J55" s="46">
        <v>19126.2</v>
      </c>
      <c r="K55" s="46">
        <v>20644.8</v>
      </c>
      <c r="L55" s="47">
        <v>22392</v>
      </c>
      <c r="M55" s="47">
        <v>23192</v>
      </c>
      <c r="N55" s="42">
        <v>25337</v>
      </c>
      <c r="O55" s="42">
        <v>26238</v>
      </c>
      <c r="P55" s="42">
        <v>28968</v>
      </c>
      <c r="Q55" s="42">
        <v>30765</v>
      </c>
      <c r="R55" s="42">
        <v>32766</v>
      </c>
    </row>
    <row r="56" spans="1:18" ht="15.75" x14ac:dyDescent="0.25">
      <c r="A56" s="78">
        <v>55</v>
      </c>
      <c r="B56" s="14" t="s">
        <v>55</v>
      </c>
      <c r="C56" s="46">
        <v>7764.9</v>
      </c>
      <c r="D56" s="46">
        <v>9614.2000000000007</v>
      </c>
      <c r="E56" s="46">
        <v>11920.7</v>
      </c>
      <c r="F56" s="46">
        <v>14674.9</v>
      </c>
      <c r="G56" s="46">
        <v>14915.9</v>
      </c>
      <c r="H56" s="46">
        <v>16479.400000000001</v>
      </c>
      <c r="I56" s="46">
        <v>18600.3</v>
      </c>
      <c r="J56" s="46">
        <v>20799.900000000001</v>
      </c>
      <c r="K56" s="46">
        <v>23469.5</v>
      </c>
      <c r="L56" s="47">
        <v>25884</v>
      </c>
      <c r="M56" s="47">
        <v>26849</v>
      </c>
      <c r="N56" s="42">
        <v>28295</v>
      </c>
      <c r="O56" s="42">
        <v>30492</v>
      </c>
      <c r="P56" s="42">
        <v>33754</v>
      </c>
      <c r="Q56" s="42">
        <v>36431</v>
      </c>
      <c r="R56" s="42">
        <v>38748</v>
      </c>
    </row>
    <row r="57" spans="1:18" ht="15.75" x14ac:dyDescent="0.25">
      <c r="A57" s="78">
        <v>56</v>
      </c>
      <c r="B57" s="14" t="s">
        <v>56</v>
      </c>
      <c r="C57" s="46">
        <v>5439.3</v>
      </c>
      <c r="D57" s="46">
        <v>7009.7</v>
      </c>
      <c r="E57" s="46">
        <v>9108.2999999999993</v>
      </c>
      <c r="F57" s="46">
        <v>12008.3</v>
      </c>
      <c r="G57" s="46">
        <v>13110.1</v>
      </c>
      <c r="H57" s="46">
        <v>14554</v>
      </c>
      <c r="I57" s="46">
        <v>16204.7</v>
      </c>
      <c r="J57" s="46">
        <v>18803.3</v>
      </c>
      <c r="K57" s="46">
        <v>20668</v>
      </c>
      <c r="L57" s="47">
        <v>22012</v>
      </c>
      <c r="M57" s="47">
        <v>22528</v>
      </c>
      <c r="N57" s="42">
        <v>23548</v>
      </c>
      <c r="O57" s="42">
        <v>24738</v>
      </c>
      <c r="P57" s="42">
        <v>26823</v>
      </c>
      <c r="Q57" s="42">
        <v>30717</v>
      </c>
      <c r="R57" s="42">
        <v>33545</v>
      </c>
    </row>
    <row r="58" spans="1:18" ht="15.75" x14ac:dyDescent="0.25">
      <c r="A58" s="78">
        <v>57</v>
      </c>
      <c r="B58" s="14" t="s">
        <v>57</v>
      </c>
      <c r="C58" s="46">
        <v>5343.8</v>
      </c>
      <c r="D58" s="46">
        <v>6708</v>
      </c>
      <c r="E58" s="46">
        <v>8412.7000000000007</v>
      </c>
      <c r="F58" s="46">
        <v>10895</v>
      </c>
      <c r="G58" s="46">
        <v>11731.4</v>
      </c>
      <c r="H58" s="46">
        <v>13339</v>
      </c>
      <c r="I58" s="46">
        <v>15008.6</v>
      </c>
      <c r="J58" s="46">
        <v>17107.400000000001</v>
      </c>
      <c r="K58" s="46">
        <v>19186.900000000001</v>
      </c>
      <c r="L58" s="47">
        <v>21272</v>
      </c>
      <c r="M58" s="47">
        <v>22846</v>
      </c>
      <c r="N58" s="42">
        <v>24334</v>
      </c>
      <c r="O58" s="42">
        <v>26254</v>
      </c>
      <c r="P58" s="42">
        <v>28353</v>
      </c>
      <c r="Q58" s="42">
        <v>30677</v>
      </c>
      <c r="R58" s="42">
        <v>32504</v>
      </c>
    </row>
    <row r="59" spans="1:18" ht="15.75" x14ac:dyDescent="0.25">
      <c r="A59" s="78">
        <v>58</v>
      </c>
      <c r="B59" s="14" t="s">
        <v>58</v>
      </c>
      <c r="C59" s="46">
        <v>5691.5</v>
      </c>
      <c r="D59" s="46">
        <v>7295.6</v>
      </c>
      <c r="E59" s="46">
        <v>8883.1</v>
      </c>
      <c r="F59" s="46">
        <v>11318.8</v>
      </c>
      <c r="G59" s="46">
        <v>11942</v>
      </c>
      <c r="H59" s="46">
        <v>13227.9</v>
      </c>
      <c r="I59" s="46">
        <v>14833.1</v>
      </c>
      <c r="J59" s="46">
        <v>17180.3</v>
      </c>
      <c r="K59" s="46">
        <v>19408.5</v>
      </c>
      <c r="L59" s="47">
        <v>21172</v>
      </c>
      <c r="M59" s="47">
        <v>22064</v>
      </c>
      <c r="N59" s="42">
        <v>23335</v>
      </c>
      <c r="O59" s="42">
        <v>25433</v>
      </c>
      <c r="P59" s="42">
        <v>28159</v>
      </c>
      <c r="Q59" s="42">
        <v>30632</v>
      </c>
      <c r="R59" s="42">
        <v>33182</v>
      </c>
    </row>
    <row r="60" spans="1:18" ht="15.75" x14ac:dyDescent="0.25">
      <c r="A60" s="78">
        <v>59</v>
      </c>
      <c r="B60" s="14" t="s">
        <v>59</v>
      </c>
      <c r="C60" s="46">
        <v>8675.9</v>
      </c>
      <c r="D60" s="46">
        <v>10772.3</v>
      </c>
      <c r="E60" s="46">
        <v>13986.9</v>
      </c>
      <c r="F60" s="46">
        <v>17526.7</v>
      </c>
      <c r="G60" s="46">
        <v>17336.3</v>
      </c>
      <c r="H60" s="46">
        <v>19756.7</v>
      </c>
      <c r="I60" s="46">
        <v>22179.200000000001</v>
      </c>
      <c r="J60" s="46">
        <v>25138.799999999999</v>
      </c>
      <c r="K60" s="46">
        <v>27608.2</v>
      </c>
      <c r="L60" s="47">
        <v>29492</v>
      </c>
      <c r="M60" s="47">
        <v>30691</v>
      </c>
      <c r="N60" s="42">
        <v>32348</v>
      </c>
      <c r="O60" s="42">
        <v>34760</v>
      </c>
      <c r="P60" s="42">
        <v>38052</v>
      </c>
      <c r="Q60" s="42">
        <v>41110</v>
      </c>
      <c r="R60" s="42">
        <v>43256</v>
      </c>
    </row>
    <row r="61" spans="1:18" ht="15.75" x14ac:dyDescent="0.25">
      <c r="A61" s="78">
        <v>60</v>
      </c>
      <c r="B61" s="14" t="s">
        <v>60</v>
      </c>
      <c r="C61" s="46">
        <v>19838.400000000001</v>
      </c>
      <c r="D61" s="46">
        <v>23728.7</v>
      </c>
      <c r="E61" s="46">
        <v>28565</v>
      </c>
      <c r="F61" s="46">
        <v>33876.5</v>
      </c>
      <c r="G61" s="46">
        <v>34773</v>
      </c>
      <c r="H61" s="46">
        <v>38212.699999999997</v>
      </c>
      <c r="I61" s="46">
        <v>42289</v>
      </c>
      <c r="J61" s="46">
        <v>47177.3</v>
      </c>
      <c r="K61" s="46">
        <v>51008.6</v>
      </c>
      <c r="L61" s="47">
        <v>54498</v>
      </c>
      <c r="M61" s="47">
        <v>56616</v>
      </c>
      <c r="N61" s="42">
        <v>60090</v>
      </c>
      <c r="O61" s="42">
        <v>63789</v>
      </c>
      <c r="P61" s="42">
        <v>68664</v>
      </c>
      <c r="Q61" s="42">
        <v>72747</v>
      </c>
      <c r="R61" s="42">
        <v>78619</v>
      </c>
    </row>
    <row r="62" spans="1:18" ht="15.75" x14ac:dyDescent="0.25">
      <c r="A62" s="78">
        <v>61</v>
      </c>
      <c r="B62" s="13" t="s">
        <v>62</v>
      </c>
      <c r="C62" s="46">
        <v>7462.7</v>
      </c>
      <c r="D62" s="46">
        <v>9356.5</v>
      </c>
      <c r="E62" s="46">
        <v>11897.5</v>
      </c>
      <c r="F62" s="46">
        <v>14829.2</v>
      </c>
      <c r="G62" s="46">
        <v>15021.2</v>
      </c>
      <c r="H62" s="46">
        <v>17370.2</v>
      </c>
      <c r="I62" s="46">
        <v>20015</v>
      </c>
      <c r="J62" s="46">
        <v>22500.5</v>
      </c>
      <c r="K62" s="46">
        <v>25650.5</v>
      </c>
      <c r="L62" s="47">
        <v>27683</v>
      </c>
      <c r="M62" s="47">
        <v>29642</v>
      </c>
      <c r="N62" s="42">
        <v>30941</v>
      </c>
      <c r="O62" s="42">
        <v>32253</v>
      </c>
      <c r="P62" s="42">
        <v>35219</v>
      </c>
      <c r="Q62" s="42">
        <v>37433</v>
      </c>
      <c r="R62" s="42">
        <v>39349</v>
      </c>
    </row>
    <row r="63" spans="1:18" ht="15.75" x14ac:dyDescent="0.25">
      <c r="A63" s="78">
        <v>62</v>
      </c>
      <c r="B63" s="14" t="s">
        <v>63</v>
      </c>
      <c r="C63" s="46">
        <v>5736.1</v>
      </c>
      <c r="D63" s="46">
        <v>7438.1</v>
      </c>
      <c r="E63" s="46">
        <v>9228.2000000000007</v>
      </c>
      <c r="F63" s="46">
        <v>11453.9</v>
      </c>
      <c r="G63" s="46">
        <v>13075.4</v>
      </c>
      <c r="H63" s="46">
        <v>14235.8</v>
      </c>
      <c r="I63" s="46">
        <v>15632.4</v>
      </c>
      <c r="J63" s="46">
        <v>18264.599999999999</v>
      </c>
      <c r="K63" s="46">
        <v>20721.900000000001</v>
      </c>
      <c r="L63" s="47">
        <v>22598</v>
      </c>
      <c r="M63" s="47">
        <v>22903</v>
      </c>
      <c r="N63" s="42">
        <v>25083</v>
      </c>
      <c r="O63" s="42">
        <v>26316</v>
      </c>
      <c r="P63" s="42">
        <v>30953</v>
      </c>
      <c r="Q63" s="42">
        <v>33387</v>
      </c>
      <c r="R63" s="42">
        <v>36269</v>
      </c>
    </row>
    <row r="64" spans="1:18" ht="15.75" x14ac:dyDescent="0.25">
      <c r="A64" s="78">
        <v>63</v>
      </c>
      <c r="B64" s="14" t="s">
        <v>73</v>
      </c>
      <c r="C64" s="46">
        <v>7650.5</v>
      </c>
      <c r="D64" s="46">
        <v>9190.1</v>
      </c>
      <c r="E64" s="46">
        <v>11528.6</v>
      </c>
      <c r="F64" s="46">
        <v>14417</v>
      </c>
      <c r="G64" s="46">
        <v>15976.2</v>
      </c>
      <c r="H64" s="46">
        <v>17999.7</v>
      </c>
      <c r="I64" s="46">
        <v>19924</v>
      </c>
      <c r="J64" s="46">
        <v>23100.7</v>
      </c>
      <c r="K64" s="46">
        <v>26037.7</v>
      </c>
      <c r="L64" s="47">
        <v>27739</v>
      </c>
      <c r="M64" s="47">
        <v>28386</v>
      </c>
      <c r="N64" s="42">
        <v>29969</v>
      </c>
      <c r="O64" s="42">
        <v>32237</v>
      </c>
      <c r="P64" s="42">
        <v>36047</v>
      </c>
      <c r="Q64" s="42">
        <v>39115</v>
      </c>
      <c r="R64" s="42">
        <v>41800</v>
      </c>
    </row>
    <row r="65" spans="1:18" ht="15.75" x14ac:dyDescent="0.25">
      <c r="A65" s="78">
        <v>64</v>
      </c>
      <c r="B65" s="14" t="s">
        <v>64</v>
      </c>
      <c r="C65" s="46">
        <v>6814.4</v>
      </c>
      <c r="D65" s="46">
        <v>8647.2000000000007</v>
      </c>
      <c r="E65" s="46">
        <v>10701.6</v>
      </c>
      <c r="F65" s="46">
        <v>13614.6</v>
      </c>
      <c r="G65" s="46">
        <v>16154.6</v>
      </c>
      <c r="H65" s="46">
        <v>17530</v>
      </c>
      <c r="I65" s="46">
        <v>19163.099999999999</v>
      </c>
      <c r="J65" s="46">
        <v>22238.5</v>
      </c>
      <c r="K65" s="46">
        <v>25087.200000000001</v>
      </c>
      <c r="L65" s="47">
        <v>27507</v>
      </c>
      <c r="M65" s="47">
        <v>28322</v>
      </c>
      <c r="N65" s="42">
        <v>29828</v>
      </c>
      <c r="O65" s="42">
        <v>31251</v>
      </c>
      <c r="P65" s="42">
        <v>35779</v>
      </c>
      <c r="Q65" s="42">
        <v>39673</v>
      </c>
      <c r="R65" s="42">
        <v>44104</v>
      </c>
    </row>
    <row r="66" spans="1:18" ht="15.75" x14ac:dyDescent="0.25">
      <c r="A66" s="78">
        <v>65</v>
      </c>
      <c r="B66" s="14" t="s">
        <v>65</v>
      </c>
      <c r="C66" s="46">
        <v>7770.8</v>
      </c>
      <c r="D66" s="46">
        <v>9443.1</v>
      </c>
      <c r="E66" s="46">
        <v>11251.2</v>
      </c>
      <c r="F66" s="46">
        <v>14488.4</v>
      </c>
      <c r="G66" s="46">
        <v>16211.6</v>
      </c>
      <c r="H66" s="46">
        <v>18358.400000000001</v>
      </c>
      <c r="I66" s="46">
        <v>20689.5</v>
      </c>
      <c r="J66" s="46">
        <v>23466.5</v>
      </c>
      <c r="K66" s="46">
        <v>26068.3</v>
      </c>
      <c r="L66" s="47">
        <v>29085</v>
      </c>
      <c r="M66" s="47">
        <v>29935</v>
      </c>
      <c r="N66" s="42">
        <v>32515</v>
      </c>
      <c r="O66" s="42">
        <v>33978</v>
      </c>
      <c r="P66" s="42">
        <v>37874</v>
      </c>
      <c r="Q66" s="42">
        <v>40548</v>
      </c>
      <c r="R66" s="42">
        <v>43800</v>
      </c>
    </row>
    <row r="67" spans="1:18" ht="15.75" x14ac:dyDescent="0.25">
      <c r="A67" s="78">
        <v>66</v>
      </c>
      <c r="B67" s="14" t="s">
        <v>66</v>
      </c>
      <c r="C67" s="46">
        <v>4913.8</v>
      </c>
      <c r="D67" s="46">
        <v>6147</v>
      </c>
      <c r="E67" s="46">
        <v>7804.7</v>
      </c>
      <c r="F67" s="46">
        <v>9731.5</v>
      </c>
      <c r="G67" s="46">
        <v>10871.6</v>
      </c>
      <c r="H67" s="46">
        <v>12050.7</v>
      </c>
      <c r="I67" s="46">
        <v>13822.6</v>
      </c>
      <c r="J67" s="46">
        <v>16009.7</v>
      </c>
      <c r="K67" s="46">
        <v>18011.3</v>
      </c>
      <c r="L67" s="47">
        <v>19456</v>
      </c>
      <c r="M67" s="47">
        <v>20090</v>
      </c>
      <c r="N67" s="42">
        <v>21202</v>
      </c>
      <c r="O67" s="42">
        <v>22743</v>
      </c>
      <c r="P67" s="42">
        <v>25519</v>
      </c>
      <c r="Q67" s="42">
        <v>27962</v>
      </c>
      <c r="R67" s="42">
        <v>30072</v>
      </c>
    </row>
    <row r="68" spans="1:18" ht="15.75" x14ac:dyDescent="0.25">
      <c r="A68" s="78">
        <v>67</v>
      </c>
      <c r="B68" s="14" t="s">
        <v>74</v>
      </c>
      <c r="C68" s="46">
        <v>8152.7</v>
      </c>
      <c r="D68" s="46">
        <v>9942.6</v>
      </c>
      <c r="E68" s="46">
        <v>12161.5</v>
      </c>
      <c r="F68" s="46">
        <v>15142.5</v>
      </c>
      <c r="G68" s="46">
        <v>16553.599999999999</v>
      </c>
      <c r="H68" s="46">
        <v>18684.5</v>
      </c>
      <c r="I68" s="46">
        <v>21099.599999999999</v>
      </c>
      <c r="J68" s="46">
        <v>24218.5</v>
      </c>
      <c r="K68" s="46">
        <v>27279.4</v>
      </c>
      <c r="L68" s="47">
        <v>29319</v>
      </c>
      <c r="M68" s="47">
        <v>30931</v>
      </c>
      <c r="N68" s="42">
        <v>32654</v>
      </c>
      <c r="O68" s="42">
        <v>34848</v>
      </c>
      <c r="P68" s="42">
        <v>40740</v>
      </c>
      <c r="Q68" s="42">
        <v>43896</v>
      </c>
      <c r="R68" s="42">
        <v>47172</v>
      </c>
    </row>
    <row r="69" spans="1:18" ht="15.75" x14ac:dyDescent="0.25">
      <c r="A69" s="78">
        <v>68</v>
      </c>
      <c r="B69" s="14" t="s">
        <v>67</v>
      </c>
      <c r="C69" s="46">
        <v>10502.4</v>
      </c>
      <c r="D69" s="46">
        <v>12471.7</v>
      </c>
      <c r="E69" s="46">
        <v>15510</v>
      </c>
      <c r="F69" s="46">
        <v>18934.7</v>
      </c>
      <c r="G69" s="46">
        <v>20277</v>
      </c>
      <c r="H69" s="46">
        <v>23254.2</v>
      </c>
      <c r="I69" s="46">
        <v>25658.6</v>
      </c>
      <c r="J69" s="46">
        <v>28672.400000000001</v>
      </c>
      <c r="K69" s="46">
        <v>31622.6</v>
      </c>
      <c r="L69" s="47">
        <v>34178</v>
      </c>
      <c r="M69" s="47">
        <v>36071</v>
      </c>
      <c r="N69" s="42">
        <v>38474</v>
      </c>
      <c r="O69" s="42">
        <v>41117</v>
      </c>
      <c r="P69" s="42">
        <v>45635</v>
      </c>
      <c r="Q69" s="42">
        <v>49932</v>
      </c>
      <c r="R69" s="42">
        <v>54426</v>
      </c>
    </row>
    <row r="70" spans="1:18" ht="15.75" x14ac:dyDescent="0.25">
      <c r="A70" s="78">
        <v>69</v>
      </c>
      <c r="B70" s="14" t="s">
        <v>68</v>
      </c>
      <c r="C70" s="46">
        <v>9125.2999999999993</v>
      </c>
      <c r="D70" s="46">
        <v>11103.1</v>
      </c>
      <c r="E70" s="46">
        <v>13770</v>
      </c>
      <c r="F70" s="46">
        <v>17072.099999999999</v>
      </c>
      <c r="G70" s="46">
        <v>18192.900000000001</v>
      </c>
      <c r="H70" s="46">
        <v>20475.599999999999</v>
      </c>
      <c r="I70" s="46">
        <v>22647.7</v>
      </c>
      <c r="J70" s="46">
        <v>25880.799999999999</v>
      </c>
      <c r="K70" s="46">
        <v>29049.9</v>
      </c>
      <c r="L70" s="47">
        <v>31408</v>
      </c>
      <c r="M70" s="47">
        <v>32704</v>
      </c>
      <c r="N70" s="42">
        <v>35510</v>
      </c>
      <c r="O70" s="42">
        <v>38086</v>
      </c>
      <c r="P70" s="42">
        <v>42647</v>
      </c>
      <c r="Q70" s="42">
        <v>46387</v>
      </c>
      <c r="R70" s="42">
        <v>49885</v>
      </c>
    </row>
    <row r="71" spans="1:18" ht="15.75" x14ac:dyDescent="0.25">
      <c r="A71" s="78">
        <v>70</v>
      </c>
      <c r="B71" s="14" t="s">
        <v>69</v>
      </c>
      <c r="C71" s="46">
        <v>8653.6</v>
      </c>
      <c r="D71" s="46">
        <v>10407.700000000001</v>
      </c>
      <c r="E71" s="46">
        <v>12554.9</v>
      </c>
      <c r="F71" s="46">
        <v>15410</v>
      </c>
      <c r="G71" s="46">
        <v>15995</v>
      </c>
      <c r="H71" s="46">
        <v>18027.8</v>
      </c>
      <c r="I71" s="46">
        <v>20478.8</v>
      </c>
      <c r="J71" s="46">
        <v>23403.200000000001</v>
      </c>
      <c r="K71" s="46">
        <v>25325.8</v>
      </c>
      <c r="L71" s="47">
        <v>26809</v>
      </c>
      <c r="M71" s="47">
        <v>28263</v>
      </c>
      <c r="N71" s="42">
        <v>30115</v>
      </c>
      <c r="O71" s="42">
        <v>32648</v>
      </c>
      <c r="P71" s="42">
        <v>38023</v>
      </c>
      <c r="Q71" s="42">
        <v>41770</v>
      </c>
      <c r="R71" s="42">
        <v>43429</v>
      </c>
    </row>
    <row r="72" spans="1:18" ht="15.75" x14ac:dyDescent="0.25">
      <c r="A72" s="78">
        <v>71</v>
      </c>
      <c r="B72" s="14" t="s">
        <v>70</v>
      </c>
      <c r="C72" s="46">
        <v>7264.3</v>
      </c>
      <c r="D72" s="46">
        <v>9165.6</v>
      </c>
      <c r="E72" s="46">
        <v>12017</v>
      </c>
      <c r="F72" s="46">
        <v>15713.6</v>
      </c>
      <c r="G72" s="46">
        <v>16798.5</v>
      </c>
      <c r="H72" s="46">
        <v>18229.7</v>
      </c>
      <c r="I72" s="46">
        <v>20308.5</v>
      </c>
      <c r="J72" s="46">
        <v>23245.8</v>
      </c>
      <c r="K72" s="46">
        <v>25527.9</v>
      </c>
      <c r="L72" s="47">
        <v>27214</v>
      </c>
      <c r="M72" s="47">
        <v>28046</v>
      </c>
      <c r="N72" s="42">
        <v>30151</v>
      </c>
      <c r="O72" s="42">
        <v>32287</v>
      </c>
      <c r="P72" s="42">
        <v>35686</v>
      </c>
      <c r="Q72" s="42">
        <v>39076</v>
      </c>
      <c r="R72" s="42">
        <v>41534</v>
      </c>
    </row>
    <row r="73" spans="1:18" ht="15.75" x14ac:dyDescent="0.25">
      <c r="A73" s="78">
        <v>72</v>
      </c>
      <c r="B73" s="14" t="s">
        <v>71</v>
      </c>
      <c r="C73" s="46">
        <v>7124.3</v>
      </c>
      <c r="D73" s="46">
        <v>8866.6</v>
      </c>
      <c r="E73" s="46">
        <v>11003.6</v>
      </c>
      <c r="F73" s="46">
        <v>13524.8</v>
      </c>
      <c r="G73" s="46">
        <v>14780.5</v>
      </c>
      <c r="H73" s="46">
        <v>16708.2</v>
      </c>
      <c r="I73" s="46">
        <v>19087.8</v>
      </c>
      <c r="J73" s="46">
        <v>21931.200000000001</v>
      </c>
      <c r="K73" s="46">
        <v>24847.9</v>
      </c>
      <c r="L73" s="47">
        <v>26205</v>
      </c>
      <c r="M73" s="47">
        <v>27234</v>
      </c>
      <c r="N73" s="42">
        <v>28163</v>
      </c>
      <c r="O73" s="42">
        <v>29751</v>
      </c>
      <c r="P73" s="42">
        <v>32613</v>
      </c>
      <c r="Q73" s="42">
        <v>35368</v>
      </c>
      <c r="R73" s="42">
        <v>37828</v>
      </c>
    </row>
    <row r="74" spans="1:18" ht="15.75" x14ac:dyDescent="0.25">
      <c r="A74" s="78">
        <v>73</v>
      </c>
      <c r="B74" s="14" t="s">
        <v>72</v>
      </c>
      <c r="C74" s="46">
        <v>9609.9</v>
      </c>
      <c r="D74" s="46">
        <v>11317.2</v>
      </c>
      <c r="E74" s="46">
        <v>14429</v>
      </c>
      <c r="F74" s="46">
        <v>17675.3</v>
      </c>
      <c r="G74" s="46">
        <v>19340</v>
      </c>
      <c r="H74" s="46">
        <v>21450.2</v>
      </c>
      <c r="I74" s="46">
        <v>24001</v>
      </c>
      <c r="J74" s="46">
        <v>26725.4</v>
      </c>
      <c r="K74" s="46">
        <v>29813.5</v>
      </c>
      <c r="L74" s="47">
        <v>32042</v>
      </c>
      <c r="M74" s="47">
        <v>34041</v>
      </c>
      <c r="N74" s="42">
        <v>36032</v>
      </c>
      <c r="O74" s="42">
        <v>37518</v>
      </c>
      <c r="P74" s="42">
        <v>41901</v>
      </c>
      <c r="Q74" s="42">
        <v>45526</v>
      </c>
      <c r="R74" s="42">
        <v>48730</v>
      </c>
    </row>
    <row r="75" spans="1:18" ht="15.75" x14ac:dyDescent="0.25">
      <c r="A75" s="78">
        <v>74</v>
      </c>
      <c r="B75" s="14" t="s">
        <v>75</v>
      </c>
      <c r="C75" s="46">
        <v>13436.9</v>
      </c>
      <c r="D75" s="46">
        <v>16167.5</v>
      </c>
      <c r="E75" s="46">
        <v>19409.2</v>
      </c>
      <c r="F75" s="46">
        <v>23815.9</v>
      </c>
      <c r="G75" s="46">
        <v>26532.6</v>
      </c>
      <c r="H75" s="46">
        <v>28708</v>
      </c>
      <c r="I75" s="46">
        <v>34051.5</v>
      </c>
      <c r="J75" s="46">
        <v>39915.599999999999</v>
      </c>
      <c r="K75" s="46">
        <v>46542</v>
      </c>
      <c r="L75" s="47">
        <v>51111</v>
      </c>
      <c r="M75" s="47">
        <v>54631</v>
      </c>
      <c r="N75" s="42">
        <v>59000</v>
      </c>
      <c r="O75" s="42">
        <v>62206</v>
      </c>
      <c r="P75" s="42">
        <v>68871</v>
      </c>
      <c r="Q75" s="42">
        <v>73402</v>
      </c>
      <c r="R75" s="42">
        <v>77178</v>
      </c>
    </row>
    <row r="76" spans="1:18" ht="15.75" x14ac:dyDescent="0.25">
      <c r="A76" s="78">
        <v>75</v>
      </c>
      <c r="B76" s="14" t="s">
        <v>76</v>
      </c>
      <c r="C76" s="46">
        <v>15477.1</v>
      </c>
      <c r="D76" s="46">
        <v>18540.900000000001</v>
      </c>
      <c r="E76" s="46">
        <v>21814.7</v>
      </c>
      <c r="F76" s="46">
        <v>27254.2</v>
      </c>
      <c r="G76" s="46">
        <v>31569.9</v>
      </c>
      <c r="H76" s="46">
        <v>35747.599999999999</v>
      </c>
      <c r="I76" s="46">
        <v>39325.9</v>
      </c>
      <c r="J76" s="46">
        <v>43551.9</v>
      </c>
      <c r="K76" s="46">
        <v>48628.800000000003</v>
      </c>
      <c r="L76" s="47">
        <v>53167</v>
      </c>
      <c r="M76" s="47">
        <v>57404</v>
      </c>
      <c r="N76" s="42">
        <v>61159</v>
      </c>
      <c r="O76" s="42">
        <v>65807</v>
      </c>
      <c r="P76" s="42">
        <v>73896</v>
      </c>
      <c r="Q76" s="42">
        <v>80448</v>
      </c>
      <c r="R76" s="42">
        <v>85623</v>
      </c>
    </row>
    <row r="77" spans="1:18" ht="15.75" x14ac:dyDescent="0.25">
      <c r="A77" s="78">
        <v>76</v>
      </c>
      <c r="B77" s="14" t="s">
        <v>77</v>
      </c>
      <c r="C77" s="46">
        <v>8925.7000000000007</v>
      </c>
      <c r="D77" s="46">
        <v>10903.1</v>
      </c>
      <c r="E77" s="46">
        <v>13174.1</v>
      </c>
      <c r="F77" s="46">
        <v>16805.099999999999</v>
      </c>
      <c r="G77" s="46">
        <v>18997.400000000001</v>
      </c>
      <c r="H77" s="46">
        <v>21888.7</v>
      </c>
      <c r="I77" s="46">
        <v>24423</v>
      </c>
      <c r="J77" s="46">
        <v>27444.6</v>
      </c>
      <c r="K77" s="46">
        <v>29965.7</v>
      </c>
      <c r="L77" s="47">
        <v>32431</v>
      </c>
      <c r="M77" s="47">
        <v>33807</v>
      </c>
      <c r="N77" s="42">
        <v>35677</v>
      </c>
      <c r="O77" s="42">
        <v>38045</v>
      </c>
      <c r="P77" s="42">
        <v>42199</v>
      </c>
      <c r="Q77" s="42">
        <v>46867</v>
      </c>
      <c r="R77" s="42">
        <v>50105</v>
      </c>
    </row>
    <row r="78" spans="1:18" ht="15.75" x14ac:dyDescent="0.25">
      <c r="A78" s="78">
        <v>77</v>
      </c>
      <c r="B78" s="14" t="s">
        <v>78</v>
      </c>
      <c r="C78" s="46">
        <v>11335.6</v>
      </c>
      <c r="D78" s="46">
        <v>12887.6</v>
      </c>
      <c r="E78" s="46">
        <v>15883.5</v>
      </c>
      <c r="F78" s="46">
        <v>18984.5</v>
      </c>
      <c r="G78" s="46">
        <v>20455</v>
      </c>
      <c r="H78" s="46">
        <v>22656.5</v>
      </c>
      <c r="I78" s="46">
        <v>26155.7</v>
      </c>
      <c r="J78" s="46">
        <v>31076.1</v>
      </c>
      <c r="K78" s="46">
        <v>34132.300000000003</v>
      </c>
      <c r="L78" s="47">
        <v>36781</v>
      </c>
      <c r="M78" s="47">
        <v>38041</v>
      </c>
      <c r="N78" s="42">
        <v>40109</v>
      </c>
      <c r="O78" s="42">
        <v>42465</v>
      </c>
      <c r="P78" s="42">
        <v>47153</v>
      </c>
      <c r="Q78" s="42">
        <v>50213</v>
      </c>
      <c r="R78" s="42">
        <v>53113</v>
      </c>
    </row>
    <row r="79" spans="1:18" ht="15.75" x14ac:dyDescent="0.25">
      <c r="A79" s="78">
        <v>78</v>
      </c>
      <c r="B79" s="14" t="s">
        <v>79</v>
      </c>
      <c r="C79" s="46">
        <v>9391.7999999999993</v>
      </c>
      <c r="D79" s="46">
        <v>11110.8</v>
      </c>
      <c r="E79" s="46">
        <v>13534.4</v>
      </c>
      <c r="F79" s="46">
        <v>16665</v>
      </c>
      <c r="G79" s="46">
        <v>19019</v>
      </c>
      <c r="H79" s="46">
        <v>21207.5</v>
      </c>
      <c r="I79" s="46">
        <v>24202.1</v>
      </c>
      <c r="J79" s="46">
        <v>26789</v>
      </c>
      <c r="K79" s="46">
        <v>30541.7</v>
      </c>
      <c r="L79" s="47">
        <v>32397</v>
      </c>
      <c r="M79" s="47">
        <v>32902</v>
      </c>
      <c r="N79" s="42">
        <v>33837</v>
      </c>
      <c r="O79" s="42">
        <v>37368</v>
      </c>
      <c r="P79" s="42">
        <v>42315</v>
      </c>
      <c r="Q79" s="42">
        <v>47234</v>
      </c>
      <c r="R79" s="42">
        <v>52430</v>
      </c>
    </row>
    <row r="80" spans="1:18" ht="15.75" x14ac:dyDescent="0.25">
      <c r="A80" s="78">
        <v>79</v>
      </c>
      <c r="B80" s="14" t="s">
        <v>80</v>
      </c>
      <c r="C80" s="46">
        <v>14672.6</v>
      </c>
      <c r="D80" s="46">
        <v>17747.2</v>
      </c>
      <c r="E80" s="46">
        <v>22101.599999999999</v>
      </c>
      <c r="F80" s="46">
        <v>28030.400000000001</v>
      </c>
      <c r="G80" s="46">
        <v>32656.5</v>
      </c>
      <c r="H80" s="46">
        <v>36582</v>
      </c>
      <c r="I80" s="46">
        <v>41933.699999999997</v>
      </c>
      <c r="J80" s="46">
        <v>49667.3</v>
      </c>
      <c r="K80" s="46">
        <v>57121.1</v>
      </c>
      <c r="L80" s="47">
        <v>62152</v>
      </c>
      <c r="M80" s="47">
        <v>65996</v>
      </c>
      <c r="N80" s="42">
        <v>69769</v>
      </c>
      <c r="O80" s="42">
        <v>75710</v>
      </c>
      <c r="P80" s="42">
        <v>85631</v>
      </c>
      <c r="Q80" s="42">
        <v>94856</v>
      </c>
      <c r="R80" s="42">
        <v>102843</v>
      </c>
    </row>
    <row r="81" spans="1:18" ht="15.75" x14ac:dyDescent="0.25">
      <c r="A81" s="78">
        <v>80</v>
      </c>
      <c r="B81" s="14" t="s">
        <v>81</v>
      </c>
      <c r="C81" s="46">
        <v>15242.6</v>
      </c>
      <c r="D81" s="46">
        <v>18842.099999999999</v>
      </c>
      <c r="E81" s="46">
        <v>23346.3</v>
      </c>
      <c r="F81" s="46">
        <v>30060.400000000001</v>
      </c>
      <c r="G81" s="46">
        <v>32625.9</v>
      </c>
      <c r="H81" s="46">
        <v>35847.9</v>
      </c>
      <c r="I81" s="46">
        <v>38770.699999999997</v>
      </c>
      <c r="J81" s="46">
        <v>44207.6</v>
      </c>
      <c r="K81" s="46">
        <v>49006.9</v>
      </c>
      <c r="L81" s="47">
        <v>54896</v>
      </c>
      <c r="M81" s="47">
        <v>61311</v>
      </c>
      <c r="N81" s="42">
        <v>64959</v>
      </c>
      <c r="O81" s="42">
        <v>68496</v>
      </c>
      <c r="P81" s="42">
        <v>77499</v>
      </c>
      <c r="Q81" s="42">
        <v>87418</v>
      </c>
      <c r="R81" s="42">
        <v>92518</v>
      </c>
    </row>
    <row r="82" spans="1:18" ht="15.75" x14ac:dyDescent="0.25">
      <c r="A82" s="78">
        <v>81</v>
      </c>
      <c r="B82" s="14" t="s">
        <v>82</v>
      </c>
      <c r="C82" s="46">
        <v>8190.2</v>
      </c>
      <c r="D82" s="46">
        <v>9529.1</v>
      </c>
      <c r="E82" s="46">
        <v>11968.9</v>
      </c>
      <c r="F82" s="46">
        <v>15037.5</v>
      </c>
      <c r="G82" s="46">
        <v>16890.3</v>
      </c>
      <c r="H82" s="46">
        <v>19718</v>
      </c>
      <c r="I82" s="46">
        <v>22927.5</v>
      </c>
      <c r="J82" s="46">
        <v>25067</v>
      </c>
      <c r="K82" s="46">
        <v>27357.7</v>
      </c>
      <c r="L82" s="47">
        <v>29439</v>
      </c>
      <c r="M82" s="47">
        <v>30896</v>
      </c>
      <c r="N82" s="42">
        <v>32165</v>
      </c>
      <c r="O82" s="42">
        <v>34409</v>
      </c>
      <c r="P82" s="42">
        <v>39242</v>
      </c>
      <c r="Q82" s="42">
        <v>42400</v>
      </c>
      <c r="R82" s="42">
        <v>46237</v>
      </c>
    </row>
    <row r="83" spans="1:18" ht="15.75" x14ac:dyDescent="0.25">
      <c r="A83" s="78">
        <v>82</v>
      </c>
      <c r="B83" s="14" t="s">
        <v>83</v>
      </c>
      <c r="C83" s="46">
        <v>23314.400000000001</v>
      </c>
      <c r="D83" s="46">
        <v>25703</v>
      </c>
      <c r="E83" s="46">
        <v>30859.1</v>
      </c>
      <c r="F83" s="46">
        <v>38317.4</v>
      </c>
      <c r="G83" s="46">
        <v>42533.9</v>
      </c>
      <c r="H83" s="46">
        <v>46865.7</v>
      </c>
      <c r="I83" s="46">
        <v>53369.3</v>
      </c>
      <c r="J83" s="46">
        <v>60807.4</v>
      </c>
      <c r="K83" s="46">
        <v>68261.3</v>
      </c>
      <c r="L83" s="47">
        <v>76285</v>
      </c>
      <c r="M83" s="47">
        <v>79531</v>
      </c>
      <c r="N83" s="42">
        <v>86647</v>
      </c>
      <c r="O83" s="42">
        <v>91995</v>
      </c>
      <c r="P83" s="42">
        <v>98864</v>
      </c>
      <c r="Q83" s="42">
        <v>107107</v>
      </c>
      <c r="R83" s="42">
        <v>120641</v>
      </c>
    </row>
  </sheetData>
  <phoneticPr fontId="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0"/>
  </sheetPr>
  <dimension ref="A1:Q85"/>
  <sheetViews>
    <sheetView workbookViewId="0">
      <selection activeCell="E50" sqref="E50"/>
    </sheetView>
  </sheetViews>
  <sheetFormatPr defaultRowHeight="15" x14ac:dyDescent="0.25"/>
  <cols>
    <col min="1" max="1" width="27.140625" customWidth="1"/>
  </cols>
  <sheetData>
    <row r="1" spans="1:17" ht="15" customHeight="1" x14ac:dyDescent="0.3">
      <c r="A1" s="215" t="s">
        <v>87</v>
      </c>
      <c r="B1" s="215"/>
      <c r="C1" s="215"/>
      <c r="D1" s="215"/>
      <c r="E1" s="215"/>
    </row>
    <row r="2" spans="1:17" ht="9.75" customHeight="1" x14ac:dyDescent="0.3">
      <c r="A2" s="68"/>
      <c r="B2" s="68"/>
      <c r="C2" s="68"/>
    </row>
    <row r="3" spans="1:17" ht="15.75" x14ac:dyDescent="0.25">
      <c r="A3" s="22" t="s">
        <v>1</v>
      </c>
      <c r="B3" s="58">
        <v>2005</v>
      </c>
      <c r="C3" s="58">
        <v>2006</v>
      </c>
      <c r="D3" s="58">
        <v>2007</v>
      </c>
      <c r="E3" s="58">
        <v>2008</v>
      </c>
      <c r="F3" s="58">
        <v>2009</v>
      </c>
      <c r="G3" s="58">
        <v>2010</v>
      </c>
      <c r="H3" s="58">
        <v>2011</v>
      </c>
      <c r="I3" s="58">
        <v>2012</v>
      </c>
      <c r="J3" s="59">
        <v>2013</v>
      </c>
      <c r="K3" s="59">
        <v>2014</v>
      </c>
      <c r="L3" s="59">
        <v>2015</v>
      </c>
      <c r="M3" s="59">
        <v>2016</v>
      </c>
      <c r="N3" s="59">
        <v>2017</v>
      </c>
      <c r="O3" s="59">
        <v>2018</v>
      </c>
      <c r="P3" s="59">
        <v>2019</v>
      </c>
      <c r="Q3" s="59">
        <v>2020</v>
      </c>
    </row>
    <row r="4" spans="1:17" ht="15.75" x14ac:dyDescent="0.25">
      <c r="A4" s="43" t="s">
        <v>2</v>
      </c>
      <c r="B4" s="44">
        <v>2369</v>
      </c>
      <c r="C4" s="44">
        <v>2901</v>
      </c>
      <c r="D4" s="44">
        <v>3306</v>
      </c>
      <c r="E4" s="44">
        <v>3839</v>
      </c>
      <c r="F4" s="44">
        <v>4172</v>
      </c>
      <c r="G4" s="44">
        <v>4777</v>
      </c>
      <c r="H4" s="44">
        <v>4959</v>
      </c>
      <c r="I4" s="44">
        <v>5256</v>
      </c>
      <c r="J4" s="43">
        <v>6078</v>
      </c>
      <c r="K4" s="43">
        <v>6695</v>
      </c>
      <c r="L4" s="43">
        <v>8134</v>
      </c>
      <c r="M4" s="43">
        <v>8153</v>
      </c>
      <c r="N4" s="43">
        <v>8310</v>
      </c>
      <c r="O4" s="43">
        <v>8338</v>
      </c>
      <c r="P4" s="43">
        <v>9126</v>
      </c>
      <c r="Q4" s="43">
        <v>9593</v>
      </c>
    </row>
    <row r="5" spans="1:17" ht="15.75" x14ac:dyDescent="0.25">
      <c r="A5" s="43" t="s">
        <v>3</v>
      </c>
      <c r="B5" s="44">
        <v>2342</v>
      </c>
      <c r="C5" s="44">
        <v>2873</v>
      </c>
      <c r="D5" s="44">
        <v>3405</v>
      </c>
      <c r="E5" s="44">
        <v>3983</v>
      </c>
      <c r="F5" s="44">
        <v>4311</v>
      </c>
      <c r="G5" s="44">
        <v>4933</v>
      </c>
      <c r="H5" s="44">
        <v>5128</v>
      </c>
      <c r="I5" s="44">
        <v>5423</v>
      </c>
      <c r="J5" s="43">
        <v>6509</v>
      </c>
      <c r="K5" s="43">
        <v>7335</v>
      </c>
      <c r="L5" s="43">
        <v>8843</v>
      </c>
      <c r="M5" s="43">
        <v>9099</v>
      </c>
      <c r="N5" s="43">
        <v>9536</v>
      </c>
      <c r="O5" s="43">
        <v>9787</v>
      </c>
      <c r="P5" s="43">
        <v>10575</v>
      </c>
      <c r="Q5" s="43">
        <v>10950</v>
      </c>
    </row>
    <row r="6" spans="1:17" ht="15.75" x14ac:dyDescent="0.25">
      <c r="A6" s="43" t="s">
        <v>4</v>
      </c>
      <c r="B6" s="44">
        <v>2595</v>
      </c>
      <c r="C6" s="44">
        <v>3222</v>
      </c>
      <c r="D6" s="44">
        <v>3777</v>
      </c>
      <c r="E6" s="44">
        <v>4545</v>
      </c>
      <c r="F6" s="44">
        <v>4973</v>
      </c>
      <c r="G6" s="44">
        <v>5774</v>
      </c>
      <c r="H6" s="44">
        <v>5983</v>
      </c>
      <c r="I6" s="44">
        <v>6419</v>
      </c>
      <c r="J6" s="43">
        <v>6920</v>
      </c>
      <c r="K6" s="43">
        <v>7770</v>
      </c>
      <c r="L6" s="43">
        <v>9344</v>
      </c>
      <c r="M6" s="43">
        <v>9269</v>
      </c>
      <c r="N6" s="43">
        <v>9467</v>
      </c>
      <c r="O6" s="43">
        <v>9591</v>
      </c>
      <c r="P6" s="43">
        <v>10340</v>
      </c>
      <c r="Q6" s="43">
        <v>10808</v>
      </c>
    </row>
    <row r="7" spans="1:17" ht="15.75" x14ac:dyDescent="0.25">
      <c r="A7" s="43" t="s">
        <v>5</v>
      </c>
      <c r="B7" s="44">
        <v>2485</v>
      </c>
      <c r="C7" s="44">
        <v>2813</v>
      </c>
      <c r="D7" s="44">
        <v>3607</v>
      </c>
      <c r="E7" s="44">
        <v>4180</v>
      </c>
      <c r="F7" s="44">
        <v>4924</v>
      </c>
      <c r="G7" s="44">
        <v>5594</v>
      </c>
      <c r="H7" s="44">
        <v>5662</v>
      </c>
      <c r="I7" s="44">
        <v>5756</v>
      </c>
      <c r="J7" s="43">
        <v>5979</v>
      </c>
      <c r="K7" s="43">
        <v>6828</v>
      </c>
      <c r="L7" s="43">
        <v>8174</v>
      </c>
      <c r="M7" s="43">
        <v>8219</v>
      </c>
      <c r="N7" s="43">
        <v>8364</v>
      </c>
      <c r="O7" s="43">
        <v>8578</v>
      </c>
      <c r="P7" s="43">
        <v>9232</v>
      </c>
      <c r="Q7" s="43">
        <v>9053</v>
      </c>
    </row>
    <row r="8" spans="1:17" ht="15.75" x14ac:dyDescent="0.25">
      <c r="A8" s="43" t="s">
        <v>6</v>
      </c>
      <c r="B8" s="44">
        <v>2599</v>
      </c>
      <c r="C8" s="44">
        <v>3090</v>
      </c>
      <c r="D8" s="44">
        <v>3707</v>
      </c>
      <c r="E8" s="44">
        <v>4252</v>
      </c>
      <c r="F8" s="44">
        <v>4642</v>
      </c>
      <c r="G8" s="44">
        <v>5440</v>
      </c>
      <c r="H8" s="44">
        <v>5738</v>
      </c>
      <c r="I8" s="44">
        <v>6206</v>
      </c>
      <c r="J8" s="43">
        <v>6940</v>
      </c>
      <c r="K8" s="43">
        <v>7908</v>
      </c>
      <c r="L8" s="43">
        <v>9462</v>
      </c>
      <c r="M8" s="43">
        <v>9525</v>
      </c>
      <c r="N8" s="43">
        <v>9816</v>
      </c>
      <c r="O8" s="43">
        <v>9960</v>
      </c>
      <c r="P8" s="43">
        <v>10253</v>
      </c>
      <c r="Q8" s="43">
        <v>10581</v>
      </c>
    </row>
    <row r="9" spans="1:17" ht="15.75" x14ac:dyDescent="0.25">
      <c r="A9" s="43" t="s">
        <v>7</v>
      </c>
      <c r="B9" s="44">
        <v>2668</v>
      </c>
      <c r="C9" s="44">
        <v>3197</v>
      </c>
      <c r="D9" s="44">
        <v>3600</v>
      </c>
      <c r="E9" s="44">
        <v>4234</v>
      </c>
      <c r="F9" s="44">
        <v>4583</v>
      </c>
      <c r="G9" s="44">
        <v>5256</v>
      </c>
      <c r="H9" s="44">
        <v>5412</v>
      </c>
      <c r="I9" s="44">
        <v>5757</v>
      </c>
      <c r="J9" s="43">
        <v>6665</v>
      </c>
      <c r="K9" s="43">
        <v>7529</v>
      </c>
      <c r="L9" s="43">
        <v>9223</v>
      </c>
      <c r="M9" s="43">
        <v>9449</v>
      </c>
      <c r="N9" s="43">
        <v>9739</v>
      </c>
      <c r="O9" s="43">
        <v>10278</v>
      </c>
      <c r="P9" s="43">
        <v>10859</v>
      </c>
      <c r="Q9" s="43">
        <v>10964</v>
      </c>
    </row>
    <row r="10" spans="1:17" ht="16.5" customHeight="1" x14ac:dyDescent="0.25">
      <c r="A10" s="43" t="s">
        <v>8</v>
      </c>
      <c r="B10" s="44">
        <v>2579</v>
      </c>
      <c r="C10" s="44">
        <v>2952</v>
      </c>
      <c r="D10" s="44">
        <v>3637</v>
      </c>
      <c r="E10" s="44">
        <v>4323</v>
      </c>
      <c r="F10" s="44">
        <v>4789</v>
      </c>
      <c r="G10" s="44">
        <v>5668</v>
      </c>
      <c r="H10" s="44">
        <v>5962</v>
      </c>
      <c r="I10" s="44">
        <v>6547</v>
      </c>
      <c r="J10" s="43">
        <v>6932</v>
      </c>
      <c r="K10" s="43">
        <v>7541</v>
      </c>
      <c r="L10" s="43">
        <v>9083</v>
      </c>
      <c r="M10" s="43">
        <v>9260</v>
      </c>
      <c r="N10" s="43">
        <v>9590</v>
      </c>
      <c r="O10" s="43">
        <v>9775</v>
      </c>
      <c r="P10" s="43">
        <v>10390</v>
      </c>
      <c r="Q10" s="43">
        <v>11010</v>
      </c>
    </row>
    <row r="11" spans="1:17" ht="15.75" x14ac:dyDescent="0.25">
      <c r="A11" s="43" t="s">
        <v>9</v>
      </c>
      <c r="B11" s="44">
        <v>2535</v>
      </c>
      <c r="C11" s="44">
        <v>2849</v>
      </c>
      <c r="D11" s="44">
        <v>3422</v>
      </c>
      <c r="E11" s="44">
        <v>4042</v>
      </c>
      <c r="F11" s="44">
        <v>4493</v>
      </c>
      <c r="G11" s="44">
        <v>5120</v>
      </c>
      <c r="H11" s="44">
        <v>5180</v>
      </c>
      <c r="I11" s="44">
        <v>5456</v>
      </c>
      <c r="J11" s="43">
        <v>6093</v>
      </c>
      <c r="K11" s="43">
        <v>6632</v>
      </c>
      <c r="L11" s="43">
        <v>8312</v>
      </c>
      <c r="M11" s="43">
        <v>8352</v>
      </c>
      <c r="N11" s="43">
        <v>8751</v>
      </c>
      <c r="O11" s="43">
        <v>9061</v>
      </c>
      <c r="P11" s="43">
        <v>9818</v>
      </c>
      <c r="Q11" s="43">
        <v>9997</v>
      </c>
    </row>
    <row r="12" spans="1:17" ht="15.75" x14ac:dyDescent="0.25">
      <c r="A12" s="43" t="s">
        <v>10</v>
      </c>
      <c r="B12" s="44">
        <v>2369</v>
      </c>
      <c r="C12" s="44">
        <v>2721</v>
      </c>
      <c r="D12" s="44">
        <v>3394</v>
      </c>
      <c r="E12" s="44">
        <v>4137</v>
      </c>
      <c r="F12" s="44">
        <v>4563</v>
      </c>
      <c r="G12" s="44">
        <v>5276</v>
      </c>
      <c r="H12" s="44">
        <v>5356</v>
      </c>
      <c r="I12" s="44">
        <v>5724</v>
      </c>
      <c r="J12" s="43">
        <v>5943</v>
      </c>
      <c r="K12" s="43">
        <v>6854</v>
      </c>
      <c r="L12" s="43">
        <v>8261</v>
      </c>
      <c r="M12" s="43">
        <v>8414</v>
      </c>
      <c r="N12" s="43">
        <v>8586</v>
      </c>
      <c r="O12" s="43">
        <v>8687</v>
      </c>
      <c r="P12" s="43">
        <v>9410</v>
      </c>
      <c r="Q12" s="43">
        <v>9828</v>
      </c>
    </row>
    <row r="13" spans="1:17" ht="15.75" x14ac:dyDescent="0.25">
      <c r="A13" s="43" t="s">
        <v>11</v>
      </c>
      <c r="B13" s="44">
        <v>3227</v>
      </c>
      <c r="C13" s="44">
        <v>3775</v>
      </c>
      <c r="D13" s="44">
        <v>4467</v>
      </c>
      <c r="E13" s="44">
        <v>5170</v>
      </c>
      <c r="F13" s="44">
        <v>5850</v>
      </c>
      <c r="G13" s="44">
        <v>6585</v>
      </c>
      <c r="H13" s="44">
        <v>6801</v>
      </c>
      <c r="I13" s="44">
        <v>7223</v>
      </c>
      <c r="J13" s="43">
        <v>8021</v>
      </c>
      <c r="K13" s="43">
        <v>8977</v>
      </c>
      <c r="L13" s="43">
        <v>10795</v>
      </c>
      <c r="M13" s="43">
        <v>11140</v>
      </c>
      <c r="N13" s="43">
        <v>11667</v>
      </c>
      <c r="O13" s="43">
        <v>11946</v>
      </c>
      <c r="P13" s="43">
        <v>12694</v>
      </c>
      <c r="Q13" s="43">
        <v>13169</v>
      </c>
    </row>
    <row r="14" spans="1:17" ht="15.75" x14ac:dyDescent="0.25">
      <c r="A14" s="43" t="s">
        <v>12</v>
      </c>
      <c r="B14" s="44">
        <v>2333</v>
      </c>
      <c r="C14" s="44">
        <v>2629</v>
      </c>
      <c r="D14" s="44">
        <v>3176</v>
      </c>
      <c r="E14" s="44">
        <v>3743</v>
      </c>
      <c r="F14" s="44">
        <v>4145</v>
      </c>
      <c r="G14" s="44">
        <v>4813</v>
      </c>
      <c r="H14" s="44">
        <v>4966</v>
      </c>
      <c r="I14" s="44">
        <v>5236</v>
      </c>
      <c r="J14" s="43">
        <v>6422</v>
      </c>
      <c r="K14" s="43">
        <v>7194</v>
      </c>
      <c r="L14" s="43">
        <v>8764</v>
      </c>
      <c r="M14" s="43">
        <v>8860</v>
      </c>
      <c r="N14" s="43">
        <v>9249</v>
      </c>
      <c r="O14" s="43">
        <v>9513</v>
      </c>
      <c r="P14" s="43">
        <v>10123</v>
      </c>
      <c r="Q14" s="43">
        <v>10378</v>
      </c>
    </row>
    <row r="15" spans="1:17" ht="15.75" x14ac:dyDescent="0.25">
      <c r="A15" s="43" t="s">
        <v>13</v>
      </c>
      <c r="B15" s="44">
        <v>2495</v>
      </c>
      <c r="C15" s="44">
        <v>2966</v>
      </c>
      <c r="D15" s="44">
        <v>3686</v>
      </c>
      <c r="E15" s="44">
        <v>4383</v>
      </c>
      <c r="F15" s="44">
        <v>4868</v>
      </c>
      <c r="G15" s="44">
        <v>5669</v>
      </c>
      <c r="H15" s="44">
        <v>5901</v>
      </c>
      <c r="I15" s="44">
        <v>6340</v>
      </c>
      <c r="J15" s="43">
        <v>6626</v>
      </c>
      <c r="K15" s="43">
        <v>7071</v>
      </c>
      <c r="L15" s="43">
        <v>8753</v>
      </c>
      <c r="M15" s="43">
        <v>8797</v>
      </c>
      <c r="N15" s="43">
        <v>9174</v>
      </c>
      <c r="O15" s="43">
        <v>9545</v>
      </c>
      <c r="P15" s="43">
        <v>10018</v>
      </c>
      <c r="Q15" s="43">
        <v>10785</v>
      </c>
    </row>
    <row r="16" spans="1:17" ht="15.75" x14ac:dyDescent="0.25">
      <c r="A16" s="43" t="s">
        <v>14</v>
      </c>
      <c r="B16" s="44">
        <v>2510</v>
      </c>
      <c r="C16" s="44">
        <v>3187</v>
      </c>
      <c r="D16" s="44">
        <v>3723</v>
      </c>
      <c r="E16" s="44">
        <v>4474</v>
      </c>
      <c r="F16" s="44">
        <v>4977</v>
      </c>
      <c r="G16" s="44">
        <v>5817</v>
      </c>
      <c r="H16" s="44">
        <v>6574</v>
      </c>
      <c r="I16" s="44">
        <v>7199</v>
      </c>
      <c r="J16" s="43">
        <v>7686</v>
      </c>
      <c r="K16" s="43">
        <v>8441</v>
      </c>
      <c r="L16" s="43">
        <v>10258</v>
      </c>
      <c r="M16" s="43">
        <v>10346</v>
      </c>
      <c r="N16" s="43">
        <v>10037</v>
      </c>
      <c r="O16" s="43">
        <v>10201</v>
      </c>
      <c r="P16" s="43">
        <v>10833</v>
      </c>
      <c r="Q16" s="43">
        <v>10752</v>
      </c>
    </row>
    <row r="17" spans="1:17" ht="15.75" x14ac:dyDescent="0.25">
      <c r="A17" s="43" t="s">
        <v>15</v>
      </c>
      <c r="B17" s="44">
        <v>2303</v>
      </c>
      <c r="C17" s="44">
        <v>2736</v>
      </c>
      <c r="D17" s="44">
        <v>3076</v>
      </c>
      <c r="E17" s="44">
        <v>3493</v>
      </c>
      <c r="F17" s="44">
        <v>3805</v>
      </c>
      <c r="G17" s="44">
        <v>4199</v>
      </c>
      <c r="H17" s="44">
        <v>4593</v>
      </c>
      <c r="I17" s="44">
        <v>4870</v>
      </c>
      <c r="J17" s="43">
        <v>5081</v>
      </c>
      <c r="K17" s="43">
        <v>6579</v>
      </c>
      <c r="L17" s="43">
        <v>8168</v>
      </c>
      <c r="M17" s="43">
        <v>8353</v>
      </c>
      <c r="N17" s="43">
        <v>8509</v>
      </c>
      <c r="O17" s="43">
        <v>8654</v>
      </c>
      <c r="P17" s="43">
        <v>9682</v>
      </c>
      <c r="Q17" s="43">
        <v>10178</v>
      </c>
    </row>
    <row r="18" spans="1:17" ht="15.75" x14ac:dyDescent="0.25">
      <c r="A18" s="43" t="s">
        <v>16</v>
      </c>
      <c r="B18" s="44">
        <v>2720</v>
      </c>
      <c r="C18" s="44">
        <v>2990</v>
      </c>
      <c r="D18" s="44">
        <v>3877</v>
      </c>
      <c r="E18" s="44">
        <v>4470</v>
      </c>
      <c r="F18" s="44">
        <v>4968</v>
      </c>
      <c r="G18" s="44">
        <v>5633</v>
      </c>
      <c r="H18" s="44">
        <v>5837</v>
      </c>
      <c r="I18" s="44">
        <v>6301</v>
      </c>
      <c r="J18" s="43">
        <v>7097</v>
      </c>
      <c r="K18" s="43">
        <v>7993</v>
      </c>
      <c r="L18" s="43">
        <v>9741</v>
      </c>
      <c r="M18" s="43">
        <v>9768</v>
      </c>
      <c r="N18" s="43">
        <v>10000</v>
      </c>
      <c r="O18" s="43">
        <v>10161</v>
      </c>
      <c r="P18" s="43">
        <v>10725</v>
      </c>
      <c r="Q18" s="43">
        <v>11138</v>
      </c>
    </row>
    <row r="19" spans="1:17" ht="15.75" x14ac:dyDescent="0.25">
      <c r="A19" s="43" t="s">
        <v>17</v>
      </c>
      <c r="B19" s="44">
        <v>2478</v>
      </c>
      <c r="C19" s="44">
        <v>2795</v>
      </c>
      <c r="D19" s="44">
        <v>3633</v>
      </c>
      <c r="E19" s="44">
        <v>4354</v>
      </c>
      <c r="F19" s="44">
        <v>4752</v>
      </c>
      <c r="G19" s="44">
        <v>5374</v>
      </c>
      <c r="H19" s="44">
        <v>5493</v>
      </c>
      <c r="I19" s="44">
        <v>6137</v>
      </c>
      <c r="J19" s="43">
        <v>6528</v>
      </c>
      <c r="K19" s="43">
        <v>7368</v>
      </c>
      <c r="L19" s="43">
        <v>8949</v>
      </c>
      <c r="M19" s="43">
        <v>9128</v>
      </c>
      <c r="N19" s="43">
        <v>9303</v>
      </c>
      <c r="O19" s="43">
        <v>9709</v>
      </c>
      <c r="P19" s="43">
        <v>10531</v>
      </c>
      <c r="Q19" s="43">
        <v>10999</v>
      </c>
    </row>
    <row r="20" spans="1:17" ht="14.25" customHeight="1" x14ac:dyDescent="0.25">
      <c r="A20" s="43" t="s">
        <v>18</v>
      </c>
      <c r="B20" s="44">
        <v>2633</v>
      </c>
      <c r="C20" s="44">
        <v>2995</v>
      </c>
      <c r="D20" s="44">
        <v>3997</v>
      </c>
      <c r="E20" s="44">
        <v>4701</v>
      </c>
      <c r="F20" s="44">
        <v>5113</v>
      </c>
      <c r="G20" s="44">
        <v>5386</v>
      </c>
      <c r="H20" s="44">
        <v>5518</v>
      </c>
      <c r="I20" s="44">
        <v>6080</v>
      </c>
      <c r="J20" s="43">
        <v>6571</v>
      </c>
      <c r="K20" s="43">
        <v>7192</v>
      </c>
      <c r="L20" s="43">
        <v>8680</v>
      </c>
      <c r="M20" s="43">
        <v>8956</v>
      </c>
      <c r="N20" s="43">
        <v>9310</v>
      </c>
      <c r="O20" s="43">
        <v>9541</v>
      </c>
      <c r="P20" s="43">
        <v>10183</v>
      </c>
      <c r="Q20" s="43">
        <v>10668</v>
      </c>
    </row>
    <row r="21" spans="1:17" ht="15.75" x14ac:dyDescent="0.25">
      <c r="A21" s="43" t="s">
        <v>19</v>
      </c>
      <c r="B21" s="44">
        <v>4171</v>
      </c>
      <c r="C21" s="44">
        <v>5121</v>
      </c>
      <c r="D21" s="44">
        <v>5855</v>
      </c>
      <c r="E21" s="44">
        <v>6648</v>
      </c>
      <c r="F21" s="44">
        <v>7406</v>
      </c>
      <c r="G21" s="44">
        <v>8656</v>
      </c>
      <c r="H21" s="44">
        <v>9128</v>
      </c>
      <c r="I21" s="44">
        <v>9747</v>
      </c>
      <c r="J21" s="43">
        <v>10580</v>
      </c>
      <c r="K21" s="43">
        <v>12180</v>
      </c>
      <c r="L21" s="43">
        <v>14749</v>
      </c>
      <c r="M21" s="43">
        <v>15206</v>
      </c>
      <c r="N21" s="43">
        <v>15865</v>
      </c>
      <c r="O21" s="43">
        <v>16149</v>
      </c>
      <c r="P21" s="43">
        <v>17202</v>
      </c>
      <c r="Q21" s="43">
        <v>17740</v>
      </c>
    </row>
    <row r="22" spans="1:17" ht="15.75" x14ac:dyDescent="0.25">
      <c r="A22" s="43" t="s">
        <v>20</v>
      </c>
      <c r="B22" s="44">
        <v>3216</v>
      </c>
      <c r="C22" s="44">
        <v>3699</v>
      </c>
      <c r="D22" s="44">
        <v>4625</v>
      </c>
      <c r="E22" s="44">
        <v>5381</v>
      </c>
      <c r="F22" s="44">
        <v>5990</v>
      </c>
      <c r="G22" s="44">
        <v>6754</v>
      </c>
      <c r="H22" s="44">
        <v>7228</v>
      </c>
      <c r="I22" s="44">
        <v>7774</v>
      </c>
      <c r="J22" s="43">
        <v>8324</v>
      </c>
      <c r="K22" s="43">
        <v>9319</v>
      </c>
      <c r="L22" s="43">
        <v>11671</v>
      </c>
      <c r="M22" s="43">
        <v>12099</v>
      </c>
      <c r="N22" s="43">
        <v>12528</v>
      </c>
      <c r="O22" s="43">
        <v>12863</v>
      </c>
      <c r="P22" s="43">
        <v>13648</v>
      </c>
      <c r="Q22" s="43">
        <v>14196</v>
      </c>
    </row>
    <row r="23" spans="1:17" ht="15.75" x14ac:dyDescent="0.25">
      <c r="A23" s="43" t="s">
        <v>21</v>
      </c>
      <c r="B23" s="44">
        <v>3750</v>
      </c>
      <c r="C23" s="44">
        <v>4525</v>
      </c>
      <c r="D23" s="44">
        <v>5167</v>
      </c>
      <c r="E23" s="44">
        <v>6198</v>
      </c>
      <c r="F23" s="44">
        <v>6798</v>
      </c>
      <c r="G23" s="44">
        <v>7556</v>
      </c>
      <c r="H23" s="44">
        <v>8226</v>
      </c>
      <c r="I23" s="44">
        <v>8293</v>
      </c>
      <c r="J23" s="43">
        <v>9161</v>
      </c>
      <c r="K23" s="43">
        <v>10439</v>
      </c>
      <c r="L23" s="43">
        <v>11443</v>
      </c>
      <c r="M23" s="43">
        <v>12113</v>
      </c>
      <c r="N23" s="43">
        <v>12405</v>
      </c>
      <c r="O23" s="43">
        <v>12776</v>
      </c>
      <c r="P23" s="43">
        <v>13707</v>
      </c>
      <c r="Q23" s="43">
        <v>14567</v>
      </c>
    </row>
    <row r="24" spans="1:17" ht="18.75" customHeight="1" x14ac:dyDescent="0.25">
      <c r="A24" s="43" t="s">
        <v>22</v>
      </c>
      <c r="B24" s="44">
        <v>3574</v>
      </c>
      <c r="C24" s="44">
        <v>4060</v>
      </c>
      <c r="D24" s="44">
        <v>4907</v>
      </c>
      <c r="E24" s="44">
        <v>5661</v>
      </c>
      <c r="F24" s="44">
        <v>6210</v>
      </c>
      <c r="G24" s="44">
        <v>7308</v>
      </c>
      <c r="H24" s="44">
        <v>7722</v>
      </c>
      <c r="I24" s="44">
        <v>8159</v>
      </c>
      <c r="J24" s="43">
        <v>9701</v>
      </c>
      <c r="K24" s="43">
        <v>10964</v>
      </c>
      <c r="L24" s="43">
        <v>13169</v>
      </c>
      <c r="M24" s="43">
        <v>12487</v>
      </c>
      <c r="N24" s="43">
        <v>12043</v>
      </c>
      <c r="O24" s="43">
        <v>12186</v>
      </c>
      <c r="P24" s="43">
        <v>12986</v>
      </c>
      <c r="Q24" s="45">
        <v>13304</v>
      </c>
    </row>
    <row r="25" spans="1:17" ht="16.5" customHeight="1" x14ac:dyDescent="0.25">
      <c r="A25" s="43" t="s">
        <v>23</v>
      </c>
      <c r="B25" s="44">
        <v>3011</v>
      </c>
      <c r="C25" s="44">
        <v>3450</v>
      </c>
      <c r="D25" s="44">
        <v>4073</v>
      </c>
      <c r="E25" s="44">
        <v>4851</v>
      </c>
      <c r="F25" s="44">
        <v>5270</v>
      </c>
      <c r="G25" s="44">
        <v>6066</v>
      </c>
      <c r="H25" s="44">
        <v>6346</v>
      </c>
      <c r="I25" s="44">
        <v>6847</v>
      </c>
      <c r="J25" s="43">
        <v>7408</v>
      </c>
      <c r="K25" s="43">
        <v>8341</v>
      </c>
      <c r="L25" s="43">
        <v>10010</v>
      </c>
      <c r="M25" s="43">
        <v>10249</v>
      </c>
      <c r="N25" s="43">
        <v>10581</v>
      </c>
      <c r="O25" s="43">
        <v>10795</v>
      </c>
      <c r="P25" s="43">
        <v>11038</v>
      </c>
      <c r="Q25" s="43">
        <v>11428</v>
      </c>
    </row>
    <row r="26" spans="1:17" ht="18" customHeight="1" x14ac:dyDescent="0.25">
      <c r="A26" s="43" t="s">
        <v>24</v>
      </c>
      <c r="B26" s="44">
        <v>3221</v>
      </c>
      <c r="C26" s="44">
        <v>3696</v>
      </c>
      <c r="D26" s="44">
        <v>4097</v>
      </c>
      <c r="E26" s="44">
        <v>4995</v>
      </c>
      <c r="F26" s="44">
        <v>5209</v>
      </c>
      <c r="G26" s="44">
        <v>5729</v>
      </c>
      <c r="H26" s="44">
        <v>5955</v>
      </c>
      <c r="I26" s="44">
        <v>6273</v>
      </c>
      <c r="J26" s="43">
        <v>7052</v>
      </c>
      <c r="K26" s="43">
        <v>7802</v>
      </c>
      <c r="L26" s="43">
        <v>9664</v>
      </c>
      <c r="M26" s="43">
        <v>10067</v>
      </c>
      <c r="N26" s="43">
        <v>10510</v>
      </c>
      <c r="O26" s="43">
        <v>10882</v>
      </c>
      <c r="P26" s="43">
        <v>11413</v>
      </c>
      <c r="Q26" s="43">
        <v>12084</v>
      </c>
    </row>
    <row r="27" spans="1:17" ht="17.25" customHeight="1" x14ac:dyDescent="0.25">
      <c r="A27" s="43" t="s">
        <v>25</v>
      </c>
      <c r="B27" s="44">
        <v>2829</v>
      </c>
      <c r="C27" s="44">
        <v>3321</v>
      </c>
      <c r="D27" s="44">
        <v>3835</v>
      </c>
      <c r="E27" s="44">
        <v>4400</v>
      </c>
      <c r="F27" s="44">
        <v>4843</v>
      </c>
      <c r="G27" s="44">
        <v>5380</v>
      </c>
      <c r="H27" s="44">
        <v>5775</v>
      </c>
      <c r="I27" s="44">
        <v>6155</v>
      </c>
      <c r="J27" s="43">
        <v>6385</v>
      </c>
      <c r="K27" s="43">
        <v>6777</v>
      </c>
      <c r="L27" s="43">
        <v>8453</v>
      </c>
      <c r="M27" s="43">
        <v>9063</v>
      </c>
      <c r="N27" s="43">
        <v>9477</v>
      </c>
      <c r="O27" s="43">
        <v>9975</v>
      </c>
      <c r="P27" s="43">
        <v>10801</v>
      </c>
      <c r="Q27" s="43">
        <v>11289</v>
      </c>
    </row>
    <row r="28" spans="1:17" ht="15.75" x14ac:dyDescent="0.25">
      <c r="A28" s="43" t="s">
        <v>26</v>
      </c>
      <c r="B28" s="44">
        <v>4820</v>
      </c>
      <c r="C28" s="44">
        <v>5333</v>
      </c>
      <c r="D28" s="44">
        <v>5930</v>
      </c>
      <c r="E28" s="44">
        <v>6960</v>
      </c>
      <c r="F28" s="44">
        <v>7579</v>
      </c>
      <c r="G28" s="44">
        <v>8432</v>
      </c>
      <c r="H28" s="44">
        <v>8737</v>
      </c>
      <c r="I28" s="44">
        <v>9315</v>
      </c>
      <c r="J28" s="43">
        <v>10120</v>
      </c>
      <c r="K28" s="43">
        <v>11273</v>
      </c>
      <c r="L28" s="43">
        <v>13722</v>
      </c>
      <c r="M28" s="43">
        <v>13660</v>
      </c>
      <c r="N28" s="43">
        <v>14230</v>
      </c>
      <c r="O28" s="43">
        <v>14573</v>
      </c>
      <c r="P28" s="43">
        <v>16800</v>
      </c>
      <c r="Q28" s="43">
        <v>17723</v>
      </c>
    </row>
    <row r="29" spans="1:17" ht="15" customHeight="1" x14ac:dyDescent="0.25">
      <c r="A29" s="43" t="s">
        <v>27</v>
      </c>
      <c r="B29" s="44">
        <v>2825</v>
      </c>
      <c r="C29" s="44">
        <v>3225</v>
      </c>
      <c r="D29" s="44">
        <v>3964</v>
      </c>
      <c r="E29" s="44">
        <v>4617</v>
      </c>
      <c r="F29" s="44">
        <v>4924</v>
      </c>
      <c r="G29" s="44">
        <v>5569</v>
      </c>
      <c r="H29" s="44">
        <v>5801</v>
      </c>
      <c r="I29" s="44">
        <v>6183</v>
      </c>
      <c r="J29" s="43">
        <v>6914</v>
      </c>
      <c r="K29" s="43">
        <v>7803</v>
      </c>
      <c r="L29" s="43">
        <v>9499</v>
      </c>
      <c r="M29" s="43">
        <v>9859</v>
      </c>
      <c r="N29" s="43">
        <v>10155</v>
      </c>
      <c r="O29" s="43">
        <v>10424</v>
      </c>
      <c r="P29" s="43">
        <v>10949</v>
      </c>
      <c r="Q29" s="43">
        <v>11352</v>
      </c>
    </row>
    <row r="30" spans="1:17" ht="15.75" x14ac:dyDescent="0.25">
      <c r="A30" s="43" t="s">
        <v>28</v>
      </c>
      <c r="B30" s="44">
        <v>2471</v>
      </c>
      <c r="C30" s="44">
        <v>2951</v>
      </c>
      <c r="D30" s="44">
        <v>3559</v>
      </c>
      <c r="E30" s="44">
        <v>4247</v>
      </c>
      <c r="F30" s="44">
        <v>4603</v>
      </c>
      <c r="G30" s="44">
        <v>5254</v>
      </c>
      <c r="H30" s="44">
        <v>6113</v>
      </c>
      <c r="I30" s="44">
        <v>6406</v>
      </c>
      <c r="J30" s="43">
        <v>7197</v>
      </c>
      <c r="K30" s="43">
        <v>8207</v>
      </c>
      <c r="L30" s="43">
        <v>10266</v>
      </c>
      <c r="M30" s="43">
        <v>10517</v>
      </c>
      <c r="N30" s="43">
        <v>10545</v>
      </c>
      <c r="O30" s="43">
        <v>10586</v>
      </c>
      <c r="P30" s="43">
        <v>11055</v>
      </c>
      <c r="Q30" s="43">
        <v>11441</v>
      </c>
    </row>
    <row r="31" spans="1:17" ht="15.75" x14ac:dyDescent="0.25">
      <c r="A31" s="43" t="s">
        <v>29</v>
      </c>
      <c r="B31" s="44">
        <v>3259</v>
      </c>
      <c r="C31" s="44">
        <v>3544</v>
      </c>
      <c r="D31" s="44">
        <v>4158</v>
      </c>
      <c r="E31" s="44">
        <v>4901</v>
      </c>
      <c r="F31" s="44">
        <v>5232</v>
      </c>
      <c r="G31" s="44">
        <v>5773</v>
      </c>
      <c r="H31" s="44">
        <v>6221</v>
      </c>
      <c r="I31" s="44">
        <v>6613</v>
      </c>
      <c r="J31" s="43">
        <v>6923</v>
      </c>
      <c r="K31" s="43">
        <v>8015</v>
      </c>
      <c r="L31" s="43">
        <v>9995</v>
      </c>
      <c r="M31" s="43">
        <v>10408</v>
      </c>
      <c r="N31" s="43">
        <v>10737</v>
      </c>
      <c r="O31" s="43">
        <v>10987</v>
      </c>
      <c r="P31" s="43">
        <v>11448</v>
      </c>
      <c r="Q31" s="43">
        <v>11910</v>
      </c>
    </row>
    <row r="32" spans="1:17" ht="15.75" x14ac:dyDescent="0.25">
      <c r="A32" s="43" t="s">
        <v>30</v>
      </c>
      <c r="B32" s="44">
        <v>2540</v>
      </c>
      <c r="C32" s="44">
        <v>2962</v>
      </c>
      <c r="D32" s="44">
        <v>3531</v>
      </c>
      <c r="E32" s="44">
        <v>4102</v>
      </c>
      <c r="F32" s="44">
        <v>4393</v>
      </c>
      <c r="G32" s="44">
        <v>4914</v>
      </c>
      <c r="H32" s="44">
        <v>5100</v>
      </c>
      <c r="I32" s="44">
        <v>5525</v>
      </c>
      <c r="J32" s="43">
        <v>6158</v>
      </c>
      <c r="K32" s="43">
        <v>6896</v>
      </c>
      <c r="L32" s="43">
        <v>8375</v>
      </c>
      <c r="M32" s="43">
        <v>8623</v>
      </c>
      <c r="N32" s="43">
        <v>8909</v>
      </c>
      <c r="O32" s="43">
        <v>8947</v>
      </c>
      <c r="P32" s="43">
        <v>9315</v>
      </c>
      <c r="Q32" s="43">
        <v>9876</v>
      </c>
    </row>
    <row r="33" spans="1:17" ht="18" customHeight="1" x14ac:dyDescent="0.25">
      <c r="A33" s="43" t="s">
        <v>31</v>
      </c>
      <c r="B33" s="44">
        <v>2340</v>
      </c>
      <c r="C33" s="44">
        <v>2664</v>
      </c>
      <c r="D33" s="44">
        <v>3317</v>
      </c>
      <c r="E33" s="44">
        <v>3700</v>
      </c>
      <c r="F33" s="44">
        <v>4311</v>
      </c>
      <c r="G33" s="44">
        <v>4956</v>
      </c>
      <c r="H33" s="44">
        <v>5331</v>
      </c>
      <c r="I33" s="44">
        <v>5722</v>
      </c>
      <c r="J33" s="43">
        <v>6871</v>
      </c>
      <c r="K33" s="43">
        <v>7435</v>
      </c>
      <c r="L33" s="43">
        <v>8546</v>
      </c>
      <c r="M33" s="43">
        <v>8422</v>
      </c>
      <c r="N33" s="43">
        <v>8669</v>
      </c>
      <c r="O33" s="43">
        <v>9056</v>
      </c>
      <c r="P33" s="43">
        <v>9888</v>
      </c>
      <c r="Q33" s="43">
        <v>10443</v>
      </c>
    </row>
    <row r="34" spans="1:17" ht="15.75" x14ac:dyDescent="0.25">
      <c r="A34" s="43" t="s">
        <v>32</v>
      </c>
      <c r="B34" s="163"/>
      <c r="C34" s="163"/>
      <c r="D34" s="163"/>
      <c r="E34" s="163"/>
      <c r="F34" s="163"/>
      <c r="G34" s="163"/>
      <c r="H34" s="163"/>
      <c r="I34" s="164"/>
      <c r="J34" s="165"/>
      <c r="K34" s="163"/>
      <c r="L34" s="43">
        <v>8926</v>
      </c>
      <c r="M34" s="43">
        <v>9678</v>
      </c>
      <c r="N34" s="43">
        <v>9602</v>
      </c>
      <c r="O34" s="43">
        <v>9704</v>
      </c>
      <c r="P34" s="43">
        <v>10456</v>
      </c>
      <c r="Q34" s="43">
        <v>11074</v>
      </c>
    </row>
    <row r="35" spans="1:17" ht="16.5" customHeight="1" x14ac:dyDescent="0.25">
      <c r="A35" s="43" t="s">
        <v>33</v>
      </c>
      <c r="B35" s="44">
        <v>2739</v>
      </c>
      <c r="C35" s="44">
        <v>3278</v>
      </c>
      <c r="D35" s="44">
        <v>3832</v>
      </c>
      <c r="E35" s="44">
        <v>4458</v>
      </c>
      <c r="F35" s="44">
        <v>5253</v>
      </c>
      <c r="G35" s="44">
        <v>5737</v>
      </c>
      <c r="H35" s="44">
        <v>5976</v>
      </c>
      <c r="I35" s="44">
        <v>6332</v>
      </c>
      <c r="J35" s="43">
        <v>7021</v>
      </c>
      <c r="K35" s="43">
        <v>7701</v>
      </c>
      <c r="L35" s="43">
        <v>9349</v>
      </c>
      <c r="M35" s="43">
        <v>9732</v>
      </c>
      <c r="N35" s="43">
        <v>10062</v>
      </c>
      <c r="O35" s="43">
        <v>10209</v>
      </c>
      <c r="P35" s="43">
        <v>10854</v>
      </c>
      <c r="Q35" s="43">
        <v>11261</v>
      </c>
    </row>
    <row r="36" spans="1:17" ht="19.5" customHeight="1" x14ac:dyDescent="0.25">
      <c r="A36" s="43" t="s">
        <v>34</v>
      </c>
      <c r="B36" s="44">
        <v>2528</v>
      </c>
      <c r="C36" s="44">
        <v>2883</v>
      </c>
      <c r="D36" s="44">
        <v>3466</v>
      </c>
      <c r="E36" s="44">
        <v>4221</v>
      </c>
      <c r="F36" s="44">
        <v>4598</v>
      </c>
      <c r="G36" s="44">
        <v>5209</v>
      </c>
      <c r="H36" s="44">
        <v>5378</v>
      </c>
      <c r="I36" s="44">
        <v>5822</v>
      </c>
      <c r="J36" s="43">
        <v>6176</v>
      </c>
      <c r="K36" s="43">
        <v>6916</v>
      </c>
      <c r="L36" s="43">
        <v>8452</v>
      </c>
      <c r="M36" s="43">
        <v>8845</v>
      </c>
      <c r="N36" s="43">
        <v>9363</v>
      </c>
      <c r="O36" s="43">
        <v>9538</v>
      </c>
      <c r="P36" s="43">
        <v>10345</v>
      </c>
      <c r="Q36" s="43">
        <v>10793</v>
      </c>
    </row>
    <row r="37" spans="1:17" ht="19.5" customHeight="1" x14ac:dyDescent="0.25">
      <c r="A37" s="43" t="s">
        <v>35</v>
      </c>
      <c r="B37" s="44">
        <v>2460</v>
      </c>
      <c r="C37" s="44">
        <v>2762</v>
      </c>
      <c r="D37" s="44">
        <v>3701</v>
      </c>
      <c r="E37" s="44">
        <v>4301</v>
      </c>
      <c r="F37" s="44">
        <v>4647</v>
      </c>
      <c r="G37" s="44">
        <v>5583</v>
      </c>
      <c r="H37" s="44">
        <v>5742</v>
      </c>
      <c r="I37" s="44">
        <v>6474</v>
      </c>
      <c r="J37" s="43">
        <v>6739</v>
      </c>
      <c r="K37" s="43">
        <v>7487</v>
      </c>
      <c r="L37" s="43">
        <v>8889</v>
      </c>
      <c r="M37" s="43">
        <v>8991</v>
      </c>
      <c r="N37" s="43">
        <v>9096</v>
      </c>
      <c r="O37" s="43">
        <v>9146</v>
      </c>
      <c r="P37" s="43">
        <v>9686</v>
      </c>
      <c r="Q37" s="43">
        <v>9864</v>
      </c>
    </row>
    <row r="38" spans="1:17" ht="15.75" x14ac:dyDescent="0.25">
      <c r="A38" s="43" t="s">
        <v>36</v>
      </c>
      <c r="B38" s="44">
        <v>2648</v>
      </c>
      <c r="C38" s="44">
        <v>3086</v>
      </c>
      <c r="D38" s="44">
        <v>3728</v>
      </c>
      <c r="E38" s="44">
        <v>4339</v>
      </c>
      <c r="F38" s="44">
        <v>4744</v>
      </c>
      <c r="G38" s="44">
        <v>5442</v>
      </c>
      <c r="H38" s="44">
        <v>5824</v>
      </c>
      <c r="I38" s="44">
        <v>6233</v>
      </c>
      <c r="J38" s="43">
        <v>6978</v>
      </c>
      <c r="K38" s="43">
        <v>7763</v>
      </c>
      <c r="L38" s="43">
        <v>9386</v>
      </c>
      <c r="M38" s="43">
        <v>9565</v>
      </c>
      <c r="N38" s="43">
        <v>9667</v>
      </c>
      <c r="O38" s="43">
        <v>9675</v>
      </c>
      <c r="P38" s="43">
        <v>10337</v>
      </c>
      <c r="Q38" s="43">
        <v>10787</v>
      </c>
    </row>
    <row r="39" spans="1:17" ht="15.75" x14ac:dyDescent="0.25">
      <c r="A39" s="43" t="s">
        <v>37</v>
      </c>
      <c r="B39" s="163"/>
      <c r="C39" s="163"/>
      <c r="D39" s="163"/>
      <c r="E39" s="163"/>
      <c r="F39" s="163"/>
      <c r="G39" s="163"/>
      <c r="H39" s="163"/>
      <c r="I39" s="163"/>
      <c r="J39" s="163"/>
      <c r="K39" s="163"/>
      <c r="L39" s="43">
        <v>8771</v>
      </c>
      <c r="M39" s="43">
        <v>9757</v>
      </c>
      <c r="N39" s="43">
        <v>10106</v>
      </c>
      <c r="O39" s="43">
        <v>10152</v>
      </c>
      <c r="P39" s="43">
        <v>11088</v>
      </c>
      <c r="Q39" s="43">
        <v>11396</v>
      </c>
    </row>
    <row r="40" spans="1:17" ht="18" customHeight="1" x14ac:dyDescent="0.25">
      <c r="A40" s="43" t="s">
        <v>38</v>
      </c>
      <c r="B40" s="44">
        <v>2227</v>
      </c>
      <c r="C40" s="44">
        <v>2484</v>
      </c>
      <c r="D40" s="44">
        <v>3153</v>
      </c>
      <c r="E40" s="44">
        <v>3648</v>
      </c>
      <c r="F40" s="44">
        <v>4066</v>
      </c>
      <c r="G40" s="44">
        <v>4629</v>
      </c>
      <c r="H40" s="44">
        <v>4871</v>
      </c>
      <c r="I40" s="44">
        <v>5279</v>
      </c>
      <c r="J40" s="43">
        <v>6674</v>
      </c>
      <c r="K40" s="43">
        <v>7222</v>
      </c>
      <c r="L40" s="43">
        <v>8708</v>
      </c>
      <c r="M40" s="43">
        <v>9066</v>
      </c>
      <c r="N40" s="43">
        <v>9405</v>
      </c>
      <c r="O40" s="43">
        <v>9262</v>
      </c>
      <c r="P40" s="43">
        <v>9780</v>
      </c>
      <c r="Q40" s="43">
        <v>10465</v>
      </c>
    </row>
    <row r="41" spans="1:17" ht="18.75" customHeight="1" x14ac:dyDescent="0.25">
      <c r="A41" s="43" t="s">
        <v>39</v>
      </c>
      <c r="B41" s="44">
        <v>2568</v>
      </c>
      <c r="C41" s="44">
        <v>2839</v>
      </c>
      <c r="D41" s="44">
        <v>3172</v>
      </c>
      <c r="E41" s="44">
        <v>3986</v>
      </c>
      <c r="F41" s="44">
        <v>4439</v>
      </c>
      <c r="G41" s="44">
        <v>4800</v>
      </c>
      <c r="H41" s="44">
        <v>4959</v>
      </c>
      <c r="I41" s="44">
        <v>5081</v>
      </c>
      <c r="J41" s="43">
        <v>6094</v>
      </c>
      <c r="K41" s="43">
        <v>7254</v>
      </c>
      <c r="L41" s="43">
        <v>8704</v>
      </c>
      <c r="M41" s="43">
        <v>8961</v>
      </c>
      <c r="N41" s="43">
        <v>9020</v>
      </c>
      <c r="O41" s="43">
        <v>9703</v>
      </c>
      <c r="P41" s="43">
        <v>10173</v>
      </c>
      <c r="Q41" s="43">
        <v>10353</v>
      </c>
    </row>
    <row r="42" spans="1:17" ht="16.5" customHeight="1" x14ac:dyDescent="0.25">
      <c r="A42" s="43" t="s">
        <v>40</v>
      </c>
      <c r="B42" s="44">
        <v>2231</v>
      </c>
      <c r="C42" s="44">
        <v>2558</v>
      </c>
      <c r="D42" s="44">
        <v>3034</v>
      </c>
      <c r="E42" s="44">
        <v>3538</v>
      </c>
      <c r="F42" s="44">
        <v>3847</v>
      </c>
      <c r="G42" s="44">
        <v>4726</v>
      </c>
      <c r="H42" s="44">
        <v>4918</v>
      </c>
      <c r="I42" s="44">
        <v>5138</v>
      </c>
      <c r="J42" s="43">
        <v>6585</v>
      </c>
      <c r="K42" s="43">
        <v>7071</v>
      </c>
      <c r="L42" s="43">
        <v>8784</v>
      </c>
      <c r="M42" s="43">
        <v>10586</v>
      </c>
      <c r="N42" s="43">
        <v>10757</v>
      </c>
      <c r="O42" s="43">
        <v>10633</v>
      </c>
      <c r="P42" s="43">
        <v>11576</v>
      </c>
      <c r="Q42" s="43">
        <v>11311</v>
      </c>
    </row>
    <row r="43" spans="1:17" ht="31.5" customHeight="1" x14ac:dyDescent="0.25">
      <c r="A43" s="43" t="s">
        <v>41</v>
      </c>
      <c r="B43" s="44">
        <v>2347</v>
      </c>
      <c r="C43" s="44">
        <v>2709</v>
      </c>
      <c r="D43" s="44">
        <v>3144</v>
      </c>
      <c r="E43" s="44">
        <v>3640</v>
      </c>
      <c r="F43" s="44">
        <v>4119</v>
      </c>
      <c r="G43" s="44">
        <v>4894</v>
      </c>
      <c r="H43" s="44">
        <v>5081</v>
      </c>
      <c r="I43" s="44">
        <v>5435</v>
      </c>
      <c r="J43" s="43">
        <v>6552</v>
      </c>
      <c r="K43" s="43">
        <v>7120</v>
      </c>
      <c r="L43" s="43">
        <v>8667</v>
      </c>
      <c r="M43" s="43">
        <v>8806</v>
      </c>
      <c r="N43" s="43">
        <v>9022</v>
      </c>
      <c r="O43" s="43">
        <v>9257</v>
      </c>
      <c r="P43" s="43">
        <v>9897</v>
      </c>
      <c r="Q43" s="43">
        <v>10277</v>
      </c>
    </row>
    <row r="44" spans="1:17" ht="28.5" customHeight="1" x14ac:dyDescent="0.25">
      <c r="A44" s="43" t="s">
        <v>61</v>
      </c>
      <c r="B44" s="44">
        <v>2091</v>
      </c>
      <c r="C44" s="44">
        <v>2638</v>
      </c>
      <c r="D44" s="44">
        <v>3029</v>
      </c>
      <c r="E44" s="44">
        <v>3570</v>
      </c>
      <c r="F44" s="44">
        <v>3895</v>
      </c>
      <c r="G44" s="44">
        <v>4776</v>
      </c>
      <c r="H44" s="44">
        <v>4984</v>
      </c>
      <c r="I44" s="44">
        <v>5468</v>
      </c>
      <c r="J44" s="43">
        <v>6407</v>
      </c>
      <c r="K44" s="43">
        <v>7037</v>
      </c>
      <c r="L44" s="43">
        <v>8597</v>
      </c>
      <c r="M44" s="43">
        <v>8809</v>
      </c>
      <c r="N44" s="43">
        <v>9032</v>
      </c>
      <c r="O44" s="43">
        <v>9031</v>
      </c>
      <c r="P44" s="43">
        <v>9485</v>
      </c>
      <c r="Q44" s="43">
        <v>9854</v>
      </c>
    </row>
    <row r="45" spans="1:17" ht="18" customHeight="1" x14ac:dyDescent="0.25">
      <c r="A45" s="43" t="s">
        <v>42</v>
      </c>
      <c r="B45" s="44">
        <v>2793</v>
      </c>
      <c r="C45" s="44">
        <v>3132</v>
      </c>
      <c r="D45" s="44">
        <v>3556</v>
      </c>
      <c r="E45" s="44">
        <v>4229</v>
      </c>
      <c r="F45" s="44">
        <v>4898</v>
      </c>
      <c r="G45" s="44">
        <v>5916</v>
      </c>
      <c r="H45" s="44">
        <v>6600</v>
      </c>
      <c r="I45" s="44">
        <v>6837</v>
      </c>
      <c r="J45" s="43">
        <v>7165</v>
      </c>
      <c r="K45" s="43">
        <v>6622</v>
      </c>
      <c r="L45" s="43">
        <v>8162</v>
      </c>
      <c r="M45" s="43">
        <v>8769</v>
      </c>
      <c r="N45" s="43">
        <v>9754</v>
      </c>
      <c r="O45" s="43">
        <v>10285</v>
      </c>
      <c r="P45" s="43">
        <v>10910</v>
      </c>
      <c r="Q45" s="43">
        <v>11240</v>
      </c>
    </row>
    <row r="46" spans="1:17" ht="18" customHeight="1" x14ac:dyDescent="0.25">
      <c r="A46" s="43" t="s">
        <v>43</v>
      </c>
      <c r="B46" s="44">
        <v>2594</v>
      </c>
      <c r="C46" s="44">
        <v>3050</v>
      </c>
      <c r="D46" s="44">
        <v>3523</v>
      </c>
      <c r="E46" s="44">
        <v>4331</v>
      </c>
      <c r="F46" s="44">
        <v>4820</v>
      </c>
      <c r="G46" s="44">
        <v>5539</v>
      </c>
      <c r="H46" s="44">
        <v>5802</v>
      </c>
      <c r="I46" s="44">
        <v>6259</v>
      </c>
      <c r="J46" s="43">
        <v>6443</v>
      </c>
      <c r="K46" s="43">
        <v>6956</v>
      </c>
      <c r="L46" s="43">
        <v>8231</v>
      </c>
      <c r="M46" s="43">
        <v>8266</v>
      </c>
      <c r="N46" s="43">
        <v>8543</v>
      </c>
      <c r="O46" s="43">
        <v>8659</v>
      </c>
      <c r="P46" s="43">
        <v>9235</v>
      </c>
      <c r="Q46" s="43">
        <v>9777</v>
      </c>
    </row>
    <row r="47" spans="1:17" ht="15.75" x14ac:dyDescent="0.25">
      <c r="A47" s="43" t="s">
        <v>44</v>
      </c>
      <c r="B47" s="44">
        <v>2390</v>
      </c>
      <c r="C47" s="44">
        <v>2973</v>
      </c>
      <c r="D47" s="44">
        <v>3371</v>
      </c>
      <c r="E47" s="44">
        <v>3974</v>
      </c>
      <c r="F47" s="44">
        <v>4274</v>
      </c>
      <c r="G47" s="44">
        <v>5255</v>
      </c>
      <c r="H47" s="44">
        <v>5407</v>
      </c>
      <c r="I47" s="44">
        <v>5755</v>
      </c>
      <c r="J47" s="43">
        <v>6368</v>
      </c>
      <c r="K47" s="43">
        <v>7116</v>
      </c>
      <c r="L47" s="45">
        <v>8623</v>
      </c>
      <c r="M47" s="43">
        <v>8569</v>
      </c>
      <c r="N47" s="43">
        <v>8614</v>
      </c>
      <c r="O47" s="43">
        <v>8838</v>
      </c>
      <c r="P47" s="43">
        <v>9517</v>
      </c>
      <c r="Q47" s="43">
        <v>9834</v>
      </c>
    </row>
    <row r="48" spans="1:17" ht="22.5" customHeight="1" x14ac:dyDescent="0.25">
      <c r="A48" s="43" t="s">
        <v>45</v>
      </c>
      <c r="B48" s="44">
        <v>2305</v>
      </c>
      <c r="C48" s="44">
        <v>2789</v>
      </c>
      <c r="D48" s="44">
        <v>3277</v>
      </c>
      <c r="E48" s="44">
        <v>3933</v>
      </c>
      <c r="F48" s="44">
        <v>4292</v>
      </c>
      <c r="G48" s="44">
        <v>5098</v>
      </c>
      <c r="H48" s="44">
        <v>5114</v>
      </c>
      <c r="I48" s="44">
        <v>5427</v>
      </c>
      <c r="J48" s="43">
        <v>6045</v>
      </c>
      <c r="K48" s="43">
        <v>7014</v>
      </c>
      <c r="L48" s="43">
        <v>8717</v>
      </c>
      <c r="M48" s="43">
        <v>8852</v>
      </c>
      <c r="N48" s="43">
        <v>9114</v>
      </c>
      <c r="O48" s="43">
        <v>8968</v>
      </c>
      <c r="P48" s="43">
        <v>9583</v>
      </c>
      <c r="Q48" s="43">
        <v>9846</v>
      </c>
    </row>
    <row r="49" spans="1:17" ht="18.75" customHeight="1" x14ac:dyDescent="0.25">
      <c r="A49" s="43" t="s">
        <v>46</v>
      </c>
      <c r="B49" s="44">
        <v>2454</v>
      </c>
      <c r="C49" s="44">
        <v>2816</v>
      </c>
      <c r="D49" s="44">
        <v>3260</v>
      </c>
      <c r="E49" s="44">
        <v>3867</v>
      </c>
      <c r="F49" s="44">
        <v>4228</v>
      </c>
      <c r="G49" s="44">
        <v>5007</v>
      </c>
      <c r="H49" s="44">
        <v>5352</v>
      </c>
      <c r="I49" s="44">
        <v>5610</v>
      </c>
      <c r="J49" s="43">
        <v>6183</v>
      </c>
      <c r="K49" s="43">
        <v>6730</v>
      </c>
      <c r="L49" s="43">
        <v>8149</v>
      </c>
      <c r="M49" s="43">
        <v>7884</v>
      </c>
      <c r="N49" s="43">
        <v>8157</v>
      </c>
      <c r="O49" s="43">
        <v>8417</v>
      </c>
      <c r="P49" s="43">
        <v>9104</v>
      </c>
      <c r="Q49" s="43">
        <v>9378</v>
      </c>
    </row>
    <row r="50" spans="1:17" ht="17.25" customHeight="1" x14ac:dyDescent="0.25">
      <c r="A50" s="43" t="s">
        <v>47</v>
      </c>
      <c r="B50" s="44">
        <v>2460</v>
      </c>
      <c r="C50" s="44">
        <v>2695</v>
      </c>
      <c r="D50" s="44">
        <v>3172</v>
      </c>
      <c r="E50" s="44">
        <v>3846</v>
      </c>
      <c r="F50" s="44">
        <v>4101</v>
      </c>
      <c r="G50" s="44">
        <v>4733</v>
      </c>
      <c r="H50" s="44">
        <v>5001</v>
      </c>
      <c r="I50" s="44">
        <v>5622</v>
      </c>
      <c r="J50" s="43">
        <v>6113</v>
      </c>
      <c r="K50" s="43">
        <v>6880</v>
      </c>
      <c r="L50" s="43">
        <v>7695</v>
      </c>
      <c r="M50" s="43">
        <v>8077</v>
      </c>
      <c r="N50" s="43">
        <v>8467</v>
      </c>
      <c r="O50" s="43">
        <v>8729</v>
      </c>
      <c r="P50" s="43">
        <v>9213</v>
      </c>
      <c r="Q50" s="43">
        <v>9600</v>
      </c>
    </row>
    <row r="51" spans="1:17" ht="18.75" customHeight="1" x14ac:dyDescent="0.25">
      <c r="A51" s="43" t="s">
        <v>48</v>
      </c>
      <c r="B51" s="44">
        <v>2463</v>
      </c>
      <c r="C51" s="44">
        <v>2947</v>
      </c>
      <c r="D51" s="44">
        <v>3605</v>
      </c>
      <c r="E51" s="44">
        <v>4065</v>
      </c>
      <c r="F51" s="44">
        <v>4342</v>
      </c>
      <c r="G51" s="44">
        <v>5090</v>
      </c>
      <c r="H51" s="44">
        <v>5277</v>
      </c>
      <c r="I51" s="44">
        <v>5753</v>
      </c>
      <c r="J51" s="43">
        <v>6281</v>
      </c>
      <c r="K51" s="43">
        <v>7181</v>
      </c>
      <c r="L51" s="43">
        <v>8726</v>
      </c>
      <c r="M51" s="43">
        <v>8530</v>
      </c>
      <c r="N51" s="43">
        <v>8750</v>
      </c>
      <c r="O51" s="43">
        <v>9026</v>
      </c>
      <c r="P51" s="43">
        <v>9732</v>
      </c>
      <c r="Q51" s="43">
        <v>10314</v>
      </c>
    </row>
    <row r="52" spans="1:17" ht="18" customHeight="1" x14ac:dyDescent="0.25">
      <c r="A52" s="43" t="s">
        <v>49</v>
      </c>
      <c r="B52" s="44">
        <v>2236</v>
      </c>
      <c r="C52" s="44">
        <v>2712</v>
      </c>
      <c r="D52" s="44">
        <v>3351</v>
      </c>
      <c r="E52" s="44">
        <v>3981</v>
      </c>
      <c r="F52" s="44">
        <v>4215</v>
      </c>
      <c r="G52" s="44">
        <v>5007</v>
      </c>
      <c r="H52" s="44">
        <v>5247</v>
      </c>
      <c r="I52" s="44">
        <v>5510</v>
      </c>
      <c r="J52" s="43">
        <v>6103</v>
      </c>
      <c r="K52" s="43">
        <v>6805</v>
      </c>
      <c r="L52" s="43">
        <v>8301</v>
      </c>
      <c r="M52" s="43">
        <v>8383</v>
      </c>
      <c r="N52" s="43">
        <v>8567</v>
      </c>
      <c r="O52" s="43">
        <v>8652</v>
      </c>
      <c r="P52" s="43">
        <v>9324</v>
      </c>
      <c r="Q52" s="43">
        <v>9804</v>
      </c>
    </row>
    <row r="53" spans="1:17" ht="15.75" x14ac:dyDescent="0.25">
      <c r="A53" s="43" t="s">
        <v>50</v>
      </c>
      <c r="B53" s="44">
        <v>2717</v>
      </c>
      <c r="C53" s="44">
        <v>3571</v>
      </c>
      <c r="D53" s="44">
        <v>4237</v>
      </c>
      <c r="E53" s="44">
        <v>4987</v>
      </c>
      <c r="F53" s="44">
        <v>5535</v>
      </c>
      <c r="G53" s="44">
        <v>6101</v>
      </c>
      <c r="H53" s="44">
        <v>6690</v>
      </c>
      <c r="I53" s="44">
        <v>6702</v>
      </c>
      <c r="J53" s="43">
        <v>7199</v>
      </c>
      <c r="K53" s="43">
        <v>8096</v>
      </c>
      <c r="L53" s="43">
        <v>9510</v>
      </c>
      <c r="M53" s="43">
        <v>9591</v>
      </c>
      <c r="N53" s="43">
        <v>9978</v>
      </c>
      <c r="O53" s="43">
        <v>10098</v>
      </c>
      <c r="P53" s="43">
        <v>10463</v>
      </c>
      <c r="Q53" s="43">
        <v>10844</v>
      </c>
    </row>
    <row r="54" spans="1:17" ht="15.75" x14ac:dyDescent="0.25">
      <c r="A54" s="43" t="s">
        <v>51</v>
      </c>
      <c r="B54" s="44">
        <v>2738</v>
      </c>
      <c r="C54" s="44">
        <v>3066</v>
      </c>
      <c r="D54" s="44">
        <v>3753</v>
      </c>
      <c r="E54" s="44">
        <v>4344</v>
      </c>
      <c r="F54" s="44">
        <v>4746</v>
      </c>
      <c r="G54" s="44">
        <v>5437</v>
      </c>
      <c r="H54" s="44">
        <v>5718</v>
      </c>
      <c r="I54" s="44">
        <v>6169</v>
      </c>
      <c r="J54" s="43">
        <v>6822</v>
      </c>
      <c r="K54" s="43">
        <v>7420</v>
      </c>
      <c r="L54" s="43">
        <v>9210</v>
      </c>
      <c r="M54" s="43">
        <v>9276</v>
      </c>
      <c r="N54" s="43">
        <v>9508</v>
      </c>
      <c r="O54" s="43">
        <v>9774</v>
      </c>
      <c r="P54" s="43">
        <v>10223</v>
      </c>
      <c r="Q54" s="43">
        <v>10710</v>
      </c>
    </row>
    <row r="55" spans="1:17" ht="18" customHeight="1" x14ac:dyDescent="0.25">
      <c r="A55" s="43" t="s">
        <v>52</v>
      </c>
      <c r="B55" s="44">
        <v>2431</v>
      </c>
      <c r="C55" s="44">
        <v>3255</v>
      </c>
      <c r="D55" s="44">
        <v>3865</v>
      </c>
      <c r="E55" s="44">
        <v>4713</v>
      </c>
      <c r="F55" s="44">
        <v>5040</v>
      </c>
      <c r="G55" s="44">
        <v>5688</v>
      </c>
      <c r="H55" s="44">
        <v>5950</v>
      </c>
      <c r="I55" s="44">
        <v>6579</v>
      </c>
      <c r="J55" s="43">
        <v>6577</v>
      </c>
      <c r="K55" s="43">
        <v>7323</v>
      </c>
      <c r="L55" s="43">
        <v>8822</v>
      </c>
      <c r="M55" s="43">
        <v>8755</v>
      </c>
      <c r="N55" s="43">
        <v>9104</v>
      </c>
      <c r="O55" s="43">
        <v>9371</v>
      </c>
      <c r="P55" s="43">
        <v>10082</v>
      </c>
      <c r="Q55" s="43">
        <v>10372</v>
      </c>
    </row>
    <row r="56" spans="1:17" ht="18" customHeight="1" x14ac:dyDescent="0.25">
      <c r="A56" s="43" t="s">
        <v>53</v>
      </c>
      <c r="B56" s="44">
        <v>2497</v>
      </c>
      <c r="C56" s="44">
        <v>2734</v>
      </c>
      <c r="D56" s="44">
        <v>3442</v>
      </c>
      <c r="E56" s="44">
        <v>4033</v>
      </c>
      <c r="F56" s="44">
        <v>4445</v>
      </c>
      <c r="G56" s="44">
        <v>5132</v>
      </c>
      <c r="H56" s="44">
        <v>5345</v>
      </c>
      <c r="I56" s="44">
        <v>5783</v>
      </c>
      <c r="J56" s="43">
        <v>6157</v>
      </c>
      <c r="K56" s="43">
        <v>6766</v>
      </c>
      <c r="L56" s="43">
        <v>8348</v>
      </c>
      <c r="M56" s="43">
        <v>8356</v>
      </c>
      <c r="N56" s="43">
        <v>8554</v>
      </c>
      <c r="O56" s="43">
        <v>8695</v>
      </c>
      <c r="P56" s="43">
        <v>9291</v>
      </c>
      <c r="Q56" s="43">
        <v>9760</v>
      </c>
    </row>
    <row r="57" spans="1:17" ht="15.75" x14ac:dyDescent="0.25">
      <c r="A57" s="43" t="s">
        <v>54</v>
      </c>
      <c r="B57" s="44">
        <v>2880</v>
      </c>
      <c r="C57" s="44">
        <v>2999</v>
      </c>
      <c r="D57" s="44">
        <v>3448</v>
      </c>
      <c r="E57" s="44">
        <v>4072</v>
      </c>
      <c r="F57" s="44">
        <v>4341</v>
      </c>
      <c r="G57" s="44">
        <v>5163</v>
      </c>
      <c r="H57" s="44">
        <v>5338</v>
      </c>
      <c r="I57" s="44">
        <v>5589</v>
      </c>
      <c r="J57" s="43">
        <v>5991</v>
      </c>
      <c r="K57" s="43">
        <v>6571</v>
      </c>
      <c r="L57" s="43">
        <v>8096</v>
      </c>
      <c r="M57" s="43">
        <v>8428</v>
      </c>
      <c r="N57" s="43">
        <v>8690</v>
      </c>
      <c r="O57" s="43">
        <v>8841</v>
      </c>
      <c r="P57" s="43">
        <v>9337</v>
      </c>
      <c r="Q57" s="43">
        <v>9610</v>
      </c>
    </row>
    <row r="58" spans="1:17" ht="15.75" x14ac:dyDescent="0.25">
      <c r="A58" s="43" t="s">
        <v>55</v>
      </c>
      <c r="B58" s="44">
        <v>3152</v>
      </c>
      <c r="C58" s="44">
        <v>3727</v>
      </c>
      <c r="D58" s="44">
        <v>4279</v>
      </c>
      <c r="E58" s="44">
        <v>4984</v>
      </c>
      <c r="F58" s="44">
        <v>5408</v>
      </c>
      <c r="G58" s="44">
        <v>6191</v>
      </c>
      <c r="H58" s="44">
        <v>6420</v>
      </c>
      <c r="I58" s="44">
        <v>6903</v>
      </c>
      <c r="J58" s="43">
        <v>7282</v>
      </c>
      <c r="K58" s="43">
        <v>7788</v>
      </c>
      <c r="L58" s="43">
        <v>8786</v>
      </c>
      <c r="M58" s="43">
        <v>9703</v>
      </c>
      <c r="N58" s="43">
        <v>9808</v>
      </c>
      <c r="O58" s="43">
        <v>9977</v>
      </c>
      <c r="P58" s="43">
        <v>10492</v>
      </c>
      <c r="Q58" s="43">
        <v>10962</v>
      </c>
    </row>
    <row r="59" spans="1:17" ht="18.75" customHeight="1" x14ac:dyDescent="0.25">
      <c r="A59" s="43" t="s">
        <v>56</v>
      </c>
      <c r="B59" s="44">
        <v>2634</v>
      </c>
      <c r="C59" s="44">
        <v>2919</v>
      </c>
      <c r="D59" s="44">
        <v>3735</v>
      </c>
      <c r="E59" s="44">
        <v>4203</v>
      </c>
      <c r="F59" s="44">
        <v>4488</v>
      </c>
      <c r="G59" s="44">
        <v>5059</v>
      </c>
      <c r="H59" s="44">
        <v>5271</v>
      </c>
      <c r="I59" s="44">
        <v>5722</v>
      </c>
      <c r="J59" s="43">
        <v>6099</v>
      </c>
      <c r="K59" s="43">
        <v>6750</v>
      </c>
      <c r="L59" s="43">
        <v>8266</v>
      </c>
      <c r="M59" s="43">
        <v>8300</v>
      </c>
      <c r="N59" s="43">
        <v>8607</v>
      </c>
      <c r="O59" s="43">
        <v>8610</v>
      </c>
      <c r="P59" s="43">
        <v>9223</v>
      </c>
      <c r="Q59" s="43">
        <v>9631</v>
      </c>
    </row>
    <row r="60" spans="1:17" ht="21.75" customHeight="1" x14ac:dyDescent="0.25">
      <c r="A60" s="43" t="s">
        <v>57</v>
      </c>
      <c r="B60" s="44">
        <v>2530</v>
      </c>
      <c r="C60" s="44">
        <v>2936</v>
      </c>
      <c r="D60" s="44">
        <v>3507</v>
      </c>
      <c r="E60" s="44">
        <v>4074</v>
      </c>
      <c r="F60" s="44">
        <v>4414</v>
      </c>
      <c r="G60" s="44">
        <v>5164</v>
      </c>
      <c r="H60" s="44">
        <v>5432</v>
      </c>
      <c r="I60" s="44">
        <v>5786</v>
      </c>
      <c r="J60" s="43">
        <v>6416</v>
      </c>
      <c r="K60" s="43">
        <v>7157</v>
      </c>
      <c r="L60" s="43">
        <v>8855</v>
      </c>
      <c r="M60" s="43">
        <v>8929</v>
      </c>
      <c r="N60" s="43">
        <v>9390</v>
      </c>
      <c r="O60" s="43">
        <v>9505</v>
      </c>
      <c r="P60" s="43">
        <v>10013</v>
      </c>
      <c r="Q60" s="43">
        <v>10306</v>
      </c>
    </row>
    <row r="61" spans="1:17" ht="15.75" x14ac:dyDescent="0.25">
      <c r="A61" s="43" t="s">
        <v>58</v>
      </c>
      <c r="B61" s="44">
        <v>2630</v>
      </c>
      <c r="C61" s="44">
        <v>2977</v>
      </c>
      <c r="D61" s="44">
        <v>3509</v>
      </c>
      <c r="E61" s="44">
        <v>4249</v>
      </c>
      <c r="F61" s="44">
        <v>4589</v>
      </c>
      <c r="G61" s="44">
        <v>5238</v>
      </c>
      <c r="H61" s="44">
        <v>5570</v>
      </c>
      <c r="I61" s="44">
        <v>6041</v>
      </c>
      <c r="J61" s="43">
        <v>6634</v>
      </c>
      <c r="K61" s="43">
        <v>7383</v>
      </c>
      <c r="L61" s="43">
        <v>9032</v>
      </c>
      <c r="M61" s="43">
        <v>9258</v>
      </c>
      <c r="N61" s="43">
        <v>9530</v>
      </c>
      <c r="O61" s="43">
        <v>9568</v>
      </c>
      <c r="P61" s="43">
        <v>10019</v>
      </c>
      <c r="Q61" s="43">
        <v>10452</v>
      </c>
    </row>
    <row r="62" spans="1:17" ht="16.5" customHeight="1" x14ac:dyDescent="0.25">
      <c r="A62" s="43" t="s">
        <v>59</v>
      </c>
      <c r="B62" s="44">
        <v>2861</v>
      </c>
      <c r="C62" s="44">
        <v>3324</v>
      </c>
      <c r="D62" s="44">
        <v>3902</v>
      </c>
      <c r="E62" s="44">
        <v>4714</v>
      </c>
      <c r="F62" s="44">
        <v>5201</v>
      </c>
      <c r="G62" s="44">
        <v>5946</v>
      </c>
      <c r="H62" s="44">
        <v>6513</v>
      </c>
      <c r="I62" s="44">
        <v>7005</v>
      </c>
      <c r="J62" s="43">
        <v>7351</v>
      </c>
      <c r="K62" s="43">
        <v>7896</v>
      </c>
      <c r="L62" s="43">
        <v>9602</v>
      </c>
      <c r="M62" s="43">
        <v>9972</v>
      </c>
      <c r="N62" s="43">
        <v>10094</v>
      </c>
      <c r="O62" s="43">
        <v>10462</v>
      </c>
      <c r="P62" s="43">
        <v>10735</v>
      </c>
      <c r="Q62" s="43">
        <v>10817</v>
      </c>
    </row>
    <row r="63" spans="1:17" ht="15.75" x14ac:dyDescent="0.25">
      <c r="A63" s="43" t="s">
        <v>60</v>
      </c>
      <c r="B63" s="44">
        <v>2727</v>
      </c>
      <c r="C63" s="44">
        <v>3555</v>
      </c>
      <c r="D63" s="44">
        <v>3983</v>
      </c>
      <c r="E63" s="44">
        <v>4717</v>
      </c>
      <c r="F63" s="44">
        <v>5297</v>
      </c>
      <c r="G63" s="44">
        <v>5651</v>
      </c>
      <c r="H63" s="44">
        <v>6325</v>
      </c>
      <c r="I63" s="44">
        <v>6623</v>
      </c>
      <c r="J63" s="43">
        <v>9644</v>
      </c>
      <c r="K63" s="43">
        <v>10519</v>
      </c>
      <c r="L63" s="45">
        <v>12751</v>
      </c>
      <c r="M63" s="43">
        <v>13054</v>
      </c>
      <c r="N63" s="43">
        <v>13108</v>
      </c>
      <c r="O63" s="43">
        <v>13109</v>
      </c>
      <c r="P63" s="43">
        <v>13673</v>
      </c>
      <c r="Q63" s="43">
        <v>11748</v>
      </c>
    </row>
    <row r="64" spans="1:17" ht="15.75" x14ac:dyDescent="0.25">
      <c r="A64" s="45" t="s">
        <v>62</v>
      </c>
      <c r="B64" s="44">
        <v>2571</v>
      </c>
      <c r="C64" s="44">
        <v>2939</v>
      </c>
      <c r="D64" s="44">
        <v>3578</v>
      </c>
      <c r="E64" s="44">
        <v>4320</v>
      </c>
      <c r="F64" s="44">
        <v>4595</v>
      </c>
      <c r="G64" s="44">
        <v>5234</v>
      </c>
      <c r="H64" s="44">
        <v>5552</v>
      </c>
      <c r="I64" s="44">
        <v>6149</v>
      </c>
      <c r="J64" s="45">
        <v>7089</v>
      </c>
      <c r="K64" s="45">
        <v>7809</v>
      </c>
      <c r="L64" s="45">
        <v>9397</v>
      </c>
      <c r="M64" s="45">
        <v>9286</v>
      </c>
      <c r="N64" s="45">
        <v>9426</v>
      </c>
      <c r="O64" s="45">
        <v>9495</v>
      </c>
      <c r="P64" s="45">
        <v>10150</v>
      </c>
      <c r="Q64" s="43">
        <v>11232</v>
      </c>
    </row>
    <row r="65" spans="1:17" ht="15.75" x14ac:dyDescent="0.25">
      <c r="A65" s="43" t="s">
        <v>63</v>
      </c>
      <c r="B65" s="44">
        <v>3016</v>
      </c>
      <c r="C65" s="44">
        <v>3841</v>
      </c>
      <c r="D65" s="44">
        <v>4525</v>
      </c>
      <c r="E65" s="44">
        <v>5512</v>
      </c>
      <c r="F65" s="44">
        <v>6670</v>
      </c>
      <c r="G65" s="44">
        <v>5612</v>
      </c>
      <c r="H65" s="44">
        <v>5870</v>
      </c>
      <c r="I65" s="44">
        <v>6505</v>
      </c>
      <c r="J65" s="43">
        <v>6859</v>
      </c>
      <c r="K65" s="43">
        <v>7909</v>
      </c>
      <c r="L65" s="43">
        <v>9435</v>
      </c>
      <c r="M65" s="43">
        <v>9539</v>
      </c>
      <c r="N65" s="45">
        <v>9684</v>
      </c>
      <c r="O65" s="45">
        <v>9581</v>
      </c>
      <c r="P65" s="45">
        <v>10122</v>
      </c>
      <c r="Q65" s="45">
        <v>10697</v>
      </c>
    </row>
    <row r="66" spans="1:17" ht="15.75" x14ac:dyDescent="0.25">
      <c r="A66" s="43" t="s">
        <v>73</v>
      </c>
      <c r="B66" s="44">
        <v>3372</v>
      </c>
      <c r="C66" s="44">
        <v>4014</v>
      </c>
      <c r="D66" s="44">
        <v>4148</v>
      </c>
      <c r="E66" s="44">
        <v>4647</v>
      </c>
      <c r="F66" s="44">
        <v>4968</v>
      </c>
      <c r="G66" s="44">
        <v>5643</v>
      </c>
      <c r="H66" s="44">
        <v>6229</v>
      </c>
      <c r="I66" s="44">
        <v>6766</v>
      </c>
      <c r="J66" s="43">
        <v>7159</v>
      </c>
      <c r="K66" s="43">
        <v>8026</v>
      </c>
      <c r="L66" s="43">
        <v>9506</v>
      </c>
      <c r="M66" s="43">
        <v>9566</v>
      </c>
      <c r="N66" s="43">
        <v>9777</v>
      </c>
      <c r="O66" s="45">
        <v>10320</v>
      </c>
      <c r="P66" s="45">
        <v>11377</v>
      </c>
      <c r="Q66" s="45">
        <v>12333</v>
      </c>
    </row>
    <row r="67" spans="1:17" ht="15.75" x14ac:dyDescent="0.25">
      <c r="A67" s="43" t="s">
        <v>64</v>
      </c>
      <c r="B67" s="44">
        <v>3105</v>
      </c>
      <c r="C67" s="44">
        <v>3321</v>
      </c>
      <c r="D67" s="44">
        <v>4019</v>
      </c>
      <c r="E67" s="44">
        <v>4581</v>
      </c>
      <c r="F67" s="44">
        <v>5084</v>
      </c>
      <c r="G67" s="44">
        <v>5622</v>
      </c>
      <c r="H67" s="44">
        <v>5994</v>
      </c>
      <c r="I67" s="44">
        <v>6462</v>
      </c>
      <c r="J67" s="43">
        <v>7853</v>
      </c>
      <c r="K67" s="43">
        <v>8436</v>
      </c>
      <c r="L67" s="43">
        <v>9804</v>
      </c>
      <c r="M67" s="43">
        <v>10017</v>
      </c>
      <c r="N67" s="43">
        <v>9697</v>
      </c>
      <c r="O67" s="43">
        <v>9957</v>
      </c>
      <c r="P67" s="43">
        <v>10556</v>
      </c>
      <c r="Q67" s="43">
        <v>10674</v>
      </c>
    </row>
    <row r="68" spans="1:17" ht="15.75" x14ac:dyDescent="0.25">
      <c r="A68" s="43" t="s">
        <v>65</v>
      </c>
      <c r="B68" s="44">
        <v>2899</v>
      </c>
      <c r="C68" s="44">
        <v>3275</v>
      </c>
      <c r="D68" s="44">
        <v>3723</v>
      </c>
      <c r="E68" s="44">
        <v>4448</v>
      </c>
      <c r="F68" s="44">
        <v>4890</v>
      </c>
      <c r="G68" s="44">
        <v>5434</v>
      </c>
      <c r="H68" s="44">
        <v>5895</v>
      </c>
      <c r="I68" s="44">
        <v>6405</v>
      </c>
      <c r="J68" s="43">
        <v>7079</v>
      </c>
      <c r="K68" s="43">
        <v>7923</v>
      </c>
      <c r="L68" s="43">
        <v>9076</v>
      </c>
      <c r="M68" s="43">
        <v>9158</v>
      </c>
      <c r="N68" s="43">
        <v>9289</v>
      </c>
      <c r="O68" s="43">
        <v>9822</v>
      </c>
      <c r="P68" s="43">
        <v>10910</v>
      </c>
      <c r="Q68" s="43">
        <v>11795</v>
      </c>
    </row>
    <row r="69" spans="1:17" ht="15.75" x14ac:dyDescent="0.25">
      <c r="A69" s="43" t="s">
        <v>66</v>
      </c>
      <c r="B69" s="44">
        <v>2375</v>
      </c>
      <c r="C69" s="44">
        <v>3049</v>
      </c>
      <c r="D69" s="44">
        <v>3561</v>
      </c>
      <c r="E69" s="44">
        <v>4510</v>
      </c>
      <c r="F69" s="44">
        <v>5113</v>
      </c>
      <c r="G69" s="44">
        <v>5871</v>
      </c>
      <c r="H69" s="44">
        <v>5943</v>
      </c>
      <c r="I69" s="44">
        <v>6257</v>
      </c>
      <c r="J69" s="43">
        <v>6565</v>
      </c>
      <c r="K69" s="43">
        <v>7423</v>
      </c>
      <c r="L69" s="43">
        <v>8798</v>
      </c>
      <c r="M69" s="43">
        <v>8881</v>
      </c>
      <c r="N69" s="43">
        <v>9115</v>
      </c>
      <c r="O69" s="43">
        <v>9369</v>
      </c>
      <c r="P69" s="43">
        <v>9964</v>
      </c>
      <c r="Q69" s="45">
        <v>10211</v>
      </c>
    </row>
    <row r="70" spans="1:17" ht="15.75" x14ac:dyDescent="0.25">
      <c r="A70" s="43" t="s">
        <v>74</v>
      </c>
      <c r="B70" s="44">
        <v>3073</v>
      </c>
      <c r="C70" s="44">
        <v>3459</v>
      </c>
      <c r="D70" s="44">
        <v>3910</v>
      </c>
      <c r="E70" s="44">
        <v>4647</v>
      </c>
      <c r="F70" s="44">
        <v>5280</v>
      </c>
      <c r="G70" s="44">
        <v>5757</v>
      </c>
      <c r="H70" s="44">
        <v>6368</v>
      </c>
      <c r="I70" s="44">
        <v>6784</v>
      </c>
      <c r="J70" s="43">
        <v>7193</v>
      </c>
      <c r="K70" s="43">
        <v>8324</v>
      </c>
      <c r="L70" s="43">
        <v>10230</v>
      </c>
      <c r="M70" s="43">
        <v>10492</v>
      </c>
      <c r="N70" s="43">
        <v>10735</v>
      </c>
      <c r="O70" s="45">
        <v>11172</v>
      </c>
      <c r="P70" s="45">
        <v>12233</v>
      </c>
      <c r="Q70" s="45">
        <v>12999</v>
      </c>
    </row>
    <row r="71" spans="1:17" ht="15.75" x14ac:dyDescent="0.25">
      <c r="A71" s="43" t="s">
        <v>67</v>
      </c>
      <c r="B71" s="44">
        <v>3250</v>
      </c>
      <c r="C71" s="44">
        <v>3716</v>
      </c>
      <c r="D71" s="44">
        <v>4178</v>
      </c>
      <c r="E71" s="44">
        <v>5232</v>
      </c>
      <c r="F71" s="44">
        <v>5889</v>
      </c>
      <c r="G71" s="44">
        <v>6557</v>
      </c>
      <c r="H71" s="44">
        <v>7028</v>
      </c>
      <c r="I71" s="44">
        <v>7715</v>
      </c>
      <c r="J71" s="43">
        <v>8138</v>
      </c>
      <c r="K71" s="43">
        <v>8987</v>
      </c>
      <c r="L71" s="43">
        <v>10799</v>
      </c>
      <c r="M71" s="43">
        <v>10992</v>
      </c>
      <c r="N71" s="43">
        <v>11349</v>
      </c>
      <c r="O71" s="45">
        <v>11643</v>
      </c>
      <c r="P71" s="45">
        <v>12477</v>
      </c>
      <c r="Q71" s="43">
        <v>13053</v>
      </c>
    </row>
    <row r="72" spans="1:17" ht="15.75" x14ac:dyDescent="0.25">
      <c r="A72" s="43" t="s">
        <v>68</v>
      </c>
      <c r="B72" s="44">
        <v>2948</v>
      </c>
      <c r="C72" s="44">
        <v>3373</v>
      </c>
      <c r="D72" s="44">
        <v>3940</v>
      </c>
      <c r="E72" s="44">
        <v>4743</v>
      </c>
      <c r="F72" s="44">
        <v>5163</v>
      </c>
      <c r="G72" s="44">
        <v>5667</v>
      </c>
      <c r="H72" s="44">
        <v>6086</v>
      </c>
      <c r="I72" s="44">
        <v>6557</v>
      </c>
      <c r="J72" s="43">
        <v>7067</v>
      </c>
      <c r="K72" s="43">
        <v>8321</v>
      </c>
      <c r="L72" s="43">
        <v>9935</v>
      </c>
      <c r="M72" s="43">
        <v>10038</v>
      </c>
      <c r="N72" s="43">
        <v>10043</v>
      </c>
      <c r="O72" s="43">
        <v>10475</v>
      </c>
      <c r="P72" s="43">
        <v>11434</v>
      </c>
      <c r="Q72" s="43">
        <v>11982</v>
      </c>
    </row>
    <row r="73" spans="1:17" ht="18" customHeight="1" x14ac:dyDescent="0.25">
      <c r="A73" s="43" t="s">
        <v>69</v>
      </c>
      <c r="B73" s="44">
        <v>2673</v>
      </c>
      <c r="C73" s="44">
        <v>2933</v>
      </c>
      <c r="D73" s="44">
        <v>3565</v>
      </c>
      <c r="E73" s="44">
        <v>4099</v>
      </c>
      <c r="F73" s="44">
        <v>4260</v>
      </c>
      <c r="G73" s="44">
        <v>4811</v>
      </c>
      <c r="H73" s="44">
        <v>5151</v>
      </c>
      <c r="I73" s="44">
        <v>5698</v>
      </c>
      <c r="J73" s="43">
        <v>6829</v>
      </c>
      <c r="K73" s="43">
        <v>7455</v>
      </c>
      <c r="L73" s="43">
        <v>8814</v>
      </c>
      <c r="M73" s="43">
        <v>8940</v>
      </c>
      <c r="N73" s="43">
        <v>9222</v>
      </c>
      <c r="O73" s="43">
        <v>9278</v>
      </c>
      <c r="P73" s="43">
        <v>10066</v>
      </c>
      <c r="Q73" s="43">
        <v>10403</v>
      </c>
    </row>
    <row r="74" spans="1:17" ht="17.25" customHeight="1" x14ac:dyDescent="0.25">
      <c r="A74" s="43" t="s">
        <v>70</v>
      </c>
      <c r="B74" s="44">
        <v>3005</v>
      </c>
      <c r="C74" s="44">
        <v>3674</v>
      </c>
      <c r="D74" s="44">
        <v>4210</v>
      </c>
      <c r="E74" s="44">
        <v>4927</v>
      </c>
      <c r="F74" s="44">
        <v>5391</v>
      </c>
      <c r="G74" s="44">
        <v>6000</v>
      </c>
      <c r="H74" s="44">
        <v>6482</v>
      </c>
      <c r="I74" s="44">
        <v>6989</v>
      </c>
      <c r="J74" s="43">
        <v>7544</v>
      </c>
      <c r="K74" s="43">
        <v>8675</v>
      </c>
      <c r="L74" s="43">
        <v>10425</v>
      </c>
      <c r="M74" s="43">
        <v>10404</v>
      </c>
      <c r="N74" s="43">
        <v>10743</v>
      </c>
      <c r="O74" s="43">
        <v>10772</v>
      </c>
      <c r="P74" s="43">
        <v>11361</v>
      </c>
      <c r="Q74" s="43">
        <v>11845</v>
      </c>
    </row>
    <row r="75" spans="1:17" ht="15.75" x14ac:dyDescent="0.25">
      <c r="A75" s="43" t="s">
        <v>71</v>
      </c>
      <c r="B75" s="44">
        <v>2898</v>
      </c>
      <c r="C75" s="44">
        <v>3375</v>
      </c>
      <c r="D75" s="44">
        <v>3929</v>
      </c>
      <c r="E75" s="44">
        <v>4528</v>
      </c>
      <c r="F75" s="44">
        <v>4869</v>
      </c>
      <c r="G75" s="44">
        <v>5028</v>
      </c>
      <c r="H75" s="44">
        <v>5258</v>
      </c>
      <c r="I75" s="44">
        <v>5773</v>
      </c>
      <c r="J75" s="43">
        <v>6390</v>
      </c>
      <c r="K75" s="43">
        <v>7154</v>
      </c>
      <c r="L75" s="43">
        <v>8544</v>
      </c>
      <c r="M75" s="43">
        <v>8635</v>
      </c>
      <c r="N75" s="43">
        <v>8877</v>
      </c>
      <c r="O75" s="43">
        <v>9121</v>
      </c>
      <c r="P75" s="43">
        <v>9900</v>
      </c>
      <c r="Q75" s="43">
        <v>10324</v>
      </c>
    </row>
    <row r="76" spans="1:17" ht="15.75" x14ac:dyDescent="0.25">
      <c r="A76" s="43" t="s">
        <v>72</v>
      </c>
      <c r="B76" s="44">
        <v>3212</v>
      </c>
      <c r="C76" s="44">
        <v>3572</v>
      </c>
      <c r="D76" s="44">
        <v>4131</v>
      </c>
      <c r="E76" s="44">
        <v>4812</v>
      </c>
      <c r="F76" s="44">
        <v>5644</v>
      </c>
      <c r="G76" s="44">
        <v>6139</v>
      </c>
      <c r="H76" s="44">
        <v>6541</v>
      </c>
      <c r="I76" s="44">
        <v>7077</v>
      </c>
      <c r="J76" s="43">
        <v>7763</v>
      </c>
      <c r="K76" s="43">
        <v>8607</v>
      </c>
      <c r="L76" s="43">
        <v>10578</v>
      </c>
      <c r="M76" s="43">
        <v>10706</v>
      </c>
      <c r="N76" s="43">
        <v>10747</v>
      </c>
      <c r="O76" s="43">
        <v>10907</v>
      </c>
      <c r="P76" s="43">
        <v>11465</v>
      </c>
      <c r="Q76" s="43">
        <v>11850</v>
      </c>
    </row>
    <row r="77" spans="1:17" ht="15.75" x14ac:dyDescent="0.25">
      <c r="A77" s="43" t="s">
        <v>75</v>
      </c>
      <c r="B77" s="44">
        <v>4851</v>
      </c>
      <c r="C77" s="44">
        <v>5456</v>
      </c>
      <c r="D77" s="44">
        <v>6733</v>
      </c>
      <c r="E77" s="44">
        <v>7516</v>
      </c>
      <c r="F77" s="44">
        <v>8627</v>
      </c>
      <c r="G77" s="44">
        <v>9207</v>
      </c>
      <c r="H77" s="44">
        <v>10028</v>
      </c>
      <c r="I77" s="44">
        <v>10682</v>
      </c>
      <c r="J77" s="43">
        <v>11342</v>
      </c>
      <c r="K77" s="43">
        <v>12879</v>
      </c>
      <c r="L77" s="43">
        <v>15140</v>
      </c>
      <c r="M77" s="43">
        <v>16055</v>
      </c>
      <c r="N77" s="43">
        <v>16554</v>
      </c>
      <c r="O77" s="45">
        <v>16511</v>
      </c>
      <c r="P77" s="45">
        <v>17181</v>
      </c>
      <c r="Q77" s="45">
        <v>17824</v>
      </c>
    </row>
    <row r="78" spans="1:17" ht="15.75" x14ac:dyDescent="0.25">
      <c r="A78" s="43" t="s">
        <v>76</v>
      </c>
      <c r="B78" s="44">
        <v>6112</v>
      </c>
      <c r="C78" s="44">
        <v>6688</v>
      </c>
      <c r="D78" s="44">
        <v>7557</v>
      </c>
      <c r="E78" s="44">
        <v>9727</v>
      </c>
      <c r="F78" s="44">
        <v>10890</v>
      </c>
      <c r="G78" s="44">
        <v>12230</v>
      </c>
      <c r="H78" s="44">
        <v>12584</v>
      </c>
      <c r="I78" s="44">
        <v>13395</v>
      </c>
      <c r="J78" s="43">
        <v>14098</v>
      </c>
      <c r="K78" s="43">
        <v>15428</v>
      </c>
      <c r="L78" s="43">
        <v>18020</v>
      </c>
      <c r="M78" s="43">
        <v>19194</v>
      </c>
      <c r="N78" s="43">
        <v>19438</v>
      </c>
      <c r="O78" s="43">
        <v>19481</v>
      </c>
      <c r="P78" s="43">
        <v>20499</v>
      </c>
      <c r="Q78" s="43">
        <v>21524</v>
      </c>
    </row>
    <row r="79" spans="1:17" ht="15.75" x14ac:dyDescent="0.25">
      <c r="A79" s="43" t="s">
        <v>77</v>
      </c>
      <c r="B79" s="44">
        <v>3970</v>
      </c>
      <c r="C79" s="44">
        <v>4423</v>
      </c>
      <c r="D79" s="44">
        <v>5111</v>
      </c>
      <c r="E79" s="44">
        <v>6071</v>
      </c>
      <c r="F79" s="44">
        <v>6401</v>
      </c>
      <c r="G79" s="44">
        <v>6865</v>
      </c>
      <c r="H79" s="44">
        <v>7336</v>
      </c>
      <c r="I79" s="44">
        <v>7839</v>
      </c>
      <c r="J79" s="43">
        <v>9395</v>
      </c>
      <c r="K79" s="43">
        <v>10321</v>
      </c>
      <c r="L79" s="43">
        <v>12490</v>
      </c>
      <c r="M79" s="43">
        <v>12616</v>
      </c>
      <c r="N79" s="43">
        <v>12408</v>
      </c>
      <c r="O79" s="43">
        <v>12454</v>
      </c>
      <c r="P79" s="43">
        <v>13142</v>
      </c>
      <c r="Q79" s="43">
        <v>14025</v>
      </c>
    </row>
    <row r="80" spans="1:17" ht="15.75" x14ac:dyDescent="0.25">
      <c r="A80" s="43" t="s">
        <v>78</v>
      </c>
      <c r="B80" s="44">
        <v>4331</v>
      </c>
      <c r="C80" s="44">
        <v>4854</v>
      </c>
      <c r="D80" s="44">
        <v>5443</v>
      </c>
      <c r="E80" s="44">
        <v>6902</v>
      </c>
      <c r="F80" s="44">
        <v>7993</v>
      </c>
      <c r="G80" s="44">
        <v>8676</v>
      </c>
      <c r="H80" s="44">
        <v>9039</v>
      </c>
      <c r="I80" s="44">
        <v>9482</v>
      </c>
      <c r="J80" s="43">
        <v>9939</v>
      </c>
      <c r="K80" s="43">
        <v>11137</v>
      </c>
      <c r="L80" s="43">
        <v>13417</v>
      </c>
      <c r="M80" s="43">
        <v>13018</v>
      </c>
      <c r="N80" s="43">
        <v>12954</v>
      </c>
      <c r="O80" s="43">
        <v>13295</v>
      </c>
      <c r="P80" s="43">
        <v>14328</v>
      </c>
      <c r="Q80" s="43">
        <v>15569</v>
      </c>
    </row>
    <row r="81" spans="1:17" ht="15.75" x14ac:dyDescent="0.25">
      <c r="A81" s="43" t="s">
        <v>79</v>
      </c>
      <c r="B81" s="44">
        <v>3771</v>
      </c>
      <c r="C81" s="44">
        <v>4353</v>
      </c>
      <c r="D81" s="44">
        <v>5026</v>
      </c>
      <c r="E81" s="44">
        <v>5688</v>
      </c>
      <c r="F81" s="44">
        <v>6402</v>
      </c>
      <c r="G81" s="44">
        <v>7163</v>
      </c>
      <c r="H81" s="44">
        <v>7950</v>
      </c>
      <c r="I81" s="44">
        <v>8369</v>
      </c>
      <c r="J81" s="43">
        <v>9003</v>
      </c>
      <c r="K81" s="43">
        <v>9456</v>
      </c>
      <c r="L81" s="43">
        <v>10740</v>
      </c>
      <c r="M81" s="43">
        <v>11541</v>
      </c>
      <c r="N81" s="43">
        <v>11330</v>
      </c>
      <c r="O81" s="43">
        <v>11190</v>
      </c>
      <c r="P81" s="43">
        <v>12155</v>
      </c>
      <c r="Q81" s="43">
        <v>13530</v>
      </c>
    </row>
    <row r="82" spans="1:17" ht="18.75" customHeight="1" x14ac:dyDescent="0.25">
      <c r="A82" s="43" t="s">
        <v>80</v>
      </c>
      <c r="B82" s="44">
        <v>4756</v>
      </c>
      <c r="C82" s="44">
        <v>5329</v>
      </c>
      <c r="D82" s="44">
        <v>6276</v>
      </c>
      <c r="E82" s="44">
        <v>7506</v>
      </c>
      <c r="F82" s="44">
        <v>8638</v>
      </c>
      <c r="G82" s="44">
        <v>9236</v>
      </c>
      <c r="H82" s="44">
        <v>10249</v>
      </c>
      <c r="I82" s="44">
        <v>11001</v>
      </c>
      <c r="J82" s="43">
        <v>13834</v>
      </c>
      <c r="K82" s="43">
        <v>14865</v>
      </c>
      <c r="L82" s="43">
        <v>17311</v>
      </c>
      <c r="M82" s="43">
        <v>18043</v>
      </c>
      <c r="N82" s="43">
        <v>17957</v>
      </c>
      <c r="O82" s="43">
        <v>18213</v>
      </c>
      <c r="P82" s="43">
        <v>19680</v>
      </c>
      <c r="Q82" s="43">
        <v>20830</v>
      </c>
    </row>
    <row r="83" spans="1:17" ht="16.5" customHeight="1" x14ac:dyDescent="0.25">
      <c r="A83" s="43" t="s">
        <v>81</v>
      </c>
      <c r="B83" s="44">
        <v>5118</v>
      </c>
      <c r="C83" s="44">
        <v>5974</v>
      </c>
      <c r="D83" s="44">
        <v>6606</v>
      </c>
      <c r="E83" s="44">
        <v>7531</v>
      </c>
      <c r="F83" s="44">
        <v>8362</v>
      </c>
      <c r="G83" s="44">
        <v>9084</v>
      </c>
      <c r="H83" s="44">
        <v>9864</v>
      </c>
      <c r="I83" s="44">
        <v>10034</v>
      </c>
      <c r="J83" s="43">
        <v>10820</v>
      </c>
      <c r="K83" s="43">
        <v>11794</v>
      </c>
      <c r="L83" s="43">
        <v>13672</v>
      </c>
      <c r="M83" s="43">
        <v>13887</v>
      </c>
      <c r="N83" s="43">
        <v>13681</v>
      </c>
      <c r="O83" s="43">
        <v>13726</v>
      </c>
      <c r="P83" s="43">
        <v>14781</v>
      </c>
      <c r="Q83" s="43">
        <v>16130</v>
      </c>
    </row>
    <row r="84" spans="1:17" ht="31.5" x14ac:dyDescent="0.25">
      <c r="A84" s="43" t="s">
        <v>82</v>
      </c>
      <c r="B84" s="44">
        <v>3594</v>
      </c>
      <c r="C84" s="44">
        <v>3894</v>
      </c>
      <c r="D84" s="44">
        <v>4674</v>
      </c>
      <c r="E84" s="44">
        <v>5386</v>
      </c>
      <c r="F84" s="44">
        <v>6116</v>
      </c>
      <c r="G84" s="44">
        <v>6752</v>
      </c>
      <c r="H84" s="44">
        <v>7394</v>
      </c>
      <c r="I84" s="44">
        <v>8252</v>
      </c>
      <c r="J84" s="43">
        <v>9315</v>
      </c>
      <c r="K84" s="43">
        <v>10185</v>
      </c>
      <c r="L84" s="43">
        <v>12476</v>
      </c>
      <c r="M84" s="43">
        <v>12626</v>
      </c>
      <c r="N84" s="43">
        <v>12497</v>
      </c>
      <c r="O84" s="43">
        <v>12829</v>
      </c>
      <c r="P84" s="43">
        <v>14213</v>
      </c>
      <c r="Q84" s="43">
        <v>15416</v>
      </c>
    </row>
    <row r="85" spans="1:17" ht="31.5" x14ac:dyDescent="0.25">
      <c r="A85" s="43" t="s">
        <v>83</v>
      </c>
      <c r="B85" s="44">
        <v>7365</v>
      </c>
      <c r="C85" s="44">
        <v>8379</v>
      </c>
      <c r="D85" s="44">
        <v>8974</v>
      </c>
      <c r="E85" s="44">
        <v>9856</v>
      </c>
      <c r="F85" s="44">
        <v>10818</v>
      </c>
      <c r="G85" s="44">
        <v>10961</v>
      </c>
      <c r="H85" s="44">
        <v>11428</v>
      </c>
      <c r="I85" s="44">
        <v>12157</v>
      </c>
      <c r="J85" s="43">
        <v>13381</v>
      </c>
      <c r="K85" s="43">
        <v>14569</v>
      </c>
      <c r="L85" s="43">
        <v>16537</v>
      </c>
      <c r="M85" s="43">
        <v>18072</v>
      </c>
      <c r="N85" s="43">
        <v>20194</v>
      </c>
      <c r="O85" s="43">
        <v>21563</v>
      </c>
      <c r="P85" s="43">
        <v>22213</v>
      </c>
      <c r="Q85" s="43">
        <v>23999</v>
      </c>
    </row>
  </sheetData>
  <mergeCells count="1">
    <mergeCell ref="A1:E1"/>
  </mergeCells>
  <phoneticPr fontId="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R84"/>
  <sheetViews>
    <sheetView topLeftCell="E1" workbookViewId="0">
      <selection activeCell="J28" sqref="J28"/>
    </sheetView>
  </sheetViews>
  <sheetFormatPr defaultRowHeight="15" x14ac:dyDescent="0.25"/>
  <cols>
    <col min="1" max="1" width="4.140625" customWidth="1"/>
    <col min="2" max="2" width="40.7109375" customWidth="1"/>
    <col min="3" max="18" width="8.7109375" customWidth="1"/>
  </cols>
  <sheetData>
    <row r="1" spans="1:18" ht="15.75" x14ac:dyDescent="0.25">
      <c r="A1" s="82" t="s">
        <v>0</v>
      </c>
      <c r="B1" s="96" t="s">
        <v>1</v>
      </c>
      <c r="C1" s="96">
        <v>2005</v>
      </c>
      <c r="D1" s="96">
        <v>2006</v>
      </c>
      <c r="E1" s="96">
        <v>2007</v>
      </c>
      <c r="F1" s="96">
        <v>2008</v>
      </c>
      <c r="G1" s="96">
        <v>2009</v>
      </c>
      <c r="H1" s="96">
        <v>2010</v>
      </c>
      <c r="I1" s="96">
        <v>2011</v>
      </c>
      <c r="J1" s="96">
        <v>2012</v>
      </c>
      <c r="K1" s="96">
        <v>2013</v>
      </c>
      <c r="L1" s="96">
        <v>2014</v>
      </c>
      <c r="M1" s="96">
        <v>2015</v>
      </c>
      <c r="N1" s="96">
        <v>2016</v>
      </c>
      <c r="O1" s="96">
        <v>2017</v>
      </c>
      <c r="P1" s="96">
        <v>2018</v>
      </c>
      <c r="Q1" s="96">
        <v>2019</v>
      </c>
      <c r="R1" s="96">
        <v>2020</v>
      </c>
    </row>
    <row r="2" spans="1:18" ht="15.75" x14ac:dyDescent="0.25">
      <c r="A2" s="78">
        <v>1</v>
      </c>
      <c r="B2" s="14" t="s">
        <v>2</v>
      </c>
      <c r="C2" s="46">
        <v>6775.4</v>
      </c>
      <c r="D2" s="46">
        <v>8336.9</v>
      </c>
      <c r="E2" s="46">
        <v>10479.5</v>
      </c>
      <c r="F2" s="46">
        <v>13508.5</v>
      </c>
      <c r="G2" s="46">
        <v>14061</v>
      </c>
      <c r="H2" s="46">
        <v>15938.4</v>
      </c>
      <c r="I2" s="46">
        <v>17667.599999999999</v>
      </c>
      <c r="J2" s="46">
        <v>20002.099999999999</v>
      </c>
      <c r="K2" s="46">
        <v>22220.9</v>
      </c>
      <c r="L2" s="47">
        <v>23895</v>
      </c>
      <c r="M2" s="47">
        <v>25456</v>
      </c>
      <c r="N2" s="42">
        <v>27091</v>
      </c>
      <c r="O2" s="42">
        <v>29066</v>
      </c>
      <c r="P2" s="42">
        <v>31852</v>
      </c>
      <c r="Q2" s="42">
        <v>34615</v>
      </c>
      <c r="R2" s="42">
        <v>37442</v>
      </c>
    </row>
    <row r="3" spans="1:18" ht="15.75" x14ac:dyDescent="0.25">
      <c r="A3" s="78">
        <v>2</v>
      </c>
      <c r="B3" s="14" t="s">
        <v>3</v>
      </c>
      <c r="C3" s="46">
        <v>5235.3</v>
      </c>
      <c r="D3" s="46">
        <v>6533.5</v>
      </c>
      <c r="E3" s="46">
        <v>8189.6</v>
      </c>
      <c r="F3" s="46">
        <v>10220.1</v>
      </c>
      <c r="G3" s="46">
        <v>10950.7</v>
      </c>
      <c r="H3" s="46">
        <v>12325.6</v>
      </c>
      <c r="I3" s="46">
        <v>13912</v>
      </c>
      <c r="J3" s="46">
        <v>16530</v>
      </c>
      <c r="K3" s="46">
        <v>18973.900000000001</v>
      </c>
      <c r="L3" s="47">
        <v>20911</v>
      </c>
      <c r="M3" s="47">
        <v>21679</v>
      </c>
      <c r="N3" s="42">
        <v>22923</v>
      </c>
      <c r="O3" s="42">
        <v>24743</v>
      </c>
      <c r="P3" s="42">
        <v>27251</v>
      </c>
      <c r="Q3" s="42">
        <v>29853</v>
      </c>
      <c r="R3" s="42">
        <v>31946</v>
      </c>
    </row>
    <row r="4" spans="1:18" ht="15.75" x14ac:dyDescent="0.25">
      <c r="A4" s="78">
        <v>3</v>
      </c>
      <c r="B4" s="14" t="s">
        <v>4</v>
      </c>
      <c r="C4" s="46">
        <v>6066.8</v>
      </c>
      <c r="D4" s="46">
        <v>7434.9</v>
      </c>
      <c r="E4" s="46">
        <v>9688.1</v>
      </c>
      <c r="F4" s="46">
        <v>12126.1</v>
      </c>
      <c r="G4" s="46">
        <v>13131.2</v>
      </c>
      <c r="H4" s="46">
        <v>14484.4</v>
      </c>
      <c r="I4" s="46">
        <v>16313.9</v>
      </c>
      <c r="J4" s="46">
        <v>18343.400000000001</v>
      </c>
      <c r="K4" s="46">
        <v>20927.3</v>
      </c>
      <c r="L4" s="47">
        <v>22581</v>
      </c>
      <c r="M4" s="47">
        <v>23877</v>
      </c>
      <c r="N4" s="42">
        <v>25135</v>
      </c>
      <c r="O4" s="42">
        <v>26975</v>
      </c>
      <c r="P4" s="42">
        <v>30460</v>
      </c>
      <c r="Q4" s="42">
        <v>33076</v>
      </c>
      <c r="R4" s="42">
        <v>35240</v>
      </c>
    </row>
    <row r="5" spans="1:18" ht="15.75" x14ac:dyDescent="0.25">
      <c r="A5" s="78">
        <v>4</v>
      </c>
      <c r="B5" s="14" t="s">
        <v>5</v>
      </c>
      <c r="C5" s="46">
        <v>5382.2</v>
      </c>
      <c r="D5" s="46">
        <v>6750</v>
      </c>
      <c r="E5" s="46">
        <v>8730.9</v>
      </c>
      <c r="F5" s="46">
        <v>11490.2</v>
      </c>
      <c r="G5" s="46">
        <v>12786.1</v>
      </c>
      <c r="H5" s="46">
        <v>14337.3</v>
      </c>
      <c r="I5" s="46">
        <v>16054.7</v>
      </c>
      <c r="J5" s="46">
        <v>19538.099999999999</v>
      </c>
      <c r="K5" s="46">
        <v>21825.200000000001</v>
      </c>
      <c r="L5" s="47">
        <v>24001</v>
      </c>
      <c r="M5" s="47">
        <v>24906</v>
      </c>
      <c r="N5" s="42">
        <v>26335</v>
      </c>
      <c r="O5" s="42">
        <v>28007</v>
      </c>
      <c r="P5" s="42">
        <v>31207</v>
      </c>
      <c r="Q5" s="42">
        <v>33690</v>
      </c>
      <c r="R5" s="42">
        <v>36317</v>
      </c>
    </row>
    <row r="6" spans="1:18" ht="15.75" x14ac:dyDescent="0.25">
      <c r="A6" s="78">
        <v>5</v>
      </c>
      <c r="B6" s="14" t="s">
        <v>6</v>
      </c>
      <c r="C6" s="46">
        <v>5143.7</v>
      </c>
      <c r="D6" s="46">
        <v>6362.6</v>
      </c>
      <c r="E6" s="46">
        <v>8171.6</v>
      </c>
      <c r="F6" s="46">
        <v>10208.799999999999</v>
      </c>
      <c r="G6" s="46">
        <v>11487.9</v>
      </c>
      <c r="H6" s="46">
        <v>13123.3</v>
      </c>
      <c r="I6" s="46">
        <v>14436.2</v>
      </c>
      <c r="J6" s="46">
        <v>16998.099999999999</v>
      </c>
      <c r="K6" s="46">
        <v>18981.5</v>
      </c>
      <c r="L6" s="47">
        <v>20592</v>
      </c>
      <c r="M6" s="47">
        <v>21161</v>
      </c>
      <c r="N6" s="42">
        <v>22144</v>
      </c>
      <c r="O6" s="42">
        <v>23470</v>
      </c>
      <c r="P6" s="42">
        <v>25729</v>
      </c>
      <c r="Q6" s="42">
        <v>27553</v>
      </c>
      <c r="R6" s="42">
        <v>29083</v>
      </c>
    </row>
    <row r="7" spans="1:18" ht="15.75" x14ac:dyDescent="0.25">
      <c r="A7" s="78">
        <v>6</v>
      </c>
      <c r="B7" s="14" t="s">
        <v>7</v>
      </c>
      <c r="C7" s="46">
        <v>7066.4</v>
      </c>
      <c r="D7" s="46">
        <v>8592.5</v>
      </c>
      <c r="E7" s="46">
        <v>10926.8</v>
      </c>
      <c r="F7" s="46">
        <v>14085.2</v>
      </c>
      <c r="G7" s="46">
        <v>15411.1</v>
      </c>
      <c r="H7" s="46">
        <v>17681.599999999999</v>
      </c>
      <c r="I7" s="46">
        <v>20000.8</v>
      </c>
      <c r="J7" s="46">
        <v>23709.599999999999</v>
      </c>
      <c r="K7" s="46">
        <v>25756.6</v>
      </c>
      <c r="L7" s="47">
        <v>28248</v>
      </c>
      <c r="M7" s="47">
        <v>29939</v>
      </c>
      <c r="N7" s="42">
        <v>31667</v>
      </c>
      <c r="O7" s="42">
        <v>34332</v>
      </c>
      <c r="P7" s="42">
        <v>38197</v>
      </c>
      <c r="Q7" s="42">
        <v>41442</v>
      </c>
      <c r="R7" s="42">
        <v>43994</v>
      </c>
    </row>
    <row r="8" spans="1:18" ht="15.75" x14ac:dyDescent="0.25">
      <c r="A8" s="78">
        <v>7</v>
      </c>
      <c r="B8" s="14" t="s">
        <v>8</v>
      </c>
      <c r="C8" s="46">
        <v>5974.6</v>
      </c>
      <c r="D8" s="46">
        <v>7325.8</v>
      </c>
      <c r="E8" s="46">
        <v>9058.1</v>
      </c>
      <c r="F8" s="46">
        <v>11456.9</v>
      </c>
      <c r="G8" s="46">
        <v>12447.1</v>
      </c>
      <c r="H8" s="46">
        <v>13525.8</v>
      </c>
      <c r="I8" s="46">
        <v>14890.5</v>
      </c>
      <c r="J8" s="46">
        <v>16895.5</v>
      </c>
      <c r="K8" s="46">
        <v>19156.5</v>
      </c>
      <c r="L8" s="47">
        <v>20867</v>
      </c>
      <c r="M8" s="47">
        <v>21796</v>
      </c>
      <c r="N8" s="42">
        <v>22989</v>
      </c>
      <c r="O8" s="42">
        <v>24554</v>
      </c>
      <c r="P8" s="42">
        <v>27724</v>
      </c>
      <c r="Q8" s="42">
        <v>31421</v>
      </c>
      <c r="R8" s="42">
        <v>32220</v>
      </c>
    </row>
    <row r="9" spans="1:18" ht="15.75" x14ac:dyDescent="0.25">
      <c r="A9" s="78">
        <v>8</v>
      </c>
      <c r="B9" s="14" t="s">
        <v>9</v>
      </c>
      <c r="C9" s="46">
        <v>5475.9</v>
      </c>
      <c r="D9" s="46">
        <v>6924.9</v>
      </c>
      <c r="E9" s="46">
        <v>8856.7999999999993</v>
      </c>
      <c r="F9" s="46">
        <v>11437.4</v>
      </c>
      <c r="G9" s="46">
        <v>12487.7</v>
      </c>
      <c r="H9" s="46">
        <v>14006.5</v>
      </c>
      <c r="I9" s="46">
        <v>16240.8</v>
      </c>
      <c r="J9" s="46">
        <v>18690</v>
      </c>
      <c r="K9" s="46">
        <v>21234.2</v>
      </c>
      <c r="L9" s="47">
        <v>23099</v>
      </c>
      <c r="M9" s="47">
        <v>23921</v>
      </c>
      <c r="N9" s="42">
        <v>25327</v>
      </c>
      <c r="O9" s="42">
        <v>27274</v>
      </c>
      <c r="P9" s="42">
        <v>29937</v>
      </c>
      <c r="Q9" s="42">
        <v>32709</v>
      </c>
      <c r="R9" s="42">
        <v>35805</v>
      </c>
    </row>
    <row r="10" spans="1:18" ht="15.75" x14ac:dyDescent="0.25">
      <c r="A10" s="78">
        <v>9</v>
      </c>
      <c r="B10" s="14" t="s">
        <v>10</v>
      </c>
      <c r="C10" s="46">
        <v>6929.4</v>
      </c>
      <c r="D10" s="46">
        <v>8634.2999999999993</v>
      </c>
      <c r="E10" s="46">
        <v>10907.1</v>
      </c>
      <c r="F10" s="46">
        <v>13372.4</v>
      </c>
      <c r="G10" s="46">
        <v>13871</v>
      </c>
      <c r="H10" s="46">
        <v>15429.8</v>
      </c>
      <c r="I10" s="46">
        <v>17010.400000000001</v>
      </c>
      <c r="J10" s="46">
        <v>19416.599999999999</v>
      </c>
      <c r="K10" s="46">
        <v>21390.5</v>
      </c>
      <c r="L10" s="47">
        <v>23133</v>
      </c>
      <c r="M10" s="47">
        <v>24524</v>
      </c>
      <c r="N10" s="42">
        <v>26214</v>
      </c>
      <c r="O10" s="42">
        <v>28455</v>
      </c>
      <c r="P10" s="42">
        <v>31622</v>
      </c>
      <c r="Q10" s="42">
        <v>34312</v>
      </c>
      <c r="R10" s="42">
        <v>36790</v>
      </c>
    </row>
    <row r="11" spans="1:18" ht="15.75" x14ac:dyDescent="0.25">
      <c r="A11" s="78">
        <v>10</v>
      </c>
      <c r="B11" s="14" t="s">
        <v>11</v>
      </c>
      <c r="C11" s="46">
        <v>9557.7000000000007</v>
      </c>
      <c r="D11" s="46">
        <v>12263.4</v>
      </c>
      <c r="E11" s="46">
        <v>16234.5</v>
      </c>
      <c r="F11" s="46">
        <v>21502.799999999999</v>
      </c>
      <c r="G11" s="46">
        <v>23341.8</v>
      </c>
      <c r="H11" s="46">
        <v>25417.4</v>
      </c>
      <c r="I11" s="46">
        <v>28585.599999999999</v>
      </c>
      <c r="J11" s="46">
        <v>32302.5</v>
      </c>
      <c r="K11" s="46">
        <v>35690.300000000003</v>
      </c>
      <c r="L11" s="47">
        <v>38598</v>
      </c>
      <c r="M11" s="47">
        <v>40643</v>
      </c>
      <c r="N11" s="42">
        <v>42656</v>
      </c>
      <c r="O11" s="42">
        <v>46836</v>
      </c>
      <c r="P11" s="42">
        <v>51938</v>
      </c>
      <c r="Q11" s="42">
        <v>55555</v>
      </c>
      <c r="R11" s="42">
        <v>58066</v>
      </c>
    </row>
    <row r="12" spans="1:18" ht="15.75" x14ac:dyDescent="0.25">
      <c r="A12" s="78">
        <v>11</v>
      </c>
      <c r="B12" s="14" t="s">
        <v>12</v>
      </c>
      <c r="C12" s="46">
        <v>5430.6</v>
      </c>
      <c r="D12" s="46">
        <v>6773.7</v>
      </c>
      <c r="E12" s="46">
        <v>8610.7000000000007</v>
      </c>
      <c r="F12" s="46">
        <v>11152.2</v>
      </c>
      <c r="G12" s="46">
        <v>11854.3</v>
      </c>
      <c r="H12" s="46">
        <v>13174.2</v>
      </c>
      <c r="I12" s="46">
        <v>14528.6</v>
      </c>
      <c r="J12" s="46">
        <v>16888</v>
      </c>
      <c r="K12" s="46">
        <v>19272.5</v>
      </c>
      <c r="L12" s="47">
        <v>20885</v>
      </c>
      <c r="M12" s="47">
        <v>21772</v>
      </c>
      <c r="N12" s="42">
        <v>23127</v>
      </c>
      <c r="O12" s="42">
        <v>24811</v>
      </c>
      <c r="P12" s="42">
        <v>27476</v>
      </c>
      <c r="Q12" s="42">
        <v>29683</v>
      </c>
      <c r="R12" s="42">
        <v>31862</v>
      </c>
    </row>
    <row r="13" spans="1:18" ht="15.75" x14ac:dyDescent="0.25">
      <c r="A13" s="78">
        <v>12</v>
      </c>
      <c r="B13" s="14" t="s">
        <v>13</v>
      </c>
      <c r="C13" s="46">
        <v>6149.7</v>
      </c>
      <c r="D13" s="46">
        <v>7677.1</v>
      </c>
      <c r="E13" s="46">
        <v>9796.6</v>
      </c>
      <c r="F13" s="46">
        <v>12686.3</v>
      </c>
      <c r="G13" s="46">
        <v>13439.5</v>
      </c>
      <c r="H13" s="46">
        <v>15288.9</v>
      </c>
      <c r="I13" s="46">
        <v>16717.7</v>
      </c>
      <c r="J13" s="46">
        <v>19098.400000000001</v>
      </c>
      <c r="K13" s="46">
        <v>21796.5</v>
      </c>
      <c r="L13" s="47">
        <v>24280</v>
      </c>
      <c r="M13" s="47">
        <v>25482</v>
      </c>
      <c r="N13" s="42">
        <v>27261</v>
      </c>
      <c r="O13" s="42">
        <v>28819</v>
      </c>
      <c r="P13" s="42">
        <v>31916</v>
      </c>
      <c r="Q13" s="42">
        <v>34488</v>
      </c>
      <c r="R13" s="42">
        <v>36459</v>
      </c>
    </row>
    <row r="14" spans="1:18" ht="15.75" x14ac:dyDescent="0.25">
      <c r="A14" s="78">
        <v>13</v>
      </c>
      <c r="B14" s="14" t="s">
        <v>14</v>
      </c>
      <c r="C14" s="46">
        <v>6190.6</v>
      </c>
      <c r="D14" s="46">
        <v>7474.7</v>
      </c>
      <c r="E14" s="46">
        <v>9552.1</v>
      </c>
      <c r="F14" s="46">
        <v>12050.7</v>
      </c>
      <c r="G14" s="46">
        <v>13031.5</v>
      </c>
      <c r="H14" s="46">
        <v>14513</v>
      </c>
      <c r="I14" s="46">
        <v>16189.4</v>
      </c>
      <c r="J14" s="46">
        <v>17941.599999999999</v>
      </c>
      <c r="K14" s="46">
        <v>20447.3</v>
      </c>
      <c r="L14" s="47">
        <v>22279</v>
      </c>
      <c r="M14" s="47">
        <v>23470</v>
      </c>
      <c r="N14" s="42">
        <v>25097</v>
      </c>
      <c r="O14" s="42">
        <v>26269</v>
      </c>
      <c r="P14" s="42">
        <v>29397</v>
      </c>
      <c r="Q14" s="42">
        <v>31269</v>
      </c>
      <c r="R14" s="42">
        <v>33139</v>
      </c>
    </row>
    <row r="15" spans="1:18" ht="15.75" x14ac:dyDescent="0.25">
      <c r="A15" s="78">
        <v>14</v>
      </c>
      <c r="B15" s="14" t="s">
        <v>15</v>
      </c>
      <c r="C15" s="46">
        <v>5008.5</v>
      </c>
      <c r="D15" s="46">
        <v>6275.9</v>
      </c>
      <c r="E15" s="46">
        <v>7903</v>
      </c>
      <c r="F15" s="46">
        <v>10295.700000000001</v>
      </c>
      <c r="G15" s="46">
        <v>11605.8</v>
      </c>
      <c r="H15" s="46">
        <v>12623.9</v>
      </c>
      <c r="I15" s="46">
        <v>14292.9</v>
      </c>
      <c r="J15" s="46">
        <v>16866.3</v>
      </c>
      <c r="K15" s="46">
        <v>19056</v>
      </c>
      <c r="L15" s="47">
        <v>20757</v>
      </c>
      <c r="M15" s="47">
        <v>21725</v>
      </c>
      <c r="N15" s="42">
        <v>22795</v>
      </c>
      <c r="O15" s="42">
        <v>24253</v>
      </c>
      <c r="P15" s="42">
        <v>26660</v>
      </c>
      <c r="Q15" s="42">
        <v>28697</v>
      </c>
      <c r="R15" s="42">
        <v>31063</v>
      </c>
    </row>
    <row r="16" spans="1:18" ht="15.75" x14ac:dyDescent="0.25">
      <c r="A16" s="78">
        <v>15</v>
      </c>
      <c r="B16" s="14" t="s">
        <v>16</v>
      </c>
      <c r="C16" s="46">
        <v>6486.3</v>
      </c>
      <c r="D16" s="46">
        <v>8040.3</v>
      </c>
      <c r="E16" s="46">
        <v>10177</v>
      </c>
      <c r="F16" s="46">
        <v>13064.7</v>
      </c>
      <c r="G16" s="46">
        <v>14160.7</v>
      </c>
      <c r="H16" s="46">
        <v>16155.3</v>
      </c>
      <c r="I16" s="46">
        <v>17747.3</v>
      </c>
      <c r="J16" s="46">
        <v>20246.099999999999</v>
      </c>
      <c r="K16" s="46">
        <v>22449.9</v>
      </c>
      <c r="L16" s="47">
        <v>23866</v>
      </c>
      <c r="M16" s="47">
        <v>24804</v>
      </c>
      <c r="N16" s="42">
        <v>26193</v>
      </c>
      <c r="O16" s="42">
        <v>27612</v>
      </c>
      <c r="P16" s="42">
        <v>31049</v>
      </c>
      <c r="Q16" s="42">
        <v>33524</v>
      </c>
      <c r="R16" s="42">
        <v>36077</v>
      </c>
    </row>
    <row r="17" spans="1:18" ht="15.75" x14ac:dyDescent="0.25">
      <c r="A17" s="78">
        <v>16</v>
      </c>
      <c r="B17" s="14" t="s">
        <v>17</v>
      </c>
      <c r="C17" s="46">
        <v>6412.4</v>
      </c>
      <c r="D17" s="46">
        <v>7851</v>
      </c>
      <c r="E17" s="46">
        <v>10137.1</v>
      </c>
      <c r="F17" s="46">
        <v>12994.1</v>
      </c>
      <c r="G17" s="46">
        <v>14338.3</v>
      </c>
      <c r="H17" s="46">
        <v>15640.7</v>
      </c>
      <c r="I17" s="46">
        <v>17225.099999999999</v>
      </c>
      <c r="J17" s="46">
        <v>20121.3</v>
      </c>
      <c r="K17" s="46">
        <v>23030.3</v>
      </c>
      <c r="L17" s="47">
        <v>25873</v>
      </c>
      <c r="M17" s="47">
        <v>27555</v>
      </c>
      <c r="N17" s="42">
        <v>29402</v>
      </c>
      <c r="O17" s="42">
        <v>31637</v>
      </c>
      <c r="P17" s="42">
        <v>34662</v>
      </c>
      <c r="Q17" s="42">
        <v>38151</v>
      </c>
      <c r="R17" s="42">
        <v>40889</v>
      </c>
    </row>
    <row r="18" spans="1:18" ht="15.75" x14ac:dyDescent="0.25">
      <c r="A18" s="78">
        <v>17</v>
      </c>
      <c r="B18" s="14" t="s">
        <v>18</v>
      </c>
      <c r="C18" s="46">
        <v>7366.2</v>
      </c>
      <c r="D18" s="46">
        <v>8994.5</v>
      </c>
      <c r="E18" s="46">
        <v>11214.8</v>
      </c>
      <c r="F18" s="46">
        <v>13802.9</v>
      </c>
      <c r="G18" s="46">
        <v>14417.6</v>
      </c>
      <c r="H18" s="46">
        <v>16075.8</v>
      </c>
      <c r="I18" s="46">
        <v>18111</v>
      </c>
      <c r="J18" s="46">
        <v>20397</v>
      </c>
      <c r="K18" s="46">
        <v>23003.3</v>
      </c>
      <c r="L18" s="47">
        <v>25434</v>
      </c>
      <c r="M18" s="47">
        <v>26748</v>
      </c>
      <c r="N18" s="42">
        <v>28520</v>
      </c>
      <c r="O18" s="42">
        <v>30720</v>
      </c>
      <c r="P18" s="42">
        <v>33474</v>
      </c>
      <c r="Q18" s="42">
        <v>36016</v>
      </c>
      <c r="R18" s="42">
        <v>37820</v>
      </c>
    </row>
    <row r="19" spans="1:18" ht="15.75" x14ac:dyDescent="0.25">
      <c r="A19" s="78">
        <v>18</v>
      </c>
      <c r="B19" s="14" t="s">
        <v>19</v>
      </c>
      <c r="C19" s="46">
        <v>14424.6</v>
      </c>
      <c r="D19" s="46">
        <v>17997.900000000001</v>
      </c>
      <c r="E19" s="46">
        <v>23623.3</v>
      </c>
      <c r="F19" s="46">
        <v>30552.1</v>
      </c>
      <c r="G19" s="46">
        <v>33358</v>
      </c>
      <c r="H19" s="46">
        <v>38410.5</v>
      </c>
      <c r="I19" s="46">
        <v>44898.7</v>
      </c>
      <c r="J19" s="46">
        <v>48830.400000000001</v>
      </c>
      <c r="K19" s="46">
        <v>55485.2</v>
      </c>
      <c r="L19" s="47">
        <v>61208</v>
      </c>
      <c r="M19" s="47">
        <v>64310</v>
      </c>
      <c r="N19" s="42">
        <v>71379</v>
      </c>
      <c r="O19" s="42">
        <v>73812</v>
      </c>
      <c r="P19" s="42">
        <v>83801</v>
      </c>
      <c r="Q19" s="42">
        <v>94294</v>
      </c>
      <c r="R19" s="42">
        <v>100070</v>
      </c>
    </row>
    <row r="20" spans="1:18" ht="15.75" x14ac:dyDescent="0.25">
      <c r="A20" s="78">
        <v>19</v>
      </c>
      <c r="B20" s="14" t="s">
        <v>20</v>
      </c>
      <c r="C20" s="46">
        <v>8730.2999999999993</v>
      </c>
      <c r="D20" s="46">
        <v>10697.4</v>
      </c>
      <c r="E20" s="46">
        <v>13342.1</v>
      </c>
      <c r="F20" s="46">
        <v>16892.900000000001</v>
      </c>
      <c r="G20" s="46">
        <v>18394</v>
      </c>
      <c r="H20" s="46">
        <v>20056</v>
      </c>
      <c r="I20" s="46">
        <v>22173.9</v>
      </c>
      <c r="J20" s="46">
        <v>24795.8</v>
      </c>
      <c r="K20" s="46">
        <v>27503.3</v>
      </c>
      <c r="L20" s="47">
        <v>29371</v>
      </c>
      <c r="M20" s="47">
        <v>30704</v>
      </c>
      <c r="N20" s="42">
        <v>33061</v>
      </c>
      <c r="O20" s="42">
        <v>34434</v>
      </c>
      <c r="P20" s="42">
        <v>39402</v>
      </c>
      <c r="Q20" s="42">
        <v>42964</v>
      </c>
      <c r="R20" s="42">
        <v>46501</v>
      </c>
    </row>
    <row r="21" spans="1:18" ht="15.75" x14ac:dyDescent="0.25">
      <c r="A21" s="78">
        <v>20</v>
      </c>
      <c r="B21" s="14" t="s">
        <v>21</v>
      </c>
      <c r="C21" s="46">
        <v>11612.1</v>
      </c>
      <c r="D21" s="46">
        <v>14082.2</v>
      </c>
      <c r="E21" s="46">
        <v>17077.3</v>
      </c>
      <c r="F21" s="46">
        <v>20826.900000000001</v>
      </c>
      <c r="G21" s="46">
        <v>23685.9</v>
      </c>
      <c r="H21" s="46">
        <v>26139.8</v>
      </c>
      <c r="I21" s="46">
        <v>28897.3</v>
      </c>
      <c r="J21" s="46">
        <v>33971.4</v>
      </c>
      <c r="K21" s="46">
        <v>37716.800000000003</v>
      </c>
      <c r="L21" s="47">
        <v>40222</v>
      </c>
      <c r="M21" s="47">
        <v>41365</v>
      </c>
      <c r="N21" s="42">
        <v>43662</v>
      </c>
      <c r="O21" s="42">
        <v>45689</v>
      </c>
      <c r="P21" s="42">
        <v>50413</v>
      </c>
      <c r="Q21" s="42">
        <v>53416</v>
      </c>
      <c r="R21" s="42">
        <v>57156</v>
      </c>
    </row>
    <row r="22" spans="1:18" ht="15.75" x14ac:dyDescent="0.25">
      <c r="A22" s="78">
        <v>21</v>
      </c>
      <c r="B22" s="14" t="s">
        <v>22</v>
      </c>
      <c r="C22" s="46">
        <v>9874.2999999999993</v>
      </c>
      <c r="D22" s="46">
        <v>11725</v>
      </c>
      <c r="E22" s="46">
        <v>14400.3</v>
      </c>
      <c r="F22" s="46">
        <v>18181.3</v>
      </c>
      <c r="G22" s="46">
        <v>20242.900000000001</v>
      </c>
      <c r="H22" s="46">
        <v>22192.1</v>
      </c>
      <c r="I22" s="46">
        <v>24611.4</v>
      </c>
      <c r="J22" s="46">
        <v>28531.3</v>
      </c>
      <c r="K22" s="46">
        <v>32465.3</v>
      </c>
      <c r="L22" s="47">
        <v>35572</v>
      </c>
      <c r="M22" s="47">
        <v>38300</v>
      </c>
      <c r="N22" s="42">
        <v>40790</v>
      </c>
      <c r="O22" s="42">
        <v>42950</v>
      </c>
      <c r="P22" s="42">
        <v>48307</v>
      </c>
      <c r="Q22" s="42">
        <v>52434</v>
      </c>
      <c r="R22" s="42">
        <v>55891</v>
      </c>
    </row>
    <row r="23" spans="1:18" ht="15.75" x14ac:dyDescent="0.25">
      <c r="A23" s="78">
        <v>22</v>
      </c>
      <c r="B23" s="14" t="s">
        <v>23</v>
      </c>
      <c r="C23" s="46">
        <v>8827.9</v>
      </c>
      <c r="D23" s="46">
        <v>10666.6</v>
      </c>
      <c r="E23" s="46">
        <v>12913.9</v>
      </c>
      <c r="F23" s="46">
        <v>16115.3</v>
      </c>
      <c r="G23" s="46">
        <v>16565.5</v>
      </c>
      <c r="H23" s="46">
        <v>18536.400000000001</v>
      </c>
      <c r="I23" s="46">
        <v>20250.3</v>
      </c>
      <c r="J23" s="46">
        <v>22648.9</v>
      </c>
      <c r="K23" s="46">
        <v>25126.6</v>
      </c>
      <c r="L23" s="47">
        <v>26749</v>
      </c>
      <c r="M23" s="47">
        <v>27445</v>
      </c>
      <c r="N23" s="42">
        <v>29303</v>
      </c>
      <c r="O23" s="42">
        <v>31651</v>
      </c>
      <c r="P23" s="42">
        <v>35497</v>
      </c>
      <c r="Q23" s="42">
        <v>39116</v>
      </c>
      <c r="R23" s="42">
        <v>42775</v>
      </c>
    </row>
    <row r="24" spans="1:18" ht="15.75" x14ac:dyDescent="0.25">
      <c r="A24" s="78">
        <v>23</v>
      </c>
      <c r="B24" s="14" t="s">
        <v>24</v>
      </c>
      <c r="C24" s="46">
        <v>6781.3</v>
      </c>
      <c r="D24" s="46">
        <v>9720.2999999999993</v>
      </c>
      <c r="E24" s="46">
        <v>12750.3</v>
      </c>
      <c r="F24" s="46">
        <v>15420.3</v>
      </c>
      <c r="G24" s="46">
        <v>16047.9</v>
      </c>
      <c r="H24" s="46">
        <v>18455.400000000001</v>
      </c>
      <c r="I24" s="46">
        <v>19911.099999999999</v>
      </c>
      <c r="J24" s="46">
        <v>21526</v>
      </c>
      <c r="K24" s="46">
        <v>25104.2</v>
      </c>
      <c r="L24" s="47">
        <v>26639</v>
      </c>
      <c r="M24" s="47">
        <v>28262</v>
      </c>
      <c r="N24" s="42">
        <v>29451</v>
      </c>
      <c r="O24" s="42">
        <v>30580</v>
      </c>
      <c r="P24" s="42">
        <v>33385</v>
      </c>
      <c r="Q24" s="42">
        <v>35637</v>
      </c>
      <c r="R24" s="42">
        <v>36647</v>
      </c>
    </row>
    <row r="25" spans="1:18" ht="15.75" x14ac:dyDescent="0.25">
      <c r="A25" s="78">
        <v>24</v>
      </c>
      <c r="B25" s="14" t="s">
        <v>25</v>
      </c>
      <c r="C25" s="46">
        <v>8595.9</v>
      </c>
      <c r="D25" s="46">
        <v>10214.799999999999</v>
      </c>
      <c r="E25" s="46">
        <v>13154.8</v>
      </c>
      <c r="F25" s="46">
        <v>17519</v>
      </c>
      <c r="G25" s="46">
        <v>18359.5</v>
      </c>
      <c r="H25" s="46">
        <v>20768.3</v>
      </c>
      <c r="I25" s="46">
        <v>23302.6</v>
      </c>
      <c r="J25" s="46">
        <v>26309.9</v>
      </c>
      <c r="K25" s="46">
        <v>29358.3</v>
      </c>
      <c r="L25" s="47">
        <v>31851</v>
      </c>
      <c r="M25" s="47">
        <v>33996</v>
      </c>
      <c r="N25" s="42">
        <v>36319</v>
      </c>
      <c r="O25" s="42">
        <v>39333</v>
      </c>
      <c r="P25" s="42">
        <v>43631</v>
      </c>
      <c r="Q25" s="42">
        <v>46387</v>
      </c>
      <c r="R25" s="42">
        <v>48286</v>
      </c>
    </row>
    <row r="26" spans="1:18" ht="15.75" x14ac:dyDescent="0.25">
      <c r="A26" s="78">
        <v>25</v>
      </c>
      <c r="B26" s="14" t="s">
        <v>26</v>
      </c>
      <c r="C26" s="46">
        <v>12509.6</v>
      </c>
      <c r="D26" s="46">
        <v>15162</v>
      </c>
      <c r="E26" s="46">
        <v>18581</v>
      </c>
      <c r="F26" s="46">
        <v>23762.799999999999</v>
      </c>
      <c r="G26" s="46">
        <v>26591.7</v>
      </c>
      <c r="H26" s="46">
        <v>29307.8</v>
      </c>
      <c r="I26" s="46">
        <v>32341.599999999999</v>
      </c>
      <c r="J26" s="46">
        <v>36187.9</v>
      </c>
      <c r="K26" s="46">
        <v>40225.1</v>
      </c>
      <c r="L26" s="47">
        <v>43378</v>
      </c>
      <c r="M26" s="47">
        <v>45989</v>
      </c>
      <c r="N26" s="42">
        <v>48986</v>
      </c>
      <c r="O26" s="42">
        <v>51932</v>
      </c>
      <c r="P26" s="42">
        <v>58045</v>
      </c>
      <c r="Q26" s="42">
        <v>63715</v>
      </c>
      <c r="R26" s="42">
        <v>69135</v>
      </c>
    </row>
    <row r="27" spans="1:18" ht="15.75" x14ac:dyDescent="0.25">
      <c r="A27" s="78">
        <v>26</v>
      </c>
      <c r="B27" s="14" t="s">
        <v>27</v>
      </c>
      <c r="C27" s="46">
        <v>6940.8</v>
      </c>
      <c r="D27" s="46">
        <v>8907.5</v>
      </c>
      <c r="E27" s="46">
        <v>11004.9</v>
      </c>
      <c r="F27" s="46">
        <v>13685.2</v>
      </c>
      <c r="G27" s="46">
        <v>14794.5</v>
      </c>
      <c r="H27" s="46">
        <v>16750.8</v>
      </c>
      <c r="I27" s="46">
        <v>18636.5</v>
      </c>
      <c r="J27" s="46">
        <v>21297.4</v>
      </c>
      <c r="K27" s="46">
        <v>23493.8</v>
      </c>
      <c r="L27" s="47">
        <v>25225</v>
      </c>
      <c r="M27" s="47">
        <v>26346</v>
      </c>
      <c r="N27" s="42">
        <v>27914</v>
      </c>
      <c r="O27" s="42">
        <v>29311</v>
      </c>
      <c r="P27" s="42">
        <v>31462</v>
      </c>
      <c r="Q27" s="42">
        <v>32174</v>
      </c>
      <c r="R27" s="42">
        <v>34169</v>
      </c>
    </row>
    <row r="28" spans="1:18" ht="15.75" x14ac:dyDescent="0.25">
      <c r="A28" s="78">
        <v>27</v>
      </c>
      <c r="B28" s="14" t="s">
        <v>28</v>
      </c>
      <c r="C28" s="46">
        <v>5734.5</v>
      </c>
      <c r="D28" s="46">
        <v>6973</v>
      </c>
      <c r="E28" s="46">
        <v>8950.5</v>
      </c>
      <c r="F28" s="46">
        <v>11380.8</v>
      </c>
      <c r="G28" s="46">
        <v>12631.4</v>
      </c>
      <c r="H28" s="46">
        <v>14498.2</v>
      </c>
      <c r="I28" s="46">
        <v>15721.2</v>
      </c>
      <c r="J28" s="46">
        <v>18202.900000000001</v>
      </c>
      <c r="K28" s="46">
        <v>19742.7</v>
      </c>
      <c r="L28" s="47">
        <v>21004</v>
      </c>
      <c r="M28" s="47">
        <v>21553</v>
      </c>
      <c r="N28" s="42">
        <v>22399</v>
      </c>
      <c r="O28" s="42">
        <v>23659</v>
      </c>
      <c r="P28" s="42">
        <v>26871</v>
      </c>
      <c r="Q28" s="42">
        <v>29441</v>
      </c>
      <c r="R28" s="42">
        <v>31496</v>
      </c>
    </row>
    <row r="29" spans="1:18" ht="15.75" x14ac:dyDescent="0.25">
      <c r="A29" s="78">
        <v>28</v>
      </c>
      <c r="B29" s="14" t="s">
        <v>29</v>
      </c>
      <c r="C29" s="46">
        <v>10133.9</v>
      </c>
      <c r="D29" s="46">
        <v>13033.2</v>
      </c>
      <c r="E29" s="46">
        <v>17552</v>
      </c>
      <c r="F29" s="46">
        <v>22473.4</v>
      </c>
      <c r="G29" s="46">
        <v>23884.400000000001</v>
      </c>
      <c r="H29" s="46">
        <v>27189.5</v>
      </c>
      <c r="I29" s="46">
        <v>29522</v>
      </c>
      <c r="J29" s="46">
        <v>32930.199999999997</v>
      </c>
      <c r="K29" s="46">
        <v>36848</v>
      </c>
      <c r="L29" s="47">
        <v>40697</v>
      </c>
      <c r="M29" s="47">
        <v>44187</v>
      </c>
      <c r="N29" s="42">
        <v>48703</v>
      </c>
      <c r="O29" s="42">
        <v>53740</v>
      </c>
      <c r="P29" s="42">
        <v>60421</v>
      </c>
      <c r="Q29" s="42">
        <v>65872</v>
      </c>
      <c r="R29" s="42">
        <v>68667</v>
      </c>
    </row>
    <row r="30" spans="1:18" ht="15.75" x14ac:dyDescent="0.25">
      <c r="A30" s="78">
        <v>29</v>
      </c>
      <c r="B30" s="14" t="s">
        <v>30</v>
      </c>
      <c r="C30" s="46">
        <v>5123</v>
      </c>
      <c r="D30" s="46">
        <v>6414.4</v>
      </c>
      <c r="E30" s="46">
        <v>8056.4</v>
      </c>
      <c r="F30" s="46">
        <v>10096.9</v>
      </c>
      <c r="G30" s="46">
        <v>11547.6</v>
      </c>
      <c r="H30" s="46">
        <v>12787.4</v>
      </c>
      <c r="I30" s="46">
        <v>14344.9</v>
      </c>
      <c r="J30" s="46">
        <v>16715.2</v>
      </c>
      <c r="K30" s="46">
        <v>19276</v>
      </c>
      <c r="L30" s="47">
        <v>20945</v>
      </c>
      <c r="M30" s="47">
        <v>22087</v>
      </c>
      <c r="N30" s="42">
        <v>23109</v>
      </c>
      <c r="O30" s="42">
        <v>24490</v>
      </c>
      <c r="P30" s="42">
        <v>27469</v>
      </c>
      <c r="Q30" s="42">
        <v>30192</v>
      </c>
      <c r="R30" s="42">
        <v>32161</v>
      </c>
    </row>
    <row r="31" spans="1:18" ht="15.75" x14ac:dyDescent="0.25">
      <c r="A31" s="78">
        <v>30</v>
      </c>
      <c r="B31" s="14" t="s">
        <v>31</v>
      </c>
      <c r="C31" s="46">
        <v>4495</v>
      </c>
      <c r="D31" s="46">
        <v>5562.2</v>
      </c>
      <c r="E31" s="46">
        <v>7101.2</v>
      </c>
      <c r="F31" s="46">
        <v>9083.1</v>
      </c>
      <c r="G31" s="46">
        <v>10848.7</v>
      </c>
      <c r="H31" s="46">
        <v>11601</v>
      </c>
      <c r="I31" s="46">
        <v>12559.1</v>
      </c>
      <c r="J31" s="46">
        <v>15040.7</v>
      </c>
      <c r="K31" s="46">
        <v>17470.8</v>
      </c>
      <c r="L31" s="47">
        <v>19341</v>
      </c>
      <c r="M31" s="47">
        <v>20109</v>
      </c>
      <c r="N31" s="42">
        <v>21318</v>
      </c>
      <c r="O31" s="42">
        <v>22919</v>
      </c>
      <c r="P31" s="42">
        <v>26049</v>
      </c>
      <c r="Q31" s="42">
        <v>28617</v>
      </c>
      <c r="R31" s="42">
        <v>32013</v>
      </c>
    </row>
    <row r="32" spans="1:18" ht="15.75" x14ac:dyDescent="0.25">
      <c r="A32" s="78">
        <v>31</v>
      </c>
      <c r="B32" s="14" t="s">
        <v>32</v>
      </c>
      <c r="C32" s="97"/>
      <c r="D32" s="97"/>
      <c r="E32" s="97"/>
      <c r="F32" s="97"/>
      <c r="G32" s="97"/>
      <c r="H32" s="97"/>
      <c r="I32" s="97"/>
      <c r="J32" s="97"/>
      <c r="K32" s="97"/>
      <c r="L32" s="98"/>
      <c r="M32" s="47">
        <v>22440</v>
      </c>
      <c r="N32" s="42">
        <v>24140</v>
      </c>
      <c r="O32" s="42">
        <v>26165</v>
      </c>
      <c r="P32" s="42">
        <v>29640</v>
      </c>
      <c r="Q32" s="42">
        <v>32748</v>
      </c>
      <c r="R32" s="42">
        <v>34181</v>
      </c>
    </row>
    <row r="33" spans="1:18" ht="15.75" x14ac:dyDescent="0.25">
      <c r="A33" s="78">
        <v>32</v>
      </c>
      <c r="B33" s="14" t="s">
        <v>33</v>
      </c>
      <c r="C33" s="46">
        <v>6462.3</v>
      </c>
      <c r="D33" s="46">
        <v>7975.5</v>
      </c>
      <c r="E33" s="46">
        <v>10260</v>
      </c>
      <c r="F33" s="46">
        <v>13162.5</v>
      </c>
      <c r="G33" s="46">
        <v>14953.2</v>
      </c>
      <c r="H33" s="46">
        <v>16329.9</v>
      </c>
      <c r="I33" s="46">
        <v>18416</v>
      </c>
      <c r="J33" s="46">
        <v>21409.200000000001</v>
      </c>
      <c r="K33" s="46">
        <v>24062.6</v>
      </c>
      <c r="L33" s="47">
        <v>25777</v>
      </c>
      <c r="M33" s="47">
        <v>26767</v>
      </c>
      <c r="N33" s="42">
        <v>28734</v>
      </c>
      <c r="O33" s="42">
        <v>30343</v>
      </c>
      <c r="P33" s="42">
        <v>33846</v>
      </c>
      <c r="Q33" s="42">
        <v>36133</v>
      </c>
      <c r="R33" s="42">
        <v>38499</v>
      </c>
    </row>
    <row r="34" spans="1:18" ht="15.75" x14ac:dyDescent="0.25">
      <c r="A34" s="78">
        <v>33</v>
      </c>
      <c r="B34" s="14" t="s">
        <v>34</v>
      </c>
      <c r="C34" s="46">
        <v>6884.2</v>
      </c>
      <c r="D34" s="46">
        <v>8157.9</v>
      </c>
      <c r="E34" s="46">
        <v>9866.9</v>
      </c>
      <c r="F34" s="46">
        <v>12339.8</v>
      </c>
      <c r="G34" s="46">
        <v>14095.7</v>
      </c>
      <c r="H34" s="46">
        <v>16582.099999999999</v>
      </c>
      <c r="I34" s="46">
        <v>17022.8</v>
      </c>
      <c r="J34" s="46">
        <v>19522.099999999999</v>
      </c>
      <c r="K34" s="46">
        <v>22735.8</v>
      </c>
      <c r="L34" s="47">
        <v>24576</v>
      </c>
      <c r="M34" s="47">
        <v>25499</v>
      </c>
      <c r="N34" s="42">
        <v>27493</v>
      </c>
      <c r="O34" s="42">
        <v>29599</v>
      </c>
      <c r="P34" s="42">
        <v>33630</v>
      </c>
      <c r="Q34" s="42">
        <v>36093</v>
      </c>
      <c r="R34" s="42">
        <v>38885</v>
      </c>
    </row>
    <row r="35" spans="1:18" ht="15.75" x14ac:dyDescent="0.25">
      <c r="A35" s="78">
        <v>34</v>
      </c>
      <c r="B35" s="14" t="s">
        <v>35</v>
      </c>
      <c r="C35" s="46">
        <v>6160</v>
      </c>
      <c r="D35" s="46">
        <v>7746.6</v>
      </c>
      <c r="E35" s="46">
        <v>9770.2000000000007</v>
      </c>
      <c r="F35" s="46">
        <v>12001.8</v>
      </c>
      <c r="G35" s="46">
        <v>13256.5</v>
      </c>
      <c r="H35" s="46">
        <v>14856.1</v>
      </c>
      <c r="I35" s="46">
        <v>16191.5</v>
      </c>
      <c r="J35" s="46">
        <v>18583.7</v>
      </c>
      <c r="K35" s="46">
        <v>21045.9</v>
      </c>
      <c r="L35" s="47">
        <v>22828</v>
      </c>
      <c r="M35" s="47">
        <v>24361</v>
      </c>
      <c r="N35" s="42">
        <v>26554</v>
      </c>
      <c r="O35" s="42">
        <v>27962</v>
      </c>
      <c r="P35" s="42">
        <v>30894</v>
      </c>
      <c r="Q35" s="42">
        <v>33371</v>
      </c>
      <c r="R35" s="42">
        <v>35962</v>
      </c>
    </row>
    <row r="36" spans="1:18" ht="15.75" x14ac:dyDescent="0.25">
      <c r="A36" s="78">
        <v>35</v>
      </c>
      <c r="B36" s="14" t="s">
        <v>36</v>
      </c>
      <c r="C36" s="46">
        <v>5944.7</v>
      </c>
      <c r="D36" s="46">
        <v>7568.9</v>
      </c>
      <c r="E36" s="46">
        <v>9779.6</v>
      </c>
      <c r="F36" s="46">
        <v>12539</v>
      </c>
      <c r="G36" s="46">
        <v>13882.5</v>
      </c>
      <c r="H36" s="46">
        <v>15243.9</v>
      </c>
      <c r="I36" s="46">
        <v>16949.5</v>
      </c>
      <c r="J36" s="46">
        <v>19189.400000000001</v>
      </c>
      <c r="K36" s="46">
        <v>21867.1</v>
      </c>
      <c r="L36" s="47">
        <v>23818</v>
      </c>
      <c r="M36" s="47">
        <v>25008</v>
      </c>
      <c r="N36" s="42">
        <v>26689</v>
      </c>
      <c r="O36" s="42">
        <v>28500</v>
      </c>
      <c r="P36" s="42">
        <v>31448</v>
      </c>
      <c r="Q36" s="42">
        <v>33757</v>
      </c>
      <c r="R36" s="42">
        <v>35622</v>
      </c>
    </row>
    <row r="37" spans="1:18" ht="15.75" x14ac:dyDescent="0.25">
      <c r="A37" s="78">
        <v>36</v>
      </c>
      <c r="B37" s="14" t="s">
        <v>37</v>
      </c>
      <c r="C37" s="97"/>
      <c r="D37" s="97"/>
      <c r="E37" s="97"/>
      <c r="F37" s="97"/>
      <c r="G37" s="97"/>
      <c r="H37" s="97"/>
      <c r="I37" s="97"/>
      <c r="J37" s="97"/>
      <c r="K37" s="97"/>
      <c r="L37" s="98"/>
      <c r="M37" s="47">
        <v>21848</v>
      </c>
      <c r="N37" s="42">
        <v>24259</v>
      </c>
      <c r="O37" s="42">
        <v>27687</v>
      </c>
      <c r="P37" s="42">
        <v>31814</v>
      </c>
      <c r="Q37" s="42">
        <v>34621</v>
      </c>
      <c r="R37" s="42">
        <v>36300</v>
      </c>
    </row>
    <row r="38" spans="1:18" ht="15.75" x14ac:dyDescent="0.25">
      <c r="A38" s="78">
        <v>37</v>
      </c>
      <c r="B38" s="14" t="s">
        <v>38</v>
      </c>
      <c r="C38" s="46">
        <v>3659.8</v>
      </c>
      <c r="D38" s="46">
        <v>4530</v>
      </c>
      <c r="E38" s="46">
        <v>5696.4</v>
      </c>
      <c r="F38" s="46">
        <v>7595.1</v>
      </c>
      <c r="G38" s="46">
        <v>9125.2999999999993</v>
      </c>
      <c r="H38" s="46">
        <v>10243.5</v>
      </c>
      <c r="I38" s="46">
        <v>11235.8</v>
      </c>
      <c r="J38" s="46">
        <v>13659.6</v>
      </c>
      <c r="K38" s="46">
        <v>16834.7</v>
      </c>
      <c r="L38" s="47">
        <v>18194</v>
      </c>
      <c r="M38" s="47">
        <v>19239</v>
      </c>
      <c r="N38" s="42">
        <v>20629</v>
      </c>
      <c r="O38" s="42">
        <v>21941</v>
      </c>
      <c r="P38" s="42">
        <v>25155</v>
      </c>
      <c r="Q38" s="42">
        <v>26835</v>
      </c>
      <c r="R38" s="48">
        <v>31342</v>
      </c>
    </row>
    <row r="39" spans="1:18" ht="15.75" x14ac:dyDescent="0.25">
      <c r="A39" s="78">
        <v>38</v>
      </c>
      <c r="B39" s="14" t="s">
        <v>39</v>
      </c>
      <c r="C39" s="46">
        <v>5448.9</v>
      </c>
      <c r="D39" s="46">
        <v>6432</v>
      </c>
      <c r="E39" s="46">
        <v>7285.4</v>
      </c>
      <c r="F39" s="46">
        <v>8913.7999999999993</v>
      </c>
      <c r="G39" s="46">
        <v>10957.6</v>
      </c>
      <c r="H39" s="46">
        <v>12855.3</v>
      </c>
      <c r="I39" s="46">
        <v>14513.2</v>
      </c>
      <c r="J39" s="46">
        <v>18301.5</v>
      </c>
      <c r="K39" s="46">
        <v>20150.900000000001</v>
      </c>
      <c r="L39" s="47">
        <v>20993</v>
      </c>
      <c r="M39" s="47">
        <v>21481</v>
      </c>
      <c r="N39" s="42">
        <v>22488</v>
      </c>
      <c r="O39" s="42">
        <v>22750</v>
      </c>
      <c r="P39" s="42">
        <v>25367</v>
      </c>
      <c r="Q39" s="42">
        <v>27410</v>
      </c>
      <c r="R39" s="42">
        <v>29648</v>
      </c>
    </row>
    <row r="40" spans="1:18" ht="15.75" x14ac:dyDescent="0.25">
      <c r="A40" s="78">
        <v>39</v>
      </c>
      <c r="B40" s="14" t="s">
        <v>40</v>
      </c>
      <c r="C40" s="46">
        <v>4653.3</v>
      </c>
      <c r="D40" s="46">
        <v>5851.4</v>
      </c>
      <c r="E40" s="46">
        <v>7213.9</v>
      </c>
      <c r="F40" s="46">
        <v>9033.9</v>
      </c>
      <c r="G40" s="46">
        <v>10777.4</v>
      </c>
      <c r="H40" s="46">
        <v>11663.2</v>
      </c>
      <c r="I40" s="46">
        <v>13011.5</v>
      </c>
      <c r="J40" s="46">
        <v>16314.4</v>
      </c>
      <c r="K40" s="46">
        <v>18623.599999999999</v>
      </c>
      <c r="L40" s="47">
        <v>20323</v>
      </c>
      <c r="M40" s="47">
        <v>20866</v>
      </c>
      <c r="N40" s="42">
        <v>21532</v>
      </c>
      <c r="O40" s="42">
        <v>22782</v>
      </c>
      <c r="P40" s="42">
        <v>25776</v>
      </c>
      <c r="Q40" s="42">
        <v>27466</v>
      </c>
      <c r="R40" s="42">
        <v>29899</v>
      </c>
    </row>
    <row r="41" spans="1:18" ht="15.75" x14ac:dyDescent="0.25">
      <c r="A41" s="78">
        <v>40</v>
      </c>
      <c r="B41" s="14" t="s">
        <v>41</v>
      </c>
      <c r="C41" s="46">
        <v>4710.1000000000004</v>
      </c>
      <c r="D41" s="46">
        <v>5870.9</v>
      </c>
      <c r="E41" s="46">
        <v>7558.4</v>
      </c>
      <c r="F41" s="46">
        <v>9383.6</v>
      </c>
      <c r="G41" s="46">
        <v>10477.1</v>
      </c>
      <c r="H41" s="46">
        <v>11345.6</v>
      </c>
      <c r="I41" s="46">
        <v>12446.9</v>
      </c>
      <c r="J41" s="46">
        <v>15510.8</v>
      </c>
      <c r="K41" s="46">
        <v>17857.8</v>
      </c>
      <c r="L41" s="47">
        <v>19746</v>
      </c>
      <c r="M41" s="47">
        <v>20511</v>
      </c>
      <c r="N41" s="42">
        <v>21546</v>
      </c>
      <c r="O41" s="42">
        <v>22638</v>
      </c>
      <c r="P41" s="42">
        <v>25430</v>
      </c>
      <c r="Q41" s="42">
        <v>26955</v>
      </c>
      <c r="R41" s="42">
        <v>29865</v>
      </c>
    </row>
    <row r="42" spans="1:18" ht="15.75" x14ac:dyDescent="0.25">
      <c r="A42" s="78">
        <v>41</v>
      </c>
      <c r="B42" s="14" t="s">
        <v>61</v>
      </c>
      <c r="C42" s="46">
        <v>4722.3</v>
      </c>
      <c r="D42" s="46">
        <v>5918.4</v>
      </c>
      <c r="E42" s="46">
        <v>7625.8</v>
      </c>
      <c r="F42" s="46">
        <v>9150.9</v>
      </c>
      <c r="G42" s="46">
        <v>10831.5</v>
      </c>
      <c r="H42" s="46">
        <v>11817.6</v>
      </c>
      <c r="I42" s="46">
        <v>13376</v>
      </c>
      <c r="J42" s="46">
        <v>15896.7</v>
      </c>
      <c r="K42" s="46">
        <v>18664</v>
      </c>
      <c r="L42" s="47">
        <v>20311</v>
      </c>
      <c r="M42" s="47">
        <v>21267</v>
      </c>
      <c r="N42" s="42">
        <v>22806</v>
      </c>
      <c r="O42" s="42">
        <v>24715</v>
      </c>
      <c r="P42" s="42">
        <v>26958</v>
      </c>
      <c r="Q42" s="42">
        <v>28751</v>
      </c>
      <c r="R42" s="42">
        <v>30479</v>
      </c>
    </row>
    <row r="43" spans="1:18" ht="15.75" x14ac:dyDescent="0.25">
      <c r="A43" s="78">
        <v>42</v>
      </c>
      <c r="B43" s="14" t="s">
        <v>42</v>
      </c>
      <c r="C43" s="46">
        <v>6715.9</v>
      </c>
      <c r="D43" s="46">
        <v>8078</v>
      </c>
      <c r="E43" s="46">
        <v>9916.7000000000007</v>
      </c>
      <c r="F43" s="46">
        <v>11762.8</v>
      </c>
      <c r="G43" s="46">
        <v>13254.9</v>
      </c>
      <c r="H43" s="46">
        <v>13918.7</v>
      </c>
      <c r="I43" s="46">
        <v>14431.4</v>
      </c>
      <c r="J43" s="46">
        <v>17384.900000000001</v>
      </c>
      <c r="K43" s="46">
        <v>20864.8</v>
      </c>
      <c r="L43" s="47">
        <v>21452</v>
      </c>
      <c r="M43" s="47">
        <v>22304</v>
      </c>
      <c r="N43" s="42">
        <v>22926</v>
      </c>
      <c r="O43" s="42">
        <v>23249</v>
      </c>
      <c r="P43" s="42">
        <v>26177</v>
      </c>
      <c r="Q43" s="42">
        <v>27757</v>
      </c>
      <c r="R43" s="42">
        <v>29771</v>
      </c>
    </row>
    <row r="44" spans="1:18" ht="15.75" x14ac:dyDescent="0.25">
      <c r="A44" s="78">
        <v>43</v>
      </c>
      <c r="B44" s="14" t="s">
        <v>43</v>
      </c>
      <c r="C44" s="46">
        <v>5416.3</v>
      </c>
      <c r="D44" s="46">
        <v>6732.9</v>
      </c>
      <c r="E44" s="46">
        <v>8647.7000000000007</v>
      </c>
      <c r="F44" s="46">
        <v>11109.5</v>
      </c>
      <c r="G44" s="46">
        <v>12647.2</v>
      </c>
      <c r="H44" s="46">
        <v>13949</v>
      </c>
      <c r="I44" s="46">
        <v>15588.7</v>
      </c>
      <c r="J44" s="46">
        <v>18446.900000000001</v>
      </c>
      <c r="K44" s="46">
        <v>20666.900000000001</v>
      </c>
      <c r="L44" s="47">
        <v>22597</v>
      </c>
      <c r="M44" s="47">
        <v>23245</v>
      </c>
      <c r="N44" s="42">
        <v>24655</v>
      </c>
      <c r="O44" s="42">
        <v>26645</v>
      </c>
      <c r="P44" s="42">
        <v>29065</v>
      </c>
      <c r="Q44" s="42">
        <v>31836</v>
      </c>
      <c r="R44" s="42">
        <v>33877</v>
      </c>
    </row>
    <row r="45" spans="1:18" ht="15.75" x14ac:dyDescent="0.25">
      <c r="A45" s="78">
        <v>44</v>
      </c>
      <c r="B45" s="14" t="s">
        <v>44</v>
      </c>
      <c r="C45" s="46">
        <v>6612</v>
      </c>
      <c r="D45" s="46">
        <v>8632.2999999999993</v>
      </c>
      <c r="E45" s="46">
        <v>11027.1</v>
      </c>
      <c r="F45" s="46">
        <v>14084.1</v>
      </c>
      <c r="G45" s="46">
        <v>14951</v>
      </c>
      <c r="H45" s="46">
        <v>16377.7</v>
      </c>
      <c r="I45" s="46">
        <v>18397</v>
      </c>
      <c r="J45" s="46">
        <v>20264.7</v>
      </c>
      <c r="K45" s="46">
        <v>22377.4</v>
      </c>
      <c r="L45" s="47">
        <v>24988</v>
      </c>
      <c r="M45" s="47">
        <v>25928</v>
      </c>
      <c r="N45" s="42">
        <v>28108</v>
      </c>
      <c r="O45" s="42">
        <v>30358</v>
      </c>
      <c r="P45" s="42">
        <v>33753</v>
      </c>
      <c r="Q45" s="42">
        <v>36465</v>
      </c>
      <c r="R45" s="42">
        <v>38738</v>
      </c>
    </row>
    <row r="46" spans="1:18" ht="15.75" x14ac:dyDescent="0.25">
      <c r="A46" s="78">
        <v>45</v>
      </c>
      <c r="B46" s="14" t="s">
        <v>45</v>
      </c>
      <c r="C46" s="46">
        <v>4938.2</v>
      </c>
      <c r="D46" s="46">
        <v>6343.5</v>
      </c>
      <c r="E46" s="46">
        <v>8404.2999999999993</v>
      </c>
      <c r="F46" s="46">
        <v>10534.6</v>
      </c>
      <c r="G46" s="46">
        <v>11374.4</v>
      </c>
      <c r="H46" s="46">
        <v>12650.6</v>
      </c>
      <c r="I46" s="46">
        <v>14001.2</v>
      </c>
      <c r="J46" s="46">
        <v>16023</v>
      </c>
      <c r="K46" s="46">
        <v>18359.7</v>
      </c>
      <c r="L46" s="47">
        <v>20473</v>
      </c>
      <c r="M46" s="47">
        <v>21947</v>
      </c>
      <c r="N46" s="42">
        <v>23305</v>
      </c>
      <c r="O46" s="42">
        <v>25440</v>
      </c>
      <c r="P46" s="42">
        <v>28143</v>
      </c>
      <c r="Q46" s="42">
        <v>30152</v>
      </c>
      <c r="R46" s="42">
        <v>32278</v>
      </c>
    </row>
    <row r="47" spans="1:18" ht="15.75" x14ac:dyDescent="0.25">
      <c r="A47" s="78">
        <v>46</v>
      </c>
      <c r="B47" s="14" t="s">
        <v>46</v>
      </c>
      <c r="C47" s="46">
        <v>5060.7</v>
      </c>
      <c r="D47" s="46">
        <v>6358.4</v>
      </c>
      <c r="E47" s="46">
        <v>8103</v>
      </c>
      <c r="F47" s="46">
        <v>10530.5</v>
      </c>
      <c r="G47" s="46">
        <v>10937.2</v>
      </c>
      <c r="H47" s="46">
        <v>11883.1</v>
      </c>
      <c r="I47" s="46">
        <v>13305.1</v>
      </c>
      <c r="J47" s="46">
        <v>15186.6</v>
      </c>
      <c r="K47" s="46">
        <v>18100.7</v>
      </c>
      <c r="L47" s="47">
        <v>20342</v>
      </c>
      <c r="M47" s="47">
        <v>22029</v>
      </c>
      <c r="N47" s="42">
        <v>23229</v>
      </c>
      <c r="O47" s="42">
        <v>24327</v>
      </c>
      <c r="P47" s="42">
        <v>26712</v>
      </c>
      <c r="Q47" s="42">
        <v>28826</v>
      </c>
      <c r="R47" s="42">
        <v>31105</v>
      </c>
    </row>
    <row r="48" spans="1:18" ht="15.75" x14ac:dyDescent="0.25">
      <c r="A48" s="78">
        <v>47</v>
      </c>
      <c r="B48" s="14" t="s">
        <v>47</v>
      </c>
      <c r="C48" s="46">
        <v>7067.8</v>
      </c>
      <c r="D48" s="46">
        <v>8849.9</v>
      </c>
      <c r="E48" s="46">
        <v>11468.6</v>
      </c>
      <c r="F48" s="46">
        <v>14904</v>
      </c>
      <c r="G48" s="46">
        <v>15206.9</v>
      </c>
      <c r="H48" s="46">
        <v>17350.099999999999</v>
      </c>
      <c r="I48" s="46">
        <v>20009.400000000001</v>
      </c>
      <c r="J48" s="46">
        <v>23233.7</v>
      </c>
      <c r="K48" s="46">
        <v>26034.5</v>
      </c>
      <c r="L48" s="47">
        <v>28294</v>
      </c>
      <c r="M48" s="47">
        <v>29147</v>
      </c>
      <c r="N48" s="42">
        <v>30224</v>
      </c>
      <c r="O48" s="42">
        <v>32324</v>
      </c>
      <c r="P48" s="42">
        <v>35172</v>
      </c>
      <c r="Q48" s="42">
        <v>37418</v>
      </c>
      <c r="R48" s="42">
        <v>39761</v>
      </c>
    </row>
    <row r="49" spans="1:18" ht="15.75" x14ac:dyDescent="0.25">
      <c r="A49" s="78">
        <v>48</v>
      </c>
      <c r="B49" s="14" t="s">
        <v>48</v>
      </c>
      <c r="C49" s="46">
        <v>6373.3</v>
      </c>
      <c r="D49" s="46">
        <v>7798.4</v>
      </c>
      <c r="E49" s="46">
        <v>9838.6</v>
      </c>
      <c r="F49" s="46">
        <v>12153.8</v>
      </c>
      <c r="G49" s="46">
        <v>13099.1</v>
      </c>
      <c r="H49" s="46">
        <v>14291.1</v>
      </c>
      <c r="I49" s="46">
        <v>15843.3</v>
      </c>
      <c r="J49" s="46">
        <v>18240.7</v>
      </c>
      <c r="K49" s="46">
        <v>21053.4</v>
      </c>
      <c r="L49" s="47">
        <v>23421</v>
      </c>
      <c r="M49" s="47">
        <v>24694</v>
      </c>
      <c r="N49" s="42">
        <v>26693</v>
      </c>
      <c r="O49" s="42">
        <v>28995</v>
      </c>
      <c r="P49" s="42">
        <v>31808</v>
      </c>
      <c r="Q49" s="42">
        <v>34052</v>
      </c>
      <c r="R49" s="42">
        <v>36380</v>
      </c>
    </row>
    <row r="50" spans="1:18" ht="15.75" x14ac:dyDescent="0.25">
      <c r="A50" s="78">
        <v>49</v>
      </c>
      <c r="B50" s="14" t="s">
        <v>49</v>
      </c>
      <c r="C50" s="46">
        <v>5073.1000000000004</v>
      </c>
      <c r="D50" s="46">
        <v>6436.7</v>
      </c>
      <c r="E50" s="46">
        <v>8703.2000000000007</v>
      </c>
      <c r="F50" s="46">
        <v>11146.6</v>
      </c>
      <c r="G50" s="46">
        <v>11529</v>
      </c>
      <c r="H50" s="46">
        <v>13004.4</v>
      </c>
      <c r="I50" s="46">
        <v>14896.3</v>
      </c>
      <c r="J50" s="46">
        <v>17187.400000000001</v>
      </c>
      <c r="K50" s="46">
        <v>19387.5</v>
      </c>
      <c r="L50" s="47">
        <v>20854</v>
      </c>
      <c r="M50" s="47">
        <v>21369</v>
      </c>
      <c r="N50" s="42">
        <v>22908</v>
      </c>
      <c r="O50" s="42">
        <v>24530</v>
      </c>
      <c r="P50" s="42">
        <v>27036</v>
      </c>
      <c r="Q50" s="42">
        <v>29671</v>
      </c>
      <c r="R50" s="42">
        <v>31844</v>
      </c>
    </row>
    <row r="51" spans="1:18" ht="15.75" x14ac:dyDescent="0.25">
      <c r="A51" s="78">
        <v>50</v>
      </c>
      <c r="B51" s="14" t="s">
        <v>50</v>
      </c>
      <c r="C51" s="46">
        <v>7748.9</v>
      </c>
      <c r="D51" s="46">
        <v>9516.2000000000007</v>
      </c>
      <c r="E51" s="46">
        <v>11856</v>
      </c>
      <c r="F51" s="46">
        <v>14774.1</v>
      </c>
      <c r="G51" s="46">
        <v>15227.6</v>
      </c>
      <c r="H51" s="46">
        <v>17438.3</v>
      </c>
      <c r="I51" s="46">
        <v>18773.3</v>
      </c>
      <c r="J51" s="46">
        <v>21820.9</v>
      </c>
      <c r="K51" s="46">
        <v>24715.5</v>
      </c>
      <c r="L51" s="47">
        <v>27102</v>
      </c>
      <c r="M51" s="47">
        <v>28528</v>
      </c>
      <c r="N51" s="42">
        <v>30651</v>
      </c>
      <c r="O51" s="42">
        <v>32952</v>
      </c>
      <c r="P51" s="42">
        <v>35802</v>
      </c>
      <c r="Q51" s="42">
        <v>39210</v>
      </c>
      <c r="R51" s="42">
        <v>41958</v>
      </c>
    </row>
    <row r="52" spans="1:18" ht="15.75" x14ac:dyDescent="0.25">
      <c r="A52" s="78">
        <v>51</v>
      </c>
      <c r="B52" s="14" t="s">
        <v>51</v>
      </c>
      <c r="C52" s="46">
        <v>5695.8</v>
      </c>
      <c r="D52" s="46">
        <v>6960.3</v>
      </c>
      <c r="E52" s="46">
        <v>8861.5</v>
      </c>
      <c r="F52" s="46">
        <v>10971</v>
      </c>
      <c r="G52" s="46">
        <v>12053.9</v>
      </c>
      <c r="H52" s="46">
        <v>13292.6</v>
      </c>
      <c r="I52" s="46">
        <v>14579</v>
      </c>
      <c r="J52" s="46">
        <v>16932.3</v>
      </c>
      <c r="K52" s="46">
        <v>19291.099999999999</v>
      </c>
      <c r="L52" s="47">
        <v>20978</v>
      </c>
      <c r="M52" s="47">
        <v>22118</v>
      </c>
      <c r="N52" s="42">
        <v>23404</v>
      </c>
      <c r="O52" s="42">
        <v>25215</v>
      </c>
      <c r="P52" s="42">
        <v>27932</v>
      </c>
      <c r="Q52" s="42">
        <v>30213</v>
      </c>
      <c r="R52" s="42">
        <v>32692</v>
      </c>
    </row>
    <row r="53" spans="1:18" ht="15.75" x14ac:dyDescent="0.25">
      <c r="A53" s="78">
        <v>52</v>
      </c>
      <c r="B53" s="14" t="s">
        <v>52</v>
      </c>
      <c r="C53" s="46">
        <v>6533.4</v>
      </c>
      <c r="D53" s="46">
        <v>8111.7</v>
      </c>
      <c r="E53" s="46">
        <v>10302</v>
      </c>
      <c r="F53" s="46">
        <v>13467.7</v>
      </c>
      <c r="G53" s="46">
        <v>14746.5</v>
      </c>
      <c r="H53" s="46">
        <v>16327.6</v>
      </c>
      <c r="I53" s="46">
        <v>18492.400000000001</v>
      </c>
      <c r="J53" s="46">
        <v>20958.8</v>
      </c>
      <c r="K53" s="46">
        <v>23572.9</v>
      </c>
      <c r="L53" s="47">
        <v>25497</v>
      </c>
      <c r="M53" s="47">
        <v>26481</v>
      </c>
      <c r="N53" s="42">
        <v>28399</v>
      </c>
      <c r="O53" s="42">
        <v>30387</v>
      </c>
      <c r="P53" s="42">
        <v>32949</v>
      </c>
      <c r="Q53" s="42">
        <v>35212</v>
      </c>
      <c r="R53" s="42">
        <v>37601</v>
      </c>
    </row>
    <row r="54" spans="1:18" ht="15.75" x14ac:dyDescent="0.25">
      <c r="A54" s="78">
        <v>53</v>
      </c>
      <c r="B54" s="14" t="s">
        <v>53</v>
      </c>
      <c r="C54" s="46">
        <v>6163.5</v>
      </c>
      <c r="D54" s="46">
        <v>7685.1</v>
      </c>
      <c r="E54" s="46">
        <v>9619.6</v>
      </c>
      <c r="F54" s="46">
        <v>12087.2</v>
      </c>
      <c r="G54" s="46">
        <v>13520.2</v>
      </c>
      <c r="H54" s="46">
        <v>15199.6</v>
      </c>
      <c r="I54" s="46">
        <v>17024.900000000001</v>
      </c>
      <c r="J54" s="46">
        <v>19270.8</v>
      </c>
      <c r="K54" s="46">
        <v>21592.799999999999</v>
      </c>
      <c r="L54" s="47">
        <v>23469</v>
      </c>
      <c r="M54" s="47">
        <v>24591</v>
      </c>
      <c r="N54" s="42">
        <v>26209</v>
      </c>
      <c r="O54" s="42">
        <v>27445</v>
      </c>
      <c r="P54" s="42">
        <v>30371</v>
      </c>
      <c r="Q54" s="42">
        <v>32883</v>
      </c>
      <c r="R54" s="42">
        <v>35075</v>
      </c>
    </row>
    <row r="55" spans="1:18" ht="15.75" x14ac:dyDescent="0.25">
      <c r="A55" s="78">
        <v>54</v>
      </c>
      <c r="B55" s="14" t="s">
        <v>54</v>
      </c>
      <c r="C55" s="46">
        <v>5206.8</v>
      </c>
      <c r="D55" s="46">
        <v>6344</v>
      </c>
      <c r="E55" s="46">
        <v>8566.4</v>
      </c>
      <c r="F55" s="46">
        <v>11723.1</v>
      </c>
      <c r="G55" s="46">
        <v>13034.8</v>
      </c>
      <c r="H55" s="46">
        <v>14423.6</v>
      </c>
      <c r="I55" s="46">
        <v>16362.2</v>
      </c>
      <c r="J55" s="46">
        <v>19126.2</v>
      </c>
      <c r="K55" s="46">
        <v>20644.8</v>
      </c>
      <c r="L55" s="47">
        <v>22392</v>
      </c>
      <c r="M55" s="47">
        <v>23192</v>
      </c>
      <c r="N55" s="42">
        <v>25337</v>
      </c>
      <c r="O55" s="42">
        <v>26238</v>
      </c>
      <c r="P55" s="42">
        <v>28968</v>
      </c>
      <c r="Q55" s="42">
        <v>30765</v>
      </c>
      <c r="R55" s="42">
        <v>32766</v>
      </c>
    </row>
    <row r="56" spans="1:18" ht="15.75" x14ac:dyDescent="0.25">
      <c r="A56" s="78">
        <v>55</v>
      </c>
      <c r="B56" s="14" t="s">
        <v>55</v>
      </c>
      <c r="C56" s="46">
        <v>7764.9</v>
      </c>
      <c r="D56" s="46">
        <v>9614.2000000000007</v>
      </c>
      <c r="E56" s="46">
        <v>11920.7</v>
      </c>
      <c r="F56" s="46">
        <v>14674.9</v>
      </c>
      <c r="G56" s="46">
        <v>14915.9</v>
      </c>
      <c r="H56" s="46">
        <v>16479.400000000001</v>
      </c>
      <c r="I56" s="46">
        <v>18600.3</v>
      </c>
      <c r="J56" s="46">
        <v>20799.900000000001</v>
      </c>
      <c r="K56" s="46">
        <v>23469.5</v>
      </c>
      <c r="L56" s="47">
        <v>25884</v>
      </c>
      <c r="M56" s="47">
        <v>26849</v>
      </c>
      <c r="N56" s="42">
        <v>28295</v>
      </c>
      <c r="O56" s="42">
        <v>30492</v>
      </c>
      <c r="P56" s="42">
        <v>33754</v>
      </c>
      <c r="Q56" s="42">
        <v>36431</v>
      </c>
      <c r="R56" s="42">
        <v>38748</v>
      </c>
    </row>
    <row r="57" spans="1:18" ht="15.75" x14ac:dyDescent="0.25">
      <c r="A57" s="78">
        <v>56</v>
      </c>
      <c r="B57" s="14" t="s">
        <v>56</v>
      </c>
      <c r="C57" s="46">
        <v>5439.3</v>
      </c>
      <c r="D57" s="46">
        <v>7009.7</v>
      </c>
      <c r="E57" s="46">
        <v>9108.2999999999993</v>
      </c>
      <c r="F57" s="46">
        <v>12008.3</v>
      </c>
      <c r="G57" s="46">
        <v>13110.1</v>
      </c>
      <c r="H57" s="46">
        <v>14554</v>
      </c>
      <c r="I57" s="46">
        <v>16204.7</v>
      </c>
      <c r="J57" s="46">
        <v>18803.3</v>
      </c>
      <c r="K57" s="46">
        <v>20668</v>
      </c>
      <c r="L57" s="47">
        <v>22012</v>
      </c>
      <c r="M57" s="47">
        <v>22528</v>
      </c>
      <c r="N57" s="42">
        <v>23548</v>
      </c>
      <c r="O57" s="42">
        <v>24738</v>
      </c>
      <c r="P57" s="42">
        <v>26823</v>
      </c>
      <c r="Q57" s="42">
        <v>30717</v>
      </c>
      <c r="R57" s="42">
        <v>33545</v>
      </c>
    </row>
    <row r="58" spans="1:18" ht="15.75" x14ac:dyDescent="0.25">
      <c r="A58" s="78">
        <v>57</v>
      </c>
      <c r="B58" s="14" t="s">
        <v>57</v>
      </c>
      <c r="C58" s="46">
        <v>5343.8</v>
      </c>
      <c r="D58" s="46">
        <v>6708</v>
      </c>
      <c r="E58" s="46">
        <v>8412.7000000000007</v>
      </c>
      <c r="F58" s="46">
        <v>10895</v>
      </c>
      <c r="G58" s="46">
        <v>11731.4</v>
      </c>
      <c r="H58" s="46">
        <v>13339</v>
      </c>
      <c r="I58" s="46">
        <v>15008.6</v>
      </c>
      <c r="J58" s="46">
        <v>17107.400000000001</v>
      </c>
      <c r="K58" s="46">
        <v>19186.900000000001</v>
      </c>
      <c r="L58" s="47">
        <v>21272</v>
      </c>
      <c r="M58" s="47">
        <v>22846</v>
      </c>
      <c r="N58" s="42">
        <v>24334</v>
      </c>
      <c r="O58" s="42">
        <v>26254</v>
      </c>
      <c r="P58" s="42">
        <v>28353</v>
      </c>
      <c r="Q58" s="42">
        <v>30677</v>
      </c>
      <c r="R58" s="42">
        <v>32504</v>
      </c>
    </row>
    <row r="59" spans="1:18" ht="15.75" x14ac:dyDescent="0.25">
      <c r="A59" s="78">
        <v>58</v>
      </c>
      <c r="B59" s="14" t="s">
        <v>58</v>
      </c>
      <c r="C59" s="46">
        <v>5691.5</v>
      </c>
      <c r="D59" s="46">
        <v>7295.6</v>
      </c>
      <c r="E59" s="46">
        <v>8883.1</v>
      </c>
      <c r="F59" s="46">
        <v>11318.8</v>
      </c>
      <c r="G59" s="46">
        <v>11942</v>
      </c>
      <c r="H59" s="46">
        <v>13227.9</v>
      </c>
      <c r="I59" s="46">
        <v>14833.1</v>
      </c>
      <c r="J59" s="46">
        <v>17180.3</v>
      </c>
      <c r="K59" s="46">
        <v>19408.5</v>
      </c>
      <c r="L59" s="47">
        <v>21172</v>
      </c>
      <c r="M59" s="47">
        <v>22064</v>
      </c>
      <c r="N59" s="42">
        <v>23335</v>
      </c>
      <c r="O59" s="42">
        <v>25433</v>
      </c>
      <c r="P59" s="42">
        <v>28159</v>
      </c>
      <c r="Q59" s="42">
        <v>30632</v>
      </c>
      <c r="R59" s="42">
        <v>33182</v>
      </c>
    </row>
    <row r="60" spans="1:18" ht="15.75" x14ac:dyDescent="0.25">
      <c r="A60" s="78">
        <v>59</v>
      </c>
      <c r="B60" s="14" t="s">
        <v>59</v>
      </c>
      <c r="C60" s="46">
        <v>8675.9</v>
      </c>
      <c r="D60" s="46">
        <v>10772.3</v>
      </c>
      <c r="E60" s="46">
        <v>13986.9</v>
      </c>
      <c r="F60" s="46">
        <v>17526.7</v>
      </c>
      <c r="G60" s="46">
        <v>17336.3</v>
      </c>
      <c r="H60" s="46">
        <v>19756.7</v>
      </c>
      <c r="I60" s="46">
        <v>22179.200000000001</v>
      </c>
      <c r="J60" s="46">
        <v>25138.799999999999</v>
      </c>
      <c r="K60" s="46">
        <v>27608.2</v>
      </c>
      <c r="L60" s="47">
        <v>29492</v>
      </c>
      <c r="M60" s="47">
        <v>30691</v>
      </c>
      <c r="N60" s="42">
        <v>32348</v>
      </c>
      <c r="O60" s="42">
        <v>34760</v>
      </c>
      <c r="P60" s="42">
        <v>38052</v>
      </c>
      <c r="Q60" s="42">
        <v>41110</v>
      </c>
      <c r="R60" s="42">
        <v>43256</v>
      </c>
    </row>
    <row r="61" spans="1:18" ht="15.75" x14ac:dyDescent="0.25">
      <c r="A61" s="78">
        <v>60</v>
      </c>
      <c r="B61" s="14" t="s">
        <v>60</v>
      </c>
      <c r="C61" s="46">
        <v>19838.400000000001</v>
      </c>
      <c r="D61" s="46">
        <v>23728.7</v>
      </c>
      <c r="E61" s="46">
        <v>28565</v>
      </c>
      <c r="F61" s="46">
        <v>33876.5</v>
      </c>
      <c r="G61" s="46">
        <v>34773</v>
      </c>
      <c r="H61" s="46">
        <v>38212.699999999997</v>
      </c>
      <c r="I61" s="46">
        <v>42289</v>
      </c>
      <c r="J61" s="46">
        <v>47177.3</v>
      </c>
      <c r="K61" s="46">
        <v>51008.6</v>
      </c>
      <c r="L61" s="47">
        <v>54498</v>
      </c>
      <c r="M61" s="47">
        <v>56616</v>
      </c>
      <c r="N61" s="42">
        <v>60090</v>
      </c>
      <c r="O61" s="42">
        <v>63789</v>
      </c>
      <c r="P61" s="42">
        <v>68664</v>
      </c>
      <c r="Q61" s="42">
        <v>72747</v>
      </c>
      <c r="R61" s="42">
        <v>78619</v>
      </c>
    </row>
    <row r="62" spans="1:18" ht="15.75" x14ac:dyDescent="0.25">
      <c r="A62" s="78">
        <v>61</v>
      </c>
      <c r="B62" s="13" t="s">
        <v>62</v>
      </c>
      <c r="C62" s="46">
        <v>7462.7</v>
      </c>
      <c r="D62" s="46">
        <v>9356.5</v>
      </c>
      <c r="E62" s="46">
        <v>11897.5</v>
      </c>
      <c r="F62" s="46">
        <v>14829.2</v>
      </c>
      <c r="G62" s="46">
        <v>15021.2</v>
      </c>
      <c r="H62" s="46">
        <v>17370.2</v>
      </c>
      <c r="I62" s="46">
        <v>20015</v>
      </c>
      <c r="J62" s="46">
        <v>22500.5</v>
      </c>
      <c r="K62" s="46">
        <v>25650.5</v>
      </c>
      <c r="L62" s="47">
        <v>27683</v>
      </c>
      <c r="M62" s="47">
        <v>29642</v>
      </c>
      <c r="N62" s="42">
        <v>30941</v>
      </c>
      <c r="O62" s="42">
        <v>32253</v>
      </c>
      <c r="P62" s="42">
        <v>35219</v>
      </c>
      <c r="Q62" s="42">
        <v>37433</v>
      </c>
      <c r="R62" s="42">
        <v>39349</v>
      </c>
    </row>
    <row r="63" spans="1:18" ht="15.75" x14ac:dyDescent="0.25">
      <c r="A63" s="78">
        <v>62</v>
      </c>
      <c r="B63" s="14" t="s">
        <v>63</v>
      </c>
      <c r="C63" s="46">
        <v>5736.1</v>
      </c>
      <c r="D63" s="46">
        <v>7438.1</v>
      </c>
      <c r="E63" s="46">
        <v>9228.2000000000007</v>
      </c>
      <c r="F63" s="46">
        <v>11453.9</v>
      </c>
      <c r="G63" s="46">
        <v>13075.4</v>
      </c>
      <c r="H63" s="46">
        <v>14235.8</v>
      </c>
      <c r="I63" s="46">
        <v>15632.4</v>
      </c>
      <c r="J63" s="46">
        <v>18264.599999999999</v>
      </c>
      <c r="K63" s="46">
        <v>20721.900000000001</v>
      </c>
      <c r="L63" s="47">
        <v>22598</v>
      </c>
      <c r="M63" s="47">
        <v>22903</v>
      </c>
      <c r="N63" s="42">
        <v>25083</v>
      </c>
      <c r="O63" s="42">
        <v>26316</v>
      </c>
      <c r="P63" s="42">
        <v>30953</v>
      </c>
      <c r="Q63" s="42">
        <v>33387</v>
      </c>
      <c r="R63" s="42">
        <v>36269</v>
      </c>
    </row>
    <row r="64" spans="1:18" ht="15.75" x14ac:dyDescent="0.25">
      <c r="A64" s="78">
        <v>63</v>
      </c>
      <c r="B64" s="14" t="s">
        <v>73</v>
      </c>
      <c r="C64" s="46">
        <v>7650.5</v>
      </c>
      <c r="D64" s="46">
        <v>9190.1</v>
      </c>
      <c r="E64" s="46">
        <v>11528.6</v>
      </c>
      <c r="F64" s="46">
        <v>14417</v>
      </c>
      <c r="G64" s="46">
        <v>15976.2</v>
      </c>
      <c r="H64" s="46">
        <v>17999.7</v>
      </c>
      <c r="I64" s="46">
        <v>19924</v>
      </c>
      <c r="J64" s="46">
        <v>23100.7</v>
      </c>
      <c r="K64" s="46">
        <v>26037.7</v>
      </c>
      <c r="L64" s="47">
        <v>27739</v>
      </c>
      <c r="M64" s="47">
        <v>28386</v>
      </c>
      <c r="N64" s="42">
        <v>29969</v>
      </c>
      <c r="O64" s="42">
        <v>32237</v>
      </c>
      <c r="P64" s="42">
        <v>36047</v>
      </c>
      <c r="Q64" s="42">
        <v>39115</v>
      </c>
      <c r="R64" s="42">
        <v>41800</v>
      </c>
    </row>
    <row r="65" spans="1:18" ht="15.75" x14ac:dyDescent="0.25">
      <c r="A65" s="78">
        <v>64</v>
      </c>
      <c r="B65" s="14" t="s">
        <v>64</v>
      </c>
      <c r="C65" s="46">
        <v>6814.4</v>
      </c>
      <c r="D65" s="46">
        <v>8647.2000000000007</v>
      </c>
      <c r="E65" s="46">
        <v>10701.6</v>
      </c>
      <c r="F65" s="46">
        <v>13614.6</v>
      </c>
      <c r="G65" s="46">
        <v>16154.6</v>
      </c>
      <c r="H65" s="46">
        <v>17530</v>
      </c>
      <c r="I65" s="46">
        <v>19163.099999999999</v>
      </c>
      <c r="J65" s="46">
        <v>22238.5</v>
      </c>
      <c r="K65" s="46">
        <v>25087.200000000001</v>
      </c>
      <c r="L65" s="47">
        <v>27507</v>
      </c>
      <c r="M65" s="47">
        <v>28322</v>
      </c>
      <c r="N65" s="42">
        <v>29828</v>
      </c>
      <c r="O65" s="42">
        <v>31251</v>
      </c>
      <c r="P65" s="42">
        <v>35779</v>
      </c>
      <c r="Q65" s="42">
        <v>39673</v>
      </c>
      <c r="R65" s="42">
        <v>44104</v>
      </c>
    </row>
    <row r="66" spans="1:18" ht="15.75" x14ac:dyDescent="0.25">
      <c r="A66" s="78">
        <v>65</v>
      </c>
      <c r="B66" s="14" t="s">
        <v>65</v>
      </c>
      <c r="C66" s="46">
        <v>7770.8</v>
      </c>
      <c r="D66" s="46">
        <v>9443.1</v>
      </c>
      <c r="E66" s="46">
        <v>11251.2</v>
      </c>
      <c r="F66" s="46">
        <v>14488.4</v>
      </c>
      <c r="G66" s="46">
        <v>16211.6</v>
      </c>
      <c r="H66" s="46">
        <v>18358.400000000001</v>
      </c>
      <c r="I66" s="46">
        <v>20689.5</v>
      </c>
      <c r="J66" s="46">
        <v>23466.5</v>
      </c>
      <c r="K66" s="46">
        <v>26068.3</v>
      </c>
      <c r="L66" s="47">
        <v>29085</v>
      </c>
      <c r="M66" s="47">
        <v>29935</v>
      </c>
      <c r="N66" s="42">
        <v>32515</v>
      </c>
      <c r="O66" s="42">
        <v>33978</v>
      </c>
      <c r="P66" s="42">
        <v>37874</v>
      </c>
      <c r="Q66" s="42">
        <v>40548</v>
      </c>
      <c r="R66" s="42">
        <v>43800</v>
      </c>
    </row>
    <row r="67" spans="1:18" ht="15.75" x14ac:dyDescent="0.25">
      <c r="A67" s="78">
        <v>66</v>
      </c>
      <c r="B67" s="14" t="s">
        <v>66</v>
      </c>
      <c r="C67" s="46">
        <v>4913.8</v>
      </c>
      <c r="D67" s="46">
        <v>6147</v>
      </c>
      <c r="E67" s="46">
        <v>7804.7</v>
      </c>
      <c r="F67" s="46">
        <v>9731.5</v>
      </c>
      <c r="G67" s="46">
        <v>10871.6</v>
      </c>
      <c r="H67" s="46">
        <v>12050.7</v>
      </c>
      <c r="I67" s="46">
        <v>13822.6</v>
      </c>
      <c r="J67" s="46">
        <v>16009.7</v>
      </c>
      <c r="K67" s="46">
        <v>18011.3</v>
      </c>
      <c r="L67" s="47">
        <v>19456</v>
      </c>
      <c r="M67" s="47">
        <v>20090</v>
      </c>
      <c r="N67" s="42">
        <v>21202</v>
      </c>
      <c r="O67" s="42">
        <v>22743</v>
      </c>
      <c r="P67" s="42">
        <v>25519</v>
      </c>
      <c r="Q67" s="42">
        <v>27962</v>
      </c>
      <c r="R67" s="42">
        <v>30072</v>
      </c>
    </row>
    <row r="68" spans="1:18" ht="15.75" x14ac:dyDescent="0.25">
      <c r="A68" s="78">
        <v>67</v>
      </c>
      <c r="B68" s="14" t="s">
        <v>74</v>
      </c>
      <c r="C68" s="46">
        <v>8152.7</v>
      </c>
      <c r="D68" s="46">
        <v>9942.6</v>
      </c>
      <c r="E68" s="46">
        <v>12161.5</v>
      </c>
      <c r="F68" s="46">
        <v>15142.5</v>
      </c>
      <c r="G68" s="46">
        <v>16553.599999999999</v>
      </c>
      <c r="H68" s="46">
        <v>18684.5</v>
      </c>
      <c r="I68" s="46">
        <v>21099.599999999999</v>
      </c>
      <c r="J68" s="46">
        <v>24218.5</v>
      </c>
      <c r="K68" s="46">
        <v>27279.4</v>
      </c>
      <c r="L68" s="47">
        <v>29319</v>
      </c>
      <c r="M68" s="47">
        <v>30931</v>
      </c>
      <c r="N68" s="42">
        <v>32654</v>
      </c>
      <c r="O68" s="42">
        <v>34848</v>
      </c>
      <c r="P68" s="42">
        <v>40740</v>
      </c>
      <c r="Q68" s="42">
        <v>43896</v>
      </c>
      <c r="R68" s="42">
        <v>47172</v>
      </c>
    </row>
    <row r="69" spans="1:18" ht="15.75" x14ac:dyDescent="0.25">
      <c r="A69" s="78">
        <v>68</v>
      </c>
      <c r="B69" s="14" t="s">
        <v>67</v>
      </c>
      <c r="C69" s="46">
        <v>10502.4</v>
      </c>
      <c r="D69" s="46">
        <v>12471.7</v>
      </c>
      <c r="E69" s="46">
        <v>15510</v>
      </c>
      <c r="F69" s="46">
        <v>18934.7</v>
      </c>
      <c r="G69" s="46">
        <v>20277</v>
      </c>
      <c r="H69" s="46">
        <v>23254.2</v>
      </c>
      <c r="I69" s="46">
        <v>25658.6</v>
      </c>
      <c r="J69" s="46">
        <v>28672.400000000001</v>
      </c>
      <c r="K69" s="46">
        <v>31622.6</v>
      </c>
      <c r="L69" s="47">
        <v>34178</v>
      </c>
      <c r="M69" s="47">
        <v>36071</v>
      </c>
      <c r="N69" s="42">
        <v>38474</v>
      </c>
      <c r="O69" s="42">
        <v>41117</v>
      </c>
      <c r="P69" s="42">
        <v>45635</v>
      </c>
      <c r="Q69" s="42">
        <v>49932</v>
      </c>
      <c r="R69" s="42">
        <v>54426</v>
      </c>
    </row>
    <row r="70" spans="1:18" ht="15.75" x14ac:dyDescent="0.25">
      <c r="A70" s="78">
        <v>69</v>
      </c>
      <c r="B70" s="14" t="s">
        <v>68</v>
      </c>
      <c r="C70" s="46">
        <v>9125.2999999999993</v>
      </c>
      <c r="D70" s="46">
        <v>11103.1</v>
      </c>
      <c r="E70" s="46">
        <v>13770</v>
      </c>
      <c r="F70" s="46">
        <v>17072.099999999999</v>
      </c>
      <c r="G70" s="46">
        <v>18192.900000000001</v>
      </c>
      <c r="H70" s="46">
        <v>20475.599999999999</v>
      </c>
      <c r="I70" s="46">
        <v>22647.7</v>
      </c>
      <c r="J70" s="46">
        <v>25880.799999999999</v>
      </c>
      <c r="K70" s="46">
        <v>29049.9</v>
      </c>
      <c r="L70" s="47">
        <v>31408</v>
      </c>
      <c r="M70" s="47">
        <v>32704</v>
      </c>
      <c r="N70" s="42">
        <v>35510</v>
      </c>
      <c r="O70" s="42">
        <v>38086</v>
      </c>
      <c r="P70" s="42">
        <v>42647</v>
      </c>
      <c r="Q70" s="42">
        <v>46387</v>
      </c>
      <c r="R70" s="42">
        <v>49885</v>
      </c>
    </row>
    <row r="71" spans="1:18" ht="15.75" x14ac:dyDescent="0.25">
      <c r="A71" s="78">
        <v>70</v>
      </c>
      <c r="B71" s="14" t="s">
        <v>69</v>
      </c>
      <c r="C71" s="46">
        <v>8653.6</v>
      </c>
      <c r="D71" s="46">
        <v>10407.700000000001</v>
      </c>
      <c r="E71" s="46">
        <v>12554.9</v>
      </c>
      <c r="F71" s="46">
        <v>15410</v>
      </c>
      <c r="G71" s="46">
        <v>15995</v>
      </c>
      <c r="H71" s="46">
        <v>18027.8</v>
      </c>
      <c r="I71" s="46">
        <v>20478.8</v>
      </c>
      <c r="J71" s="46">
        <v>23403.200000000001</v>
      </c>
      <c r="K71" s="46">
        <v>25325.8</v>
      </c>
      <c r="L71" s="47">
        <v>26809</v>
      </c>
      <c r="M71" s="47">
        <v>28263</v>
      </c>
      <c r="N71" s="42">
        <v>30115</v>
      </c>
      <c r="O71" s="42">
        <v>32648</v>
      </c>
      <c r="P71" s="42">
        <v>38023</v>
      </c>
      <c r="Q71" s="42">
        <v>41770</v>
      </c>
      <c r="R71" s="42">
        <v>43429</v>
      </c>
    </row>
    <row r="72" spans="1:18" ht="15.75" x14ac:dyDescent="0.25">
      <c r="A72" s="78">
        <v>71</v>
      </c>
      <c r="B72" s="14" t="s">
        <v>70</v>
      </c>
      <c r="C72" s="46">
        <v>7264.3</v>
      </c>
      <c r="D72" s="46">
        <v>9165.6</v>
      </c>
      <c r="E72" s="46">
        <v>12017</v>
      </c>
      <c r="F72" s="46">
        <v>15713.6</v>
      </c>
      <c r="G72" s="46">
        <v>16798.5</v>
      </c>
      <c r="H72" s="46">
        <v>18229.7</v>
      </c>
      <c r="I72" s="46">
        <v>20308.5</v>
      </c>
      <c r="J72" s="46">
        <v>23245.8</v>
      </c>
      <c r="K72" s="46">
        <v>25527.9</v>
      </c>
      <c r="L72" s="47">
        <v>27214</v>
      </c>
      <c r="M72" s="47">
        <v>28046</v>
      </c>
      <c r="N72" s="42">
        <v>30151</v>
      </c>
      <c r="O72" s="42">
        <v>32287</v>
      </c>
      <c r="P72" s="42">
        <v>35686</v>
      </c>
      <c r="Q72" s="42">
        <v>39076</v>
      </c>
      <c r="R72" s="42">
        <v>41534</v>
      </c>
    </row>
    <row r="73" spans="1:18" ht="15.75" x14ac:dyDescent="0.25">
      <c r="A73" s="78">
        <v>72</v>
      </c>
      <c r="B73" s="14" t="s">
        <v>71</v>
      </c>
      <c r="C73" s="46">
        <v>7124.3</v>
      </c>
      <c r="D73" s="46">
        <v>8866.6</v>
      </c>
      <c r="E73" s="46">
        <v>11003.6</v>
      </c>
      <c r="F73" s="46">
        <v>13524.8</v>
      </c>
      <c r="G73" s="46">
        <v>14780.5</v>
      </c>
      <c r="H73" s="46">
        <v>16708.2</v>
      </c>
      <c r="I73" s="46">
        <v>19087.8</v>
      </c>
      <c r="J73" s="46">
        <v>21931.200000000001</v>
      </c>
      <c r="K73" s="46">
        <v>24847.9</v>
      </c>
      <c r="L73" s="47">
        <v>26205</v>
      </c>
      <c r="M73" s="47">
        <v>27234</v>
      </c>
      <c r="N73" s="42">
        <v>28163</v>
      </c>
      <c r="O73" s="42">
        <v>29751</v>
      </c>
      <c r="P73" s="42">
        <v>32613</v>
      </c>
      <c r="Q73" s="42">
        <v>35368</v>
      </c>
      <c r="R73" s="42">
        <v>37828</v>
      </c>
    </row>
    <row r="74" spans="1:18" ht="15.75" x14ac:dyDescent="0.25">
      <c r="A74" s="78">
        <v>73</v>
      </c>
      <c r="B74" s="14" t="s">
        <v>72</v>
      </c>
      <c r="C74" s="46">
        <v>9609.9</v>
      </c>
      <c r="D74" s="46">
        <v>11317.2</v>
      </c>
      <c r="E74" s="46">
        <v>14429</v>
      </c>
      <c r="F74" s="46">
        <v>17675.3</v>
      </c>
      <c r="G74" s="46">
        <v>19340</v>
      </c>
      <c r="H74" s="46">
        <v>21450.2</v>
      </c>
      <c r="I74" s="46">
        <v>24001</v>
      </c>
      <c r="J74" s="46">
        <v>26725.4</v>
      </c>
      <c r="K74" s="46">
        <v>29813.5</v>
      </c>
      <c r="L74" s="47">
        <v>32042</v>
      </c>
      <c r="M74" s="47">
        <v>34041</v>
      </c>
      <c r="N74" s="42">
        <v>36032</v>
      </c>
      <c r="O74" s="42">
        <v>37518</v>
      </c>
      <c r="P74" s="42">
        <v>41901</v>
      </c>
      <c r="Q74" s="42">
        <v>45526</v>
      </c>
      <c r="R74" s="42">
        <v>48730</v>
      </c>
    </row>
    <row r="75" spans="1:18" ht="15.75" x14ac:dyDescent="0.25">
      <c r="A75" s="78">
        <v>74</v>
      </c>
      <c r="B75" s="14" t="s">
        <v>75</v>
      </c>
      <c r="C75" s="46">
        <v>13436.9</v>
      </c>
      <c r="D75" s="46">
        <v>16167.5</v>
      </c>
      <c r="E75" s="46">
        <v>19409.2</v>
      </c>
      <c r="F75" s="46">
        <v>23815.9</v>
      </c>
      <c r="G75" s="46">
        <v>26532.6</v>
      </c>
      <c r="H75" s="46">
        <v>28708</v>
      </c>
      <c r="I75" s="46">
        <v>34051.5</v>
      </c>
      <c r="J75" s="46">
        <v>39915.599999999999</v>
      </c>
      <c r="K75" s="46">
        <v>46542</v>
      </c>
      <c r="L75" s="47">
        <v>51111</v>
      </c>
      <c r="M75" s="47">
        <v>54631</v>
      </c>
      <c r="N75" s="42">
        <v>59000</v>
      </c>
      <c r="O75" s="42">
        <v>62206</v>
      </c>
      <c r="P75" s="42">
        <v>68871</v>
      </c>
      <c r="Q75" s="42">
        <v>73402</v>
      </c>
      <c r="R75" s="42">
        <v>77178</v>
      </c>
    </row>
    <row r="76" spans="1:18" ht="15.75" x14ac:dyDescent="0.25">
      <c r="A76" s="78">
        <v>75</v>
      </c>
      <c r="B76" s="14" t="s">
        <v>76</v>
      </c>
      <c r="C76" s="46">
        <v>15477.1</v>
      </c>
      <c r="D76" s="46">
        <v>18540.900000000001</v>
      </c>
      <c r="E76" s="46">
        <v>21814.7</v>
      </c>
      <c r="F76" s="46">
        <v>27254.2</v>
      </c>
      <c r="G76" s="46">
        <v>31569.9</v>
      </c>
      <c r="H76" s="46">
        <v>35747.599999999999</v>
      </c>
      <c r="I76" s="46">
        <v>39325.9</v>
      </c>
      <c r="J76" s="46">
        <v>43551.9</v>
      </c>
      <c r="K76" s="46">
        <v>48628.800000000003</v>
      </c>
      <c r="L76" s="47">
        <v>53167</v>
      </c>
      <c r="M76" s="47">
        <v>57404</v>
      </c>
      <c r="N76" s="42">
        <v>61159</v>
      </c>
      <c r="O76" s="42">
        <v>65807</v>
      </c>
      <c r="P76" s="42">
        <v>73896</v>
      </c>
      <c r="Q76" s="42">
        <v>80448</v>
      </c>
      <c r="R76" s="42">
        <v>85623</v>
      </c>
    </row>
    <row r="77" spans="1:18" ht="15.75" x14ac:dyDescent="0.25">
      <c r="A77" s="78">
        <v>76</v>
      </c>
      <c r="B77" s="14" t="s">
        <v>77</v>
      </c>
      <c r="C77" s="46">
        <v>8925.7000000000007</v>
      </c>
      <c r="D77" s="46">
        <v>10903.1</v>
      </c>
      <c r="E77" s="46">
        <v>13174.1</v>
      </c>
      <c r="F77" s="46">
        <v>16805.099999999999</v>
      </c>
      <c r="G77" s="46">
        <v>18997.400000000001</v>
      </c>
      <c r="H77" s="46">
        <v>21888.7</v>
      </c>
      <c r="I77" s="46">
        <v>24423</v>
      </c>
      <c r="J77" s="46">
        <v>27444.6</v>
      </c>
      <c r="K77" s="46">
        <v>29965.7</v>
      </c>
      <c r="L77" s="47">
        <v>32431</v>
      </c>
      <c r="M77" s="47">
        <v>33807</v>
      </c>
      <c r="N77" s="42">
        <v>35677</v>
      </c>
      <c r="O77" s="42">
        <v>38045</v>
      </c>
      <c r="P77" s="42">
        <v>42199</v>
      </c>
      <c r="Q77" s="42">
        <v>46867</v>
      </c>
      <c r="R77" s="42">
        <v>50105</v>
      </c>
    </row>
    <row r="78" spans="1:18" ht="15.75" x14ac:dyDescent="0.25">
      <c r="A78" s="78">
        <v>77</v>
      </c>
      <c r="B78" s="14" t="s">
        <v>78</v>
      </c>
      <c r="C78" s="46">
        <v>11335.6</v>
      </c>
      <c r="D78" s="46">
        <v>12887.6</v>
      </c>
      <c r="E78" s="46">
        <v>15883.5</v>
      </c>
      <c r="F78" s="46">
        <v>18984.5</v>
      </c>
      <c r="G78" s="46">
        <v>20455</v>
      </c>
      <c r="H78" s="46">
        <v>22656.5</v>
      </c>
      <c r="I78" s="46">
        <v>26155.7</v>
      </c>
      <c r="J78" s="46">
        <v>31076.1</v>
      </c>
      <c r="K78" s="46">
        <v>34132.300000000003</v>
      </c>
      <c r="L78" s="47">
        <v>36781</v>
      </c>
      <c r="M78" s="47">
        <v>38041</v>
      </c>
      <c r="N78" s="42">
        <v>40109</v>
      </c>
      <c r="O78" s="42">
        <v>42465</v>
      </c>
      <c r="P78" s="42">
        <v>47153</v>
      </c>
      <c r="Q78" s="42">
        <v>50213</v>
      </c>
      <c r="R78" s="42">
        <v>53113</v>
      </c>
    </row>
    <row r="79" spans="1:18" ht="15.75" x14ac:dyDescent="0.25">
      <c r="A79" s="78">
        <v>78</v>
      </c>
      <c r="B79" s="14" t="s">
        <v>79</v>
      </c>
      <c r="C79" s="46">
        <v>9391.7999999999993</v>
      </c>
      <c r="D79" s="46">
        <v>11110.8</v>
      </c>
      <c r="E79" s="46">
        <v>13534.4</v>
      </c>
      <c r="F79" s="46">
        <v>16665</v>
      </c>
      <c r="G79" s="46">
        <v>19019</v>
      </c>
      <c r="H79" s="46">
        <v>21207.5</v>
      </c>
      <c r="I79" s="46">
        <v>24202.1</v>
      </c>
      <c r="J79" s="46">
        <v>26789</v>
      </c>
      <c r="K79" s="46">
        <v>30541.7</v>
      </c>
      <c r="L79" s="47">
        <v>32397</v>
      </c>
      <c r="M79" s="47">
        <v>32902</v>
      </c>
      <c r="N79" s="42">
        <v>33837</v>
      </c>
      <c r="O79" s="42">
        <v>37368</v>
      </c>
      <c r="P79" s="42">
        <v>42315</v>
      </c>
      <c r="Q79" s="42">
        <v>47234</v>
      </c>
      <c r="R79" s="42">
        <v>52430</v>
      </c>
    </row>
    <row r="80" spans="1:18" ht="15.75" x14ac:dyDescent="0.25">
      <c r="A80" s="78">
        <v>79</v>
      </c>
      <c r="B80" s="14" t="s">
        <v>80</v>
      </c>
      <c r="C80" s="46">
        <v>14672.6</v>
      </c>
      <c r="D80" s="46">
        <v>17747.2</v>
      </c>
      <c r="E80" s="46">
        <v>22101.599999999999</v>
      </c>
      <c r="F80" s="46">
        <v>28030.400000000001</v>
      </c>
      <c r="G80" s="46">
        <v>32656.5</v>
      </c>
      <c r="H80" s="46">
        <v>36582</v>
      </c>
      <c r="I80" s="46">
        <v>41933.699999999997</v>
      </c>
      <c r="J80" s="46">
        <v>49667.3</v>
      </c>
      <c r="K80" s="46">
        <v>57121.1</v>
      </c>
      <c r="L80" s="47">
        <v>62152</v>
      </c>
      <c r="M80" s="47">
        <v>65996</v>
      </c>
      <c r="N80" s="42">
        <v>69769</v>
      </c>
      <c r="O80" s="42">
        <v>75710</v>
      </c>
      <c r="P80" s="42">
        <v>85631</v>
      </c>
      <c r="Q80" s="42">
        <v>94856</v>
      </c>
      <c r="R80" s="42">
        <v>102843</v>
      </c>
    </row>
    <row r="81" spans="1:18" ht="15.75" x14ac:dyDescent="0.25">
      <c r="A81" s="78">
        <v>80</v>
      </c>
      <c r="B81" s="14" t="s">
        <v>81</v>
      </c>
      <c r="C81" s="46">
        <v>15242.6</v>
      </c>
      <c r="D81" s="46">
        <v>18842.099999999999</v>
      </c>
      <c r="E81" s="46">
        <v>23346.3</v>
      </c>
      <c r="F81" s="46">
        <v>30060.400000000001</v>
      </c>
      <c r="G81" s="46">
        <v>32625.9</v>
      </c>
      <c r="H81" s="46">
        <v>35847.9</v>
      </c>
      <c r="I81" s="46">
        <v>38770.699999999997</v>
      </c>
      <c r="J81" s="46">
        <v>44207.6</v>
      </c>
      <c r="K81" s="46">
        <v>49006.9</v>
      </c>
      <c r="L81" s="47">
        <v>54896</v>
      </c>
      <c r="M81" s="47">
        <v>61311</v>
      </c>
      <c r="N81" s="42">
        <v>64959</v>
      </c>
      <c r="O81" s="42">
        <v>68496</v>
      </c>
      <c r="P81" s="42">
        <v>77499</v>
      </c>
      <c r="Q81" s="42">
        <v>87418</v>
      </c>
      <c r="R81" s="42">
        <v>92518</v>
      </c>
    </row>
    <row r="82" spans="1:18" ht="15.75" x14ac:dyDescent="0.25">
      <c r="A82" s="78">
        <v>81</v>
      </c>
      <c r="B82" s="14" t="s">
        <v>82</v>
      </c>
      <c r="C82" s="46">
        <v>8190.2</v>
      </c>
      <c r="D82" s="46">
        <v>9529.1</v>
      </c>
      <c r="E82" s="46">
        <v>11968.9</v>
      </c>
      <c r="F82" s="46">
        <v>15037.5</v>
      </c>
      <c r="G82" s="46">
        <v>16890.3</v>
      </c>
      <c r="H82" s="46">
        <v>19718</v>
      </c>
      <c r="I82" s="46">
        <v>22927.5</v>
      </c>
      <c r="J82" s="46">
        <v>25067</v>
      </c>
      <c r="K82" s="46">
        <v>27357.7</v>
      </c>
      <c r="L82" s="47">
        <v>29439</v>
      </c>
      <c r="M82" s="47">
        <v>30896</v>
      </c>
      <c r="N82" s="42">
        <v>32165</v>
      </c>
      <c r="O82" s="42">
        <v>34409</v>
      </c>
      <c r="P82" s="42">
        <v>39242</v>
      </c>
      <c r="Q82" s="42">
        <v>42400</v>
      </c>
      <c r="R82" s="42">
        <v>46237</v>
      </c>
    </row>
    <row r="83" spans="1:18" ht="15.75" x14ac:dyDescent="0.25">
      <c r="A83" s="78">
        <v>82</v>
      </c>
      <c r="B83" s="14" t="s">
        <v>83</v>
      </c>
      <c r="C83" s="46">
        <v>23314.400000000001</v>
      </c>
      <c r="D83" s="46">
        <v>25703</v>
      </c>
      <c r="E83" s="46">
        <v>30859.1</v>
      </c>
      <c r="F83" s="46">
        <v>38317.4</v>
      </c>
      <c r="G83" s="46">
        <v>42533.9</v>
      </c>
      <c r="H83" s="46">
        <v>46865.7</v>
      </c>
      <c r="I83" s="46">
        <v>53369.3</v>
      </c>
      <c r="J83" s="46">
        <v>60807.4</v>
      </c>
      <c r="K83" s="46">
        <v>68261.3</v>
      </c>
      <c r="L83" s="47">
        <v>76285</v>
      </c>
      <c r="M83" s="47">
        <v>79531</v>
      </c>
      <c r="N83" s="42">
        <v>86647</v>
      </c>
      <c r="O83" s="42">
        <v>91995</v>
      </c>
      <c r="P83" s="42">
        <v>98864</v>
      </c>
      <c r="Q83" s="42">
        <v>107107</v>
      </c>
      <c r="R83" s="42">
        <v>120641</v>
      </c>
    </row>
    <row r="84" spans="1:18" ht="18" customHeight="1" x14ac:dyDescent="0.25"/>
  </sheetData>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48</vt:i4>
      </vt:variant>
    </vt:vector>
  </HeadingPairs>
  <TitlesOfParts>
    <vt:vector size="48" baseType="lpstr">
      <vt:lpstr>Насел</vt:lpstr>
      <vt:lpstr>ВРП</vt:lpstr>
      <vt:lpstr>Площадь</vt:lpstr>
      <vt:lpstr>Сельхоз</vt:lpstr>
      <vt:lpstr>Строительство</vt:lpstr>
      <vt:lpstr>Производство</vt:lpstr>
      <vt:lpstr>Труд 1.1</vt:lpstr>
      <vt:lpstr>Труд 1.2</vt:lpstr>
      <vt:lpstr>Зарплата</vt:lpstr>
      <vt:lpstr>Ввод дошкольных</vt:lpstr>
      <vt:lpstr>Индикаторы</vt:lpstr>
      <vt:lpstr>1.1</vt:lpstr>
      <vt:lpstr>1.1н</vt:lpstr>
      <vt:lpstr>1.2</vt:lpstr>
      <vt:lpstr>1.2н</vt:lpstr>
      <vt:lpstr>1.3</vt:lpstr>
      <vt:lpstr>1.3н</vt:lpstr>
      <vt:lpstr>2.1</vt:lpstr>
      <vt:lpstr>2.1н</vt:lpstr>
      <vt:lpstr>2.2</vt:lpstr>
      <vt:lpstr>2.2н</vt:lpstr>
      <vt:lpstr>2.3 </vt:lpstr>
      <vt:lpstr>2.3н</vt:lpstr>
      <vt:lpstr>3.1 </vt:lpstr>
      <vt:lpstr>3.1н</vt:lpstr>
      <vt:lpstr>3.2</vt:lpstr>
      <vt:lpstr>3.2н</vt:lpstr>
      <vt:lpstr>3.3</vt:lpstr>
      <vt:lpstr>3.3н</vt:lpstr>
      <vt:lpstr>4.1</vt:lpstr>
      <vt:lpstr>4.1н</vt:lpstr>
      <vt:lpstr>4.2</vt:lpstr>
      <vt:lpstr>4.2н</vt:lpstr>
      <vt:lpstr>4.3</vt:lpstr>
      <vt:lpstr>4.3н</vt:lpstr>
      <vt:lpstr>ЦФО</vt:lpstr>
      <vt:lpstr>СЗФО</vt:lpstr>
      <vt:lpstr>ЮФО</vt:lpstr>
      <vt:lpstr>СКФО</vt:lpstr>
      <vt:lpstr>ПФО</vt:lpstr>
      <vt:lpstr>УФО</vt:lpstr>
      <vt:lpstr>СФО</vt:lpstr>
      <vt:lpstr>ДФО</vt:lpstr>
      <vt:lpstr>ОИ1</vt:lpstr>
      <vt:lpstr>ОИ2</vt:lpstr>
      <vt:lpstr>ОИ3</vt:lpstr>
      <vt:lpstr>ОИ4</vt:lpstr>
      <vt:lpstr>Аналитика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2021-11-27T18:53:45Z</cp:lastPrinted>
  <dcterms:created xsi:type="dcterms:W3CDTF">2006-09-16T00:00:00Z</dcterms:created>
  <dcterms:modified xsi:type="dcterms:W3CDTF">2023-10-22T07:43:52Z</dcterms:modified>
</cp:coreProperties>
</file>