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Analytics\Excel\Assignment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N34" i="1" s="1"/>
  <c r="O34" i="1" s="1"/>
  <c r="K34" i="1"/>
  <c r="N33" i="1"/>
  <c r="O33" i="1" s="1"/>
  <c r="M33" i="1"/>
  <c r="L33" i="1"/>
  <c r="K33" i="1"/>
  <c r="K32" i="1"/>
  <c r="L32" i="1" s="1"/>
  <c r="K31" i="1"/>
  <c r="L31" i="1" s="1"/>
  <c r="L30" i="1"/>
  <c r="N30" i="1" s="1"/>
  <c r="O30" i="1" s="1"/>
  <c r="K30" i="1"/>
  <c r="N29" i="1"/>
  <c r="O29" i="1" s="1"/>
  <c r="M29" i="1"/>
  <c r="L29" i="1"/>
  <c r="K29" i="1"/>
  <c r="K28" i="1"/>
  <c r="L28" i="1" s="1"/>
  <c r="K27" i="1"/>
  <c r="L27" i="1" s="1"/>
  <c r="L26" i="1"/>
  <c r="M26" i="1" s="1"/>
  <c r="K26" i="1"/>
  <c r="N25" i="1"/>
  <c r="O25" i="1" s="1"/>
  <c r="M25" i="1"/>
  <c r="L25" i="1"/>
  <c r="K25" i="1"/>
  <c r="K24" i="1"/>
  <c r="L24" i="1" s="1"/>
  <c r="N27" i="1" l="1"/>
  <c r="O27" i="1" s="1"/>
  <c r="M27" i="1"/>
  <c r="N31" i="1"/>
  <c r="O31" i="1" s="1"/>
  <c r="M31" i="1"/>
  <c r="M24" i="1"/>
  <c r="N24" i="1"/>
  <c r="O24" i="1" s="1"/>
  <c r="M28" i="1"/>
  <c r="N28" i="1"/>
  <c r="O28" i="1" s="1"/>
  <c r="M32" i="1"/>
  <c r="N32" i="1"/>
  <c r="O32" i="1" s="1"/>
  <c r="M30" i="1"/>
  <c r="M34" i="1"/>
  <c r="N26" i="1"/>
  <c r="O26" i="1" s="1"/>
</calcChain>
</file>

<file path=xl/sharedStrings.xml><?xml version="1.0" encoding="utf-8"?>
<sst xmlns="http://schemas.openxmlformats.org/spreadsheetml/2006/main" count="118" uniqueCount="102">
  <si>
    <r>
      <t xml:space="preserve"> </t>
    </r>
    <r>
      <rPr>
        <b/>
        <sz val="48"/>
        <color theme="1"/>
        <rFont val="Calibri"/>
        <family val="2"/>
        <scheme val="minor"/>
      </rPr>
      <t xml:space="preserve">Assignment </t>
    </r>
  </si>
  <si>
    <t>Que 1.)   Case Study 2: Student Grade Analysis Scenario: -</t>
  </si>
  <si>
    <t>Question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</si>
  <si>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</si>
  <si>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</si>
  <si>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</si>
  <si>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</si>
  <si>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</si>
  <si>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</si>
  <si>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</si>
  <si>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</si>
  <si>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</si>
  <si>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</si>
  <si>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</si>
  <si>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</si>
  <si>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</si>
  <si>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</si>
  <si>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</si>
  <si>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</si>
  <si>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</si>
  <si>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</si>
  <si>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</si>
  <si>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 stakeholders.</t>
  </si>
  <si>
    <t>Solution</t>
  </si>
  <si>
    <t>S 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</si>
  <si>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</si>
  <si>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</si>
  <si>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</si>
  <si>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</si>
  <si>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</si>
  <si>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</si>
  <si>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</si>
  <si>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</si>
  <si>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</si>
  <si>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</si>
  <si>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</t>
  </si>
  <si>
    <t>Grades</t>
  </si>
  <si>
    <t>Number of Student</t>
  </si>
  <si>
    <t>Central Angle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</si>
  <si>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</si>
  <si>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</si>
  <si>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</si>
  <si>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</si>
  <si>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</si>
  <si>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</si>
  <si>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</si>
  <si>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</si>
  <si>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</si>
  <si>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</si>
  <si>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</si>
  <si>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Que 2.)   Exercise on Charts:-</t>
  </si>
  <si>
    <t xml:space="preserve">Question </t>
  </si>
  <si>
    <t>a. Consumer were polled about their faviourate ice cream in a survey. Draw a bar graph for the following.</t>
  </si>
  <si>
    <t>Flavour of ice-Cream</t>
  </si>
  <si>
    <t>Frequency</t>
  </si>
  <si>
    <t>vanilla</t>
  </si>
  <si>
    <t>Strawberry</t>
  </si>
  <si>
    <t>Chocolate</t>
  </si>
  <si>
    <t>Mint Chocolate</t>
  </si>
  <si>
    <t>Others</t>
  </si>
  <si>
    <t>B. The table below show the favourate color of 200 kids in a class.</t>
  </si>
  <si>
    <t xml:space="preserve">Favourite Color </t>
  </si>
  <si>
    <t>Red</t>
  </si>
  <si>
    <t>Green</t>
  </si>
  <si>
    <t>Blue</t>
  </si>
  <si>
    <t>Yellow</t>
  </si>
  <si>
    <t>Orange</t>
  </si>
  <si>
    <t>C. Using the information provided, create  a bar graph.</t>
  </si>
  <si>
    <t>D. Which color is the most preferred and which color is the least preferred ?</t>
  </si>
  <si>
    <t>E. How many kids choose red as their favourate color ?</t>
  </si>
  <si>
    <t xml:space="preserve">Que 3.)   </t>
  </si>
  <si>
    <t>3. The following table gives information on the favourite colours by the group of people.</t>
  </si>
  <si>
    <t xml:space="preserve">Color </t>
  </si>
  <si>
    <t xml:space="preserve">Pink </t>
  </si>
  <si>
    <t xml:space="preserve">Blue </t>
  </si>
  <si>
    <t>No. of People</t>
  </si>
  <si>
    <t xml:space="preserve">Que 4.)   </t>
  </si>
  <si>
    <t>4. A person spends his time on different activities daily (in hours):</t>
  </si>
  <si>
    <t>Activity</t>
  </si>
  <si>
    <t>Office Work</t>
  </si>
  <si>
    <t>Exercise</t>
  </si>
  <si>
    <t>Travelling</t>
  </si>
  <si>
    <t>Whatching Shows</t>
  </si>
  <si>
    <t>Sleeping</t>
  </si>
  <si>
    <t>Miscellaneous</t>
  </si>
  <si>
    <t>Number of Hrs</t>
  </si>
  <si>
    <t xml:space="preserve">Que 5.)   </t>
  </si>
  <si>
    <t>5. There are 60 students in a class, following table shows the data for of their result.</t>
  </si>
  <si>
    <t>Result</t>
  </si>
  <si>
    <t>First Class</t>
  </si>
  <si>
    <t>Second Class</t>
  </si>
  <si>
    <t>Third Class</t>
  </si>
  <si>
    <t>Fail</t>
  </si>
  <si>
    <t>Number of students</t>
  </si>
  <si>
    <t xml:space="preserve">Que 6.)   </t>
  </si>
  <si>
    <t>6. Construct a pie chart from the given frequency distribution below.</t>
  </si>
  <si>
    <t>Class Interval</t>
  </si>
  <si>
    <t>20-30</t>
  </si>
  <si>
    <t>30-40</t>
  </si>
  <si>
    <t>40-50</t>
  </si>
  <si>
    <t>50-60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</si>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</sst>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.5"/>
      <color rgb="FF444444"/>
      <name val="Poppins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1ED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1" xfId="0" applyFill="1" applyBorder="1"/>
    <xf numFmtId="0" fontId="7" fillId="13" borderId="4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9" fontId="7" fillId="1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92592592592587E-2"/>
          <c:y val="0.2795814159593687"/>
          <c:w val="0.82407407407407407"/>
          <c:h val="0.4760459488018543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74-4609-8478-A6C0FF246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74-4609-8478-A6C0FF246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74-4609-8478-A6C0FF246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74-4609-8478-A6C0FF246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74-4609-8478-A6C0FF246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C74-4609-8478-A6C0FF24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C74-4609-8478-A6C0FF24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C74-4609-8478-A6C0FF24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C74-4609-8478-A6C0FF24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C74-4609-8478-A6C0FF24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C74-4609-8478-A6C0FF24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C74-4609-8478-A6C0FF246C2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[1]Graph!$O$2:$O$12</c:f>
              <c:numCache>
                <c:formatCode>General</c:formatCode>
                <c:ptCount val="11"/>
                <c:pt idx="0">
                  <c:v>296.55</c:v>
                </c:pt>
                <c:pt idx="1">
                  <c:v>242.54999999999998</c:v>
                </c:pt>
                <c:pt idx="2">
                  <c:v>242.99999999999997</c:v>
                </c:pt>
                <c:pt idx="3">
                  <c:v>252.45000000000002</c:v>
                </c:pt>
                <c:pt idx="4">
                  <c:v>202.5</c:v>
                </c:pt>
                <c:pt idx="5">
                  <c:v>226.8</c:v>
                </c:pt>
                <c:pt idx="6">
                  <c:v>278.55</c:v>
                </c:pt>
                <c:pt idx="7">
                  <c:v>283.5</c:v>
                </c:pt>
                <c:pt idx="8">
                  <c:v>294.75</c:v>
                </c:pt>
                <c:pt idx="9">
                  <c:v>252.45000000000002</c:v>
                </c:pt>
                <c:pt idx="10">
                  <c:v>351.45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74-4609-8478-A6C0FF246C2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'[2]6-march'!$C$24:$C$34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56</c:v>
                </c:pt>
                <c:pt idx="4">
                  <c:v>15</c:v>
                </c:pt>
                <c:pt idx="5">
                  <c:v>56</c:v>
                </c:pt>
                <c:pt idx="6">
                  <c:v>85</c:v>
                </c:pt>
                <c:pt idx="7">
                  <c:v>52</c:v>
                </c:pt>
                <c:pt idx="8">
                  <c:v>78</c:v>
                </c:pt>
                <c:pt idx="9">
                  <c:v>45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3-4E82-B5BC-22283C1FC506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'[2]6-march'!$D$24:$D$34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85</c:v>
                </c:pt>
                <c:pt idx="3">
                  <c:v>94</c:v>
                </c:pt>
                <c:pt idx="4">
                  <c:v>74</c:v>
                </c:pt>
                <c:pt idx="5">
                  <c:v>56</c:v>
                </c:pt>
                <c:pt idx="6">
                  <c:v>85</c:v>
                </c:pt>
                <c:pt idx="7">
                  <c:v>98</c:v>
                </c:pt>
                <c:pt idx="8">
                  <c:v>79</c:v>
                </c:pt>
                <c:pt idx="9">
                  <c:v>78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3-4E82-B5BC-22283C1FC506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'[2]6-march'!$E$24:$E$34</c:f>
              <c:numCache>
                <c:formatCode>General</c:formatCode>
                <c:ptCount val="11"/>
                <c:pt idx="0">
                  <c:v>78</c:v>
                </c:pt>
                <c:pt idx="1">
                  <c:v>56</c:v>
                </c:pt>
                <c:pt idx="2">
                  <c:v>25</c:v>
                </c:pt>
                <c:pt idx="3">
                  <c:v>79</c:v>
                </c:pt>
                <c:pt idx="4">
                  <c:v>52</c:v>
                </c:pt>
                <c:pt idx="5">
                  <c:v>49</c:v>
                </c:pt>
                <c:pt idx="6">
                  <c:v>98</c:v>
                </c:pt>
                <c:pt idx="7">
                  <c:v>78</c:v>
                </c:pt>
                <c:pt idx="8">
                  <c:v>96</c:v>
                </c:pt>
                <c:pt idx="9">
                  <c:v>45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3-4E82-B5BC-22283C1FC506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'[2]6-march'!$F$24:$F$34</c:f>
              <c:numCache>
                <c:formatCode>General</c:formatCode>
                <c:ptCount val="11"/>
                <c:pt idx="0">
                  <c:v>79</c:v>
                </c:pt>
                <c:pt idx="1">
                  <c:v>45</c:v>
                </c:pt>
                <c:pt idx="2">
                  <c:v>68</c:v>
                </c:pt>
                <c:pt idx="3">
                  <c:v>48</c:v>
                </c:pt>
                <c:pt idx="4">
                  <c:v>54</c:v>
                </c:pt>
                <c:pt idx="5">
                  <c:v>49</c:v>
                </c:pt>
                <c:pt idx="6">
                  <c:v>75</c:v>
                </c:pt>
                <c:pt idx="7">
                  <c:v>76</c:v>
                </c:pt>
                <c:pt idx="8">
                  <c:v>79</c:v>
                </c:pt>
                <c:pt idx="9">
                  <c:v>69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3-4E82-B5BC-22283C1FC506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'[2]6-march'!$G$24:$G$34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76</c:v>
                </c:pt>
                <c:pt idx="3">
                  <c:v>47</c:v>
                </c:pt>
                <c:pt idx="4">
                  <c:v>64</c:v>
                </c:pt>
                <c:pt idx="5">
                  <c:v>92</c:v>
                </c:pt>
                <c:pt idx="6">
                  <c:v>78</c:v>
                </c:pt>
                <c:pt idx="7">
                  <c:v>79</c:v>
                </c:pt>
                <c:pt idx="8">
                  <c:v>76</c:v>
                </c:pt>
                <c:pt idx="9">
                  <c:v>49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3-4E82-B5BC-22283C1FC506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'[2]6-march'!$H$24:$H$34</c:f>
              <c:numCache>
                <c:formatCode>General</c:formatCode>
                <c:ptCount val="11"/>
                <c:pt idx="0">
                  <c:v>99</c:v>
                </c:pt>
                <c:pt idx="1">
                  <c:v>95</c:v>
                </c:pt>
                <c:pt idx="2">
                  <c:v>56</c:v>
                </c:pt>
                <c:pt idx="3">
                  <c:v>94</c:v>
                </c:pt>
                <c:pt idx="4">
                  <c:v>96</c:v>
                </c:pt>
                <c:pt idx="5">
                  <c:v>86</c:v>
                </c:pt>
                <c:pt idx="6">
                  <c:v>76</c:v>
                </c:pt>
                <c:pt idx="7">
                  <c:v>72</c:v>
                </c:pt>
                <c:pt idx="8">
                  <c:v>73</c:v>
                </c:pt>
                <c:pt idx="9">
                  <c:v>85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3-4E82-B5BC-22283C1FC506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'[2]6-march'!$I$24:$I$34</c:f>
              <c:numCache>
                <c:formatCode>General</c:formatCode>
                <c:ptCount val="11"/>
                <c:pt idx="0">
                  <c:v>89</c:v>
                </c:pt>
                <c:pt idx="1">
                  <c:v>79</c:v>
                </c:pt>
                <c:pt idx="2">
                  <c:v>89</c:v>
                </c:pt>
                <c:pt idx="3">
                  <c:v>68</c:v>
                </c:pt>
                <c:pt idx="4">
                  <c:v>76</c:v>
                </c:pt>
                <c:pt idx="5">
                  <c:v>49</c:v>
                </c:pt>
                <c:pt idx="6">
                  <c:v>73</c:v>
                </c:pt>
                <c:pt idx="7">
                  <c:v>86</c:v>
                </c:pt>
                <c:pt idx="8">
                  <c:v>85</c:v>
                </c:pt>
                <c:pt idx="9">
                  <c:v>91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3-4E82-B5BC-22283C1FC506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'[2]6-march'!$J$24:$J$34</c:f>
              <c:numCache>
                <c:formatCode>General</c:formatCode>
                <c:ptCount val="11"/>
                <c:pt idx="0">
                  <c:v>89</c:v>
                </c:pt>
                <c:pt idx="1">
                  <c:v>45</c:v>
                </c:pt>
                <c:pt idx="2">
                  <c:v>49</c:v>
                </c:pt>
                <c:pt idx="3">
                  <c:v>75</c:v>
                </c:pt>
                <c:pt idx="4">
                  <c:v>19</c:v>
                </c:pt>
                <c:pt idx="5">
                  <c:v>67</c:v>
                </c:pt>
                <c:pt idx="6">
                  <c:v>49</c:v>
                </c:pt>
                <c:pt idx="7">
                  <c:v>89</c:v>
                </c:pt>
                <c:pt idx="8">
                  <c:v>89</c:v>
                </c:pt>
                <c:pt idx="9">
                  <c:v>99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3-4E82-B5BC-22283C1F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10864239"/>
        <c:axId val="610857167"/>
      </c:barChart>
      <c:catAx>
        <c:axId val="610864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57167"/>
        <c:crosses val="autoZero"/>
        <c:auto val="1"/>
        <c:lblAlgn val="ctr"/>
        <c:lblOffset val="100"/>
        <c:noMultiLvlLbl val="0"/>
      </c:catAx>
      <c:valAx>
        <c:axId val="610857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'[2]6-march'!$B$68:$F$68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'[2]6-march'!$B$69:$F$69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0-4625-B08C-19B36DDE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36419487"/>
        <c:axId val="1404479375"/>
      </c:barChart>
      <c:catAx>
        <c:axId val="1336419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9375"/>
        <c:crosses val="autoZero"/>
        <c:auto val="1"/>
        <c:lblAlgn val="ctr"/>
        <c:lblOffset val="100"/>
        <c:noMultiLvlLbl val="0"/>
      </c:catAx>
      <c:valAx>
        <c:axId val="1404479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'[2]6-march'!$B$68:$F$68</c15:sqref>
                  </c15:fullRef>
                </c:ext>
              </c:extLst>
              <c:f>'[2]6-march'!$C$68:$D$68</c:f>
              <c:strCache>
                <c:ptCount val="2"/>
                <c:pt idx="0">
                  <c:v>Green</c:v>
                </c:pt>
                <c:pt idx="1">
                  <c:v>Blue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'[2]6-march'!$B$69:$F$69</c15:sqref>
                  </c15:fullRef>
                </c:ext>
              </c:extLst>
              <c:f>'[2]6-march'!$C$69:$D$69</c:f>
              <c:numCache>
                <c:formatCode>General</c:formatCode>
                <c:ptCount val="2"/>
                <c:pt idx="0">
                  <c:v>17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39C-8F3A-E7D077E7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36419487"/>
        <c:axId val="1404479375"/>
      </c:barChart>
      <c:catAx>
        <c:axId val="1336419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9375"/>
        <c:crosses val="autoZero"/>
        <c:auto val="1"/>
        <c:lblAlgn val="ctr"/>
        <c:lblOffset val="100"/>
        <c:noMultiLvlLbl val="0"/>
      </c:catAx>
      <c:valAx>
        <c:axId val="1404479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5758972240739"/>
          <c:y val="0.3033946830265849"/>
          <c:w val="0.83292732290877447"/>
          <c:h val="0.50684443585656092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'[2]6-march'!$B$68:$F$68</c15:sqref>
                  </c15:fullRef>
                </c:ext>
              </c:extLst>
              <c:f>'[2]6-march'!$B$68</c:f>
              <c:strCache>
                <c:ptCount val="1"/>
                <c:pt idx="0">
                  <c:v>Red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'[2]6-march'!$B$69:$F$69</c15:sqref>
                  </c15:fullRef>
                </c:ext>
              </c:extLst>
              <c:f>'[2]6-march'!$B$69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E-43B5-8513-0F389AB6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36419487"/>
        <c:axId val="1404479375"/>
      </c:barChart>
      <c:catAx>
        <c:axId val="1336419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9375"/>
        <c:crosses val="autoZero"/>
        <c:auto val="1"/>
        <c:lblAlgn val="ctr"/>
        <c:lblOffset val="100"/>
        <c:noMultiLvlLbl val="0"/>
      </c:catAx>
      <c:valAx>
        <c:axId val="1404479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'[2]6-march'!$B$48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'[2]6-march'!$A$49:$A$53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'[2]6-march'!$B$49:$B$53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E-4DCB-8268-847306256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36414911"/>
        <c:axId val="1336420319"/>
      </c:barChart>
      <c:catAx>
        <c:axId val="1336414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20319"/>
        <c:crosses val="autoZero"/>
        <c:auto val="1"/>
        <c:lblAlgn val="ctr"/>
        <c:lblOffset val="100"/>
        <c:noMultiLvlLbl val="0"/>
      </c:catAx>
      <c:valAx>
        <c:axId val="1336420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'[2]6-march'!$A$118</c:f>
              <c:strCache>
                <c:ptCount val="1"/>
                <c:pt idx="0">
                  <c:v>No. of People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'[2]6-march'!$B$117:$F$117</c:f>
              <c:strCache>
                <c:ptCount val="5"/>
                <c:pt idx="0">
                  <c:v>Yellow</c:v>
                </c:pt>
                <c:pt idx="1">
                  <c:v>Pink </c:v>
                </c:pt>
                <c:pt idx="2">
                  <c:v>Blue 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'[2]6-march'!$B$118:$F$118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D-47D9-B1E8-936E97E1B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59806191"/>
        <c:axId val="359807023"/>
      </c:barChart>
      <c:catAx>
        <c:axId val="35980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7023"/>
        <c:crosses val="autoZero"/>
        <c:auto val="1"/>
        <c:lblAlgn val="ctr"/>
        <c:lblOffset val="100"/>
        <c:noMultiLvlLbl val="0"/>
      </c:catAx>
      <c:valAx>
        <c:axId val="3598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6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'[2]6-march'!$A$151</c:f>
              <c:strCache>
                <c:ptCount val="1"/>
                <c:pt idx="0">
                  <c:v>Number of Hrs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2-499B-B30D-EF5F806694E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2-499B-B30D-EF5F806694E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2-499B-B30D-EF5F806694E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2-499B-B30D-EF5F806694E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E2-499B-B30D-EF5F806694E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E2-499B-B30D-EF5F80669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'[2]6-march'!$B$150:$G$150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Whatching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'[2]6-march'!$B$151:$G$151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E2-499B-B30D-EF5F806694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'[2]6-march'!$A$183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84E-4F51-8CD7-1D0F51D782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84E-4F51-8CD7-1D0F51D782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84E-4F51-8CD7-1D0F51D782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84E-4F51-8CD7-1D0F51D78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'[2]6-march'!$B$182:$E$182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'[2]6-march'!$B$183:$E$183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E-4F51-8CD7-1D0F51D782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9512248468941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'[2]6-march'!$B$213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B7-4D34-BEC3-C6395DED6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B7-4D34-BEC3-C6395DED6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B7-4D34-BEC3-C6395DED6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B7-4D34-BEC3-C6395DED6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B7-4D34-BEC3-C6395DED612F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3B7-4D34-BEC3-C6395DED612F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3B7-4D34-BEC3-C6395DED612F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3B7-4D34-BEC3-C6395DED612F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3B7-4D34-BEC3-C6395DED612F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33B7-4D34-BEC3-C6395DED61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'[2]6-march'!$A$214:$A$218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'[2]6-march'!$B$214:$B$218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B7-4D34-BEC3-C6395DED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22</xdr:row>
      <xdr:rowOff>28575</xdr:rowOff>
    </xdr:from>
    <xdr:to>
      <xdr:col>23</xdr:col>
      <xdr:colOff>123824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28575</xdr:rowOff>
    </xdr:from>
    <xdr:to>
      <xdr:col>7</xdr:col>
      <xdr:colOff>266701</xdr:colOff>
      <xdr:row>81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84</xdr:row>
      <xdr:rowOff>180975</xdr:rowOff>
    </xdr:from>
    <xdr:to>
      <xdr:col>7</xdr:col>
      <xdr:colOff>295276</xdr:colOff>
      <xdr:row>93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7</xdr:col>
      <xdr:colOff>247651</xdr:colOff>
      <xdr:row>101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47</xdr:row>
      <xdr:rowOff>0</xdr:rowOff>
    </xdr:from>
    <xdr:to>
      <xdr:col>10</xdr:col>
      <xdr:colOff>276224</xdr:colOff>
      <xdr:row>53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6</xdr:col>
      <xdr:colOff>495300</xdr:colOff>
      <xdr:row>135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152400</xdr:rowOff>
    </xdr:from>
    <xdr:to>
      <xdr:col>5</xdr:col>
      <xdr:colOff>0</xdr:colOff>
      <xdr:row>167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19049</xdr:colOff>
      <xdr:row>184</xdr:row>
      <xdr:rowOff>19050</xdr:rowOff>
    </xdr:from>
    <xdr:to>
      <xdr:col>4</xdr:col>
      <xdr:colOff>1104899</xdr:colOff>
      <xdr:row>198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219</xdr:row>
      <xdr:rowOff>28575</xdr:rowOff>
    </xdr:from>
    <xdr:to>
      <xdr:col>4</xdr:col>
      <xdr:colOff>866775</xdr:colOff>
      <xdr:row>233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57149</xdr:colOff>
      <xdr:row>21</xdr:row>
      <xdr:rowOff>180975</xdr:rowOff>
    </xdr:from>
    <xdr:to>
      <xdr:col>31</xdr:col>
      <xdr:colOff>295274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ni/Excel/Class%20Work/Day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6-marc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aph"/>
    </sheetNames>
    <sheetDataSet>
      <sheetData sheetId="0"/>
      <sheetData sheetId="1">
        <row r="2">
          <cell r="O2">
            <v>296.55</v>
          </cell>
        </row>
        <row r="3">
          <cell r="O3">
            <v>242.54999999999998</v>
          </cell>
        </row>
        <row r="4">
          <cell r="O4">
            <v>242.99999999999997</v>
          </cell>
        </row>
        <row r="5">
          <cell r="O5">
            <v>252.45000000000002</v>
          </cell>
        </row>
        <row r="6">
          <cell r="O6">
            <v>202.5</v>
          </cell>
        </row>
        <row r="7">
          <cell r="O7">
            <v>226.8</v>
          </cell>
        </row>
        <row r="8">
          <cell r="O8">
            <v>278.55</v>
          </cell>
        </row>
        <row r="9">
          <cell r="O9">
            <v>283.5</v>
          </cell>
        </row>
        <row r="10">
          <cell r="O10">
            <v>294.75</v>
          </cell>
        </row>
        <row r="11">
          <cell r="O11">
            <v>252.45000000000002</v>
          </cell>
        </row>
        <row r="12">
          <cell r="O12">
            <v>351.45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march"/>
      <sheetName val="6-march"/>
    </sheetNames>
    <sheetDataSet>
      <sheetData sheetId="0"/>
      <sheetData sheetId="1">
        <row r="24">
          <cell r="B24" t="str">
            <v>A</v>
          </cell>
          <cell r="C24">
            <v>85</v>
          </cell>
          <cell r="D24">
            <v>50</v>
          </cell>
          <cell r="E24">
            <v>78</v>
          </cell>
          <cell r="F24">
            <v>79</v>
          </cell>
          <cell r="G24">
            <v>90</v>
          </cell>
          <cell r="H24">
            <v>99</v>
          </cell>
          <cell r="I24">
            <v>89</v>
          </cell>
          <cell r="J24">
            <v>89</v>
          </cell>
        </row>
        <row r="25">
          <cell r="B25" t="str">
            <v>B</v>
          </cell>
          <cell r="C25">
            <v>70</v>
          </cell>
          <cell r="D25">
            <v>60</v>
          </cell>
          <cell r="E25">
            <v>56</v>
          </cell>
          <cell r="F25">
            <v>45</v>
          </cell>
          <cell r="G25">
            <v>89</v>
          </cell>
          <cell r="H25">
            <v>95</v>
          </cell>
          <cell r="I25">
            <v>79</v>
          </cell>
          <cell r="J25">
            <v>45</v>
          </cell>
        </row>
        <row r="26">
          <cell r="B26" t="str">
            <v>C</v>
          </cell>
          <cell r="C26">
            <v>92</v>
          </cell>
          <cell r="D26">
            <v>85</v>
          </cell>
          <cell r="E26">
            <v>25</v>
          </cell>
          <cell r="F26">
            <v>68</v>
          </cell>
          <cell r="G26">
            <v>76</v>
          </cell>
          <cell r="H26">
            <v>56</v>
          </cell>
          <cell r="I26">
            <v>89</v>
          </cell>
          <cell r="J26">
            <v>49</v>
          </cell>
        </row>
        <row r="27">
          <cell r="B27" t="str">
            <v>D</v>
          </cell>
          <cell r="C27">
            <v>56</v>
          </cell>
          <cell r="D27">
            <v>94</v>
          </cell>
          <cell r="E27">
            <v>79</v>
          </cell>
          <cell r="F27">
            <v>48</v>
          </cell>
          <cell r="G27">
            <v>47</v>
          </cell>
          <cell r="H27">
            <v>94</v>
          </cell>
          <cell r="I27">
            <v>68</v>
          </cell>
          <cell r="J27">
            <v>75</v>
          </cell>
        </row>
        <row r="28">
          <cell r="B28" t="str">
            <v>E</v>
          </cell>
          <cell r="C28">
            <v>15</v>
          </cell>
          <cell r="D28">
            <v>74</v>
          </cell>
          <cell r="E28">
            <v>52</v>
          </cell>
          <cell r="F28">
            <v>54</v>
          </cell>
          <cell r="G28">
            <v>64</v>
          </cell>
          <cell r="H28">
            <v>96</v>
          </cell>
          <cell r="I28">
            <v>76</v>
          </cell>
          <cell r="J28">
            <v>19</v>
          </cell>
        </row>
        <row r="29">
          <cell r="B29" t="str">
            <v>F</v>
          </cell>
          <cell r="C29">
            <v>56</v>
          </cell>
          <cell r="D29">
            <v>56</v>
          </cell>
          <cell r="E29">
            <v>49</v>
          </cell>
          <cell r="F29">
            <v>49</v>
          </cell>
          <cell r="G29">
            <v>92</v>
          </cell>
          <cell r="H29">
            <v>86</v>
          </cell>
          <cell r="I29">
            <v>49</v>
          </cell>
          <cell r="J29">
            <v>67</v>
          </cell>
        </row>
        <row r="30">
          <cell r="B30" t="str">
            <v>G</v>
          </cell>
          <cell r="C30">
            <v>85</v>
          </cell>
          <cell r="D30">
            <v>85</v>
          </cell>
          <cell r="E30">
            <v>98</v>
          </cell>
          <cell r="F30">
            <v>75</v>
          </cell>
          <cell r="G30">
            <v>78</v>
          </cell>
          <cell r="H30">
            <v>76</v>
          </cell>
          <cell r="I30">
            <v>73</v>
          </cell>
          <cell r="J30">
            <v>49</v>
          </cell>
        </row>
        <row r="31">
          <cell r="B31" t="str">
            <v>H</v>
          </cell>
          <cell r="C31">
            <v>52</v>
          </cell>
          <cell r="D31">
            <v>98</v>
          </cell>
          <cell r="E31">
            <v>78</v>
          </cell>
          <cell r="F31">
            <v>76</v>
          </cell>
          <cell r="G31">
            <v>79</v>
          </cell>
          <cell r="H31">
            <v>72</v>
          </cell>
          <cell r="I31">
            <v>86</v>
          </cell>
          <cell r="J31">
            <v>89</v>
          </cell>
        </row>
        <row r="32">
          <cell r="B32" t="str">
            <v>I</v>
          </cell>
          <cell r="C32">
            <v>78</v>
          </cell>
          <cell r="D32">
            <v>79</v>
          </cell>
          <cell r="E32">
            <v>96</v>
          </cell>
          <cell r="F32">
            <v>79</v>
          </cell>
          <cell r="G32">
            <v>76</v>
          </cell>
          <cell r="H32">
            <v>73</v>
          </cell>
          <cell r="I32">
            <v>85</v>
          </cell>
          <cell r="J32">
            <v>89</v>
          </cell>
        </row>
        <row r="33">
          <cell r="B33" t="str">
            <v>J</v>
          </cell>
          <cell r="C33">
            <v>45</v>
          </cell>
          <cell r="D33">
            <v>78</v>
          </cell>
          <cell r="E33">
            <v>45</v>
          </cell>
          <cell r="F33">
            <v>69</v>
          </cell>
          <cell r="G33">
            <v>49</v>
          </cell>
          <cell r="H33">
            <v>85</v>
          </cell>
          <cell r="I33">
            <v>91</v>
          </cell>
          <cell r="J33">
            <v>99</v>
          </cell>
        </row>
        <row r="34">
          <cell r="B34" t="str">
            <v>K</v>
          </cell>
          <cell r="C34">
            <v>99</v>
          </cell>
          <cell r="D34">
            <v>99</v>
          </cell>
          <cell r="E34">
            <v>98</v>
          </cell>
          <cell r="F34">
            <v>97</v>
          </cell>
          <cell r="G34">
            <v>99</v>
          </cell>
          <cell r="H34">
            <v>97</v>
          </cell>
          <cell r="I34">
            <v>93</v>
          </cell>
          <cell r="J34">
            <v>99</v>
          </cell>
        </row>
        <row r="48">
          <cell r="B48" t="str">
            <v>Frequency</v>
          </cell>
        </row>
        <row r="49">
          <cell r="A49" t="str">
            <v>vanilla</v>
          </cell>
          <cell r="B49">
            <v>16</v>
          </cell>
        </row>
        <row r="50">
          <cell r="A50" t="str">
            <v>Strawberry</v>
          </cell>
          <cell r="B50">
            <v>5</v>
          </cell>
        </row>
        <row r="51">
          <cell r="A51" t="str">
            <v>Chocolate</v>
          </cell>
          <cell r="B51">
            <v>12</v>
          </cell>
        </row>
        <row r="52">
          <cell r="A52" t="str">
            <v>Mint Chocolate</v>
          </cell>
          <cell r="B52">
            <v>3</v>
          </cell>
        </row>
        <row r="53">
          <cell r="A53" t="str">
            <v>Others</v>
          </cell>
          <cell r="B53">
            <v>6</v>
          </cell>
        </row>
        <row r="68">
          <cell r="B68" t="str">
            <v>Red</v>
          </cell>
          <cell r="C68" t="str">
            <v>Green</v>
          </cell>
          <cell r="D68" t="str">
            <v>Blue</v>
          </cell>
          <cell r="E68" t="str">
            <v>Yellow</v>
          </cell>
          <cell r="F68" t="str">
            <v>Orange</v>
          </cell>
        </row>
        <row r="69">
          <cell r="B69">
            <v>45</v>
          </cell>
          <cell r="C69">
            <v>17</v>
          </cell>
          <cell r="D69">
            <v>50</v>
          </cell>
          <cell r="E69">
            <v>48</v>
          </cell>
          <cell r="F69">
            <v>40</v>
          </cell>
        </row>
        <row r="117">
          <cell r="B117" t="str">
            <v>Yellow</v>
          </cell>
          <cell r="C117" t="str">
            <v xml:space="preserve">Pink </v>
          </cell>
          <cell r="D117" t="str">
            <v xml:space="preserve">Blue </v>
          </cell>
          <cell r="E117" t="str">
            <v>Green</v>
          </cell>
          <cell r="F117" t="str">
            <v>Orange</v>
          </cell>
        </row>
        <row r="118">
          <cell r="A118" t="str">
            <v>No. of People</v>
          </cell>
          <cell r="B118">
            <v>16</v>
          </cell>
          <cell r="C118">
            <v>20</v>
          </cell>
          <cell r="D118">
            <v>30</v>
          </cell>
          <cell r="E118">
            <v>26</v>
          </cell>
          <cell r="F118">
            <v>35</v>
          </cell>
        </row>
        <row r="150">
          <cell r="B150" t="str">
            <v>Office Work</v>
          </cell>
          <cell r="C150" t="str">
            <v>Exercise</v>
          </cell>
          <cell r="D150" t="str">
            <v>Travelling</v>
          </cell>
          <cell r="E150" t="str">
            <v>Whatching Shows</v>
          </cell>
          <cell r="F150" t="str">
            <v>Sleeping</v>
          </cell>
          <cell r="G150" t="str">
            <v>Miscellaneous</v>
          </cell>
        </row>
        <row r="151">
          <cell r="A151" t="str">
            <v>Number of Hrs</v>
          </cell>
          <cell r="B151">
            <v>9</v>
          </cell>
          <cell r="C151">
            <v>1</v>
          </cell>
          <cell r="D151">
            <v>2</v>
          </cell>
          <cell r="E151">
            <v>3</v>
          </cell>
          <cell r="F151">
            <v>7</v>
          </cell>
          <cell r="G151">
            <v>2</v>
          </cell>
        </row>
        <row r="182">
          <cell r="B182" t="str">
            <v>First Class</v>
          </cell>
          <cell r="C182" t="str">
            <v>Second Class</v>
          </cell>
          <cell r="D182" t="str">
            <v>Third Class</v>
          </cell>
          <cell r="E182" t="str">
            <v>Fail</v>
          </cell>
        </row>
        <row r="183">
          <cell r="A183" t="str">
            <v>Number of students</v>
          </cell>
          <cell r="B183">
            <v>0.35</v>
          </cell>
          <cell r="C183">
            <v>0.45</v>
          </cell>
          <cell r="D183">
            <v>0.15</v>
          </cell>
          <cell r="E183">
            <v>0.05</v>
          </cell>
        </row>
        <row r="213">
          <cell r="B213" t="str">
            <v>Frequency</v>
          </cell>
        </row>
        <row r="214">
          <cell r="A214" t="str">
            <v>20-30</v>
          </cell>
          <cell r="B214">
            <v>5</v>
          </cell>
        </row>
        <row r="215">
          <cell r="A215" t="str">
            <v>30-40</v>
          </cell>
          <cell r="B215">
            <v>8</v>
          </cell>
        </row>
        <row r="216">
          <cell r="A216" t="str">
            <v>40-50</v>
          </cell>
          <cell r="B216">
            <v>3</v>
          </cell>
        </row>
        <row r="217">
          <cell r="A217" t="str">
            <v>50-60</v>
          </cell>
          <cell r="B217">
            <v>9</v>
          </cell>
        </row>
        <row r="218">
          <cell r="A218" t="str">
            <v>60-70</v>
          </cell>
          <cell r="B21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march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" displayName="Table2" ref="A23:O34" totalsRowShown="0" headerRowDxfId="19">
  <tableColumns count="15">
    <tableColumn id="1" name="S no." dataDxfId="18"/>
    <tableColumn id="2" name="Student Name" dataDxfId="17"/>
    <tableColumn id="3" name="Test 1" dataDxfId="16"/>
    <tableColumn id="4" name="Test 2" dataDxfId="15"/>
    <tableColumn id="5" name="Test 3" dataDxfId="14"/>
    <tableColumn id="6" name="Test 4" dataDxfId="13"/>
    <tableColumn id="7" name="Test 5" dataDxfId="12"/>
    <tableColumn id="8" name="Test 6" dataDxfId="11"/>
    <tableColumn id="9" name="Test 7" dataDxfId="10"/>
    <tableColumn id="10" name="Test 8" dataDxfId="9"/>
    <tableColumn id="11" name="Total" dataDxfId="8">
      <calculatedColumnFormula>SUM(C24:J24)</calculatedColumnFormula>
    </tableColumn>
    <tableColumn id="12" name="Percent">
      <calculatedColumnFormula>(K24/8)</calculatedColumnFormula>
    </tableColumn>
    <tableColumn id="13" name="Grades">
      <calculatedColumnFormula>IF(AND(L24&gt;=95,L24&lt;=100),"A Grade",IF(AND(L24&gt;=85,L24&lt;95),"B Grade",IF(AND(L24&gt;=75,L24&lt;85),"C Grade",IF(AND(L24&gt;=65,L24&lt;75),"D Grade",IF(AND(L24&gt;=55,L24&lt;65),"E Grade","Invaled Value")))))</calculatedColumnFormula>
    </tableColumn>
    <tableColumn id="14" name="Number of Student" dataDxfId="7" dataCellStyle="Percent">
      <calculatedColumnFormula>11*L24/100</calculatedColumnFormula>
    </tableColumn>
    <tableColumn id="15" name="Central Angle">
      <calculatedColumnFormula>N24/11*360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8:B53" totalsRowShown="0">
  <tableColumns count="2">
    <tableColumn id="1" name="Flavour of ice-Cream"/>
    <tableColumn id="2" name="Frequenc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7:F118" totalsRowShown="0">
  <tableColumns count="6">
    <tableColumn id="1" name="Color " dataDxfId="6"/>
    <tableColumn id="2" name="Yellow"/>
    <tableColumn id="3" name="Pink "/>
    <tableColumn id="4" name="Blue "/>
    <tableColumn id="5" name="Green"/>
    <tableColumn id="6" name="Orange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213:B218" totalsRowShown="0" headerRowDxfId="5" headerRowBorderDxfId="3" tableBorderDxfId="4" totalsRowBorderDxfId="2">
  <tableColumns count="2">
    <tableColumn id="1" name="Class Interval" dataDxfId="1"/>
    <tableColumn id="2" name="Frequency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abSelected="1" workbookViewId="0">
      <selection activeCell="F4" sqref="F4"/>
    </sheetView>
  </sheetViews>
  <sheetFormatPr defaultRowHeight="15"/>
  <cols>
    <col min="1" max="1" width="21.42578125" customWidth="1"/>
    <col min="2" max="2" width="15.85546875" customWidth="1"/>
    <col min="4" max="4" width="9.7109375" bestFit="1" customWidth="1"/>
    <col min="5" max="5" width="16.7109375" bestFit="1" customWidth="1"/>
    <col min="6" max="6" width="9.5703125" customWidth="1"/>
    <col min="7" max="7" width="13.85546875" bestFit="1" customWidth="1"/>
    <col min="12" max="12" width="10" customWidth="1"/>
    <col min="13" max="13" width="9.42578125" customWidth="1"/>
    <col min="14" max="14" width="20.140625" customWidth="1"/>
    <col min="15" max="15" width="15.140625" customWidth="1"/>
  </cols>
  <sheetData>
    <row r="1" spans="1:16" ht="61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6" spans="1:16" ht="28.5">
      <c r="A6" s="2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6">
      <c r="A7" s="4" t="s">
        <v>2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6">
      <c r="A8" s="5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6">
      <c r="A9" s="5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6">
      <c r="A10" s="5" t="s">
        <v>5</v>
      </c>
      <c r="B10" s="5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6">
      <c r="A11" s="5" t="s">
        <v>7</v>
      </c>
      <c r="B11" s="5" t="s"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6">
      <c r="A12" s="5" t="s">
        <v>9</v>
      </c>
      <c r="B12" s="5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6">
      <c r="A13" s="5" t="s">
        <v>11</v>
      </c>
      <c r="B13" s="5" t="s">
        <v>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6">
      <c r="A14" s="5" t="s">
        <v>13</v>
      </c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6">
      <c r="A15" s="5" t="s">
        <v>15</v>
      </c>
      <c r="B15" s="5" t="s">
        <v>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6">
      <c r="A16" s="5" t="s">
        <v>17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5">
      <c r="A17" s="5" t="s">
        <v>19</v>
      </c>
      <c r="B17" s="5" t="s">
        <v>20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5">
      <c r="A18" s="5" t="s">
        <v>21</v>
      </c>
      <c r="B18" s="5" t="s">
        <v>22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1" spans="1:15">
      <c r="A21" s="4" t="s">
        <v>23</v>
      </c>
      <c r="B21" s="4"/>
    </row>
    <row r="23" spans="1:15">
      <c r="A23" s="6" t="s">
        <v>24</v>
      </c>
      <c r="B23" s="6" t="s">
        <v>25</v>
      </c>
      <c r="C23" s="6" t="s">
        <v>26</v>
      </c>
      <c r="D23" s="6" t="s">
        <v>27</v>
      </c>
      <c r="E23" s="6" t="s">
        <v>28</v>
      </c>
      <c r="F23" s="6" t="s">
        <v>29</v>
      </c>
      <c r="G23" s="6" t="s">
        <v>30</v>
      </c>
      <c r="H23" s="6" t="s">
        <v>31</v>
      </c>
      <c r="I23" s="6" t="s">
        <v>32</v>
      </c>
      <c r="J23" s="6" t="s">
        <v>33</v>
      </c>
      <c r="K23" s="6" t="s">
        <v>34</v>
      </c>
      <c r="L23" s="6" t="s">
        <v>35</v>
      </c>
      <c r="M23" s="7" t="s">
        <v>36</v>
      </c>
      <c r="N23" s="7" t="s">
        <v>37</v>
      </c>
      <c r="O23" s="7" t="s">
        <v>38</v>
      </c>
    </row>
    <row r="24" spans="1:15">
      <c r="A24" s="8">
        <v>1</v>
      </c>
      <c r="B24" s="9" t="s">
        <v>39</v>
      </c>
      <c r="C24" s="8">
        <v>85</v>
      </c>
      <c r="D24" s="8">
        <v>50</v>
      </c>
      <c r="E24" s="8">
        <v>78</v>
      </c>
      <c r="F24" s="8">
        <v>79</v>
      </c>
      <c r="G24" s="8">
        <v>90</v>
      </c>
      <c r="H24" s="8">
        <v>99</v>
      </c>
      <c r="I24" s="8">
        <v>89</v>
      </c>
      <c r="J24" s="8">
        <v>89</v>
      </c>
      <c r="K24" s="8">
        <f t="shared" ref="K24:K34" si="0">SUM(C24:J24)</f>
        <v>659</v>
      </c>
      <c r="L24">
        <f>(K24/8)</f>
        <v>82.375</v>
      </c>
      <c r="M24" t="str">
        <f>IF(AND(L24&gt;=95,L24&lt;=100),"A Grade",IF(AND(L24&gt;=85,L24&lt;95),"B Grade",IF(AND(L24&gt;=75,L24&lt;85),"C Grade",IF(AND(L24&gt;=65,L24&lt;75),"D Grade",IF(AND(L24&gt;=55,L24&lt;65),"E Grade","Invaled Value")))))</f>
        <v>C Grade</v>
      </c>
      <c r="N24" s="10">
        <f>11*L24/100</f>
        <v>9.0612499999999994</v>
      </c>
      <c r="O24">
        <f>N24/11*360</f>
        <v>296.55</v>
      </c>
    </row>
    <row r="25" spans="1:15">
      <c r="A25" s="11">
        <v>2</v>
      </c>
      <c r="B25" s="12" t="s">
        <v>40</v>
      </c>
      <c r="C25" s="11">
        <v>70</v>
      </c>
      <c r="D25" s="11">
        <v>60</v>
      </c>
      <c r="E25" s="11">
        <v>56</v>
      </c>
      <c r="F25" s="11">
        <v>45</v>
      </c>
      <c r="G25" s="11">
        <v>89</v>
      </c>
      <c r="H25" s="11">
        <v>95</v>
      </c>
      <c r="I25" s="11">
        <v>79</v>
      </c>
      <c r="J25" s="11">
        <v>45</v>
      </c>
      <c r="K25" s="11">
        <f t="shared" si="0"/>
        <v>539</v>
      </c>
      <c r="L25">
        <f t="shared" ref="L25:L34" si="1">(K25/8)</f>
        <v>67.375</v>
      </c>
      <c r="M25" t="str">
        <f t="shared" ref="M25:M34" si="2">IF(AND(L25&gt;=95,L25&lt;=100),"A Grade",IF(AND(L25&gt;=85,L25&lt;95),"B Grade",IF(AND(L25&gt;=75,L25&lt;85),"C Grade",IF(AND(L25&gt;=65,L25&lt;75),"D Grade",IF(AND(L25&gt;=55,L25&lt;65),"E Grade","Invaled Value")))))</f>
        <v>D Grade</v>
      </c>
      <c r="N25" s="10">
        <f t="shared" ref="N25:N34" si="3">11*L25/100</f>
        <v>7.4112499999999999</v>
      </c>
      <c r="O25">
        <f t="shared" ref="O25:O34" si="4">N25/11*360</f>
        <v>242.54999999999998</v>
      </c>
    </row>
    <row r="26" spans="1:15">
      <c r="A26" s="8">
        <v>3</v>
      </c>
      <c r="B26" s="9" t="s">
        <v>41</v>
      </c>
      <c r="C26" s="8">
        <v>92</v>
      </c>
      <c r="D26" s="8">
        <v>85</v>
      </c>
      <c r="E26" s="8">
        <v>25</v>
      </c>
      <c r="F26" s="8">
        <v>68</v>
      </c>
      <c r="G26" s="8">
        <v>76</v>
      </c>
      <c r="H26" s="8">
        <v>56</v>
      </c>
      <c r="I26" s="8">
        <v>89</v>
      </c>
      <c r="J26" s="8">
        <v>49</v>
      </c>
      <c r="K26" s="8">
        <f t="shared" si="0"/>
        <v>540</v>
      </c>
      <c r="L26">
        <f t="shared" si="1"/>
        <v>67.5</v>
      </c>
      <c r="M26" t="str">
        <f t="shared" si="2"/>
        <v>D Grade</v>
      </c>
      <c r="N26" s="10">
        <f t="shared" si="3"/>
        <v>7.4249999999999998</v>
      </c>
      <c r="O26">
        <f t="shared" si="4"/>
        <v>242.99999999999997</v>
      </c>
    </row>
    <row r="27" spans="1:15">
      <c r="A27" s="11">
        <v>4</v>
      </c>
      <c r="B27" s="12" t="s">
        <v>42</v>
      </c>
      <c r="C27" s="11">
        <v>56</v>
      </c>
      <c r="D27" s="11">
        <v>94</v>
      </c>
      <c r="E27" s="11">
        <v>79</v>
      </c>
      <c r="F27" s="11">
        <v>48</v>
      </c>
      <c r="G27" s="11">
        <v>47</v>
      </c>
      <c r="H27" s="11">
        <v>94</v>
      </c>
      <c r="I27" s="11">
        <v>68</v>
      </c>
      <c r="J27" s="11">
        <v>75</v>
      </c>
      <c r="K27" s="11">
        <f t="shared" si="0"/>
        <v>561</v>
      </c>
      <c r="L27">
        <f t="shared" si="1"/>
        <v>70.125</v>
      </c>
      <c r="M27" t="str">
        <f t="shared" si="2"/>
        <v>D Grade</v>
      </c>
      <c r="N27" s="10">
        <f t="shared" si="3"/>
        <v>7.7137500000000001</v>
      </c>
      <c r="O27">
        <f t="shared" si="4"/>
        <v>252.45000000000002</v>
      </c>
    </row>
    <row r="28" spans="1:15">
      <c r="A28" s="8">
        <v>5</v>
      </c>
      <c r="B28" s="9" t="s">
        <v>43</v>
      </c>
      <c r="C28" s="8">
        <v>15</v>
      </c>
      <c r="D28" s="8">
        <v>74</v>
      </c>
      <c r="E28" s="8">
        <v>52</v>
      </c>
      <c r="F28" s="8">
        <v>54</v>
      </c>
      <c r="G28" s="8">
        <v>64</v>
      </c>
      <c r="H28" s="8">
        <v>96</v>
      </c>
      <c r="I28" s="8">
        <v>76</v>
      </c>
      <c r="J28" s="8">
        <v>19</v>
      </c>
      <c r="K28" s="8">
        <f t="shared" si="0"/>
        <v>450</v>
      </c>
      <c r="L28">
        <f t="shared" si="1"/>
        <v>56.25</v>
      </c>
      <c r="M28" t="str">
        <f t="shared" si="2"/>
        <v>E Grade</v>
      </c>
      <c r="N28" s="10">
        <f t="shared" si="3"/>
        <v>6.1875</v>
      </c>
      <c r="O28">
        <f t="shared" si="4"/>
        <v>202.5</v>
      </c>
    </row>
    <row r="29" spans="1:15">
      <c r="A29" s="11">
        <v>6</v>
      </c>
      <c r="B29" s="12" t="s">
        <v>44</v>
      </c>
      <c r="C29" s="11">
        <v>56</v>
      </c>
      <c r="D29" s="11">
        <v>56</v>
      </c>
      <c r="E29" s="11">
        <v>49</v>
      </c>
      <c r="F29" s="11">
        <v>49</v>
      </c>
      <c r="G29" s="11">
        <v>92</v>
      </c>
      <c r="H29" s="11">
        <v>86</v>
      </c>
      <c r="I29" s="11">
        <v>49</v>
      </c>
      <c r="J29" s="11">
        <v>67</v>
      </c>
      <c r="K29" s="11">
        <f t="shared" si="0"/>
        <v>504</v>
      </c>
      <c r="L29">
        <f t="shared" si="1"/>
        <v>63</v>
      </c>
      <c r="M29" t="str">
        <f t="shared" si="2"/>
        <v>E Grade</v>
      </c>
      <c r="N29" s="10">
        <f t="shared" si="3"/>
        <v>6.93</v>
      </c>
      <c r="O29">
        <f t="shared" si="4"/>
        <v>226.8</v>
      </c>
    </row>
    <row r="30" spans="1:15">
      <c r="A30" s="8">
        <v>7</v>
      </c>
      <c r="B30" s="9" t="s">
        <v>45</v>
      </c>
      <c r="C30" s="8">
        <v>85</v>
      </c>
      <c r="D30" s="8">
        <v>85</v>
      </c>
      <c r="E30" s="8">
        <v>98</v>
      </c>
      <c r="F30" s="8">
        <v>75</v>
      </c>
      <c r="G30" s="8">
        <v>78</v>
      </c>
      <c r="H30" s="8">
        <v>76</v>
      </c>
      <c r="I30" s="8">
        <v>73</v>
      </c>
      <c r="J30" s="8">
        <v>49</v>
      </c>
      <c r="K30" s="8">
        <f t="shared" si="0"/>
        <v>619</v>
      </c>
      <c r="L30">
        <f t="shared" si="1"/>
        <v>77.375</v>
      </c>
      <c r="M30" t="str">
        <f t="shared" si="2"/>
        <v>C Grade</v>
      </c>
      <c r="N30" s="10">
        <f t="shared" si="3"/>
        <v>8.5112500000000004</v>
      </c>
      <c r="O30">
        <f t="shared" si="4"/>
        <v>278.55</v>
      </c>
    </row>
    <row r="31" spans="1:15">
      <c r="A31" s="11">
        <v>8</v>
      </c>
      <c r="B31" s="12" t="s">
        <v>46</v>
      </c>
      <c r="C31" s="11">
        <v>52</v>
      </c>
      <c r="D31" s="11">
        <v>98</v>
      </c>
      <c r="E31" s="11">
        <v>78</v>
      </c>
      <c r="F31" s="11">
        <v>76</v>
      </c>
      <c r="G31" s="11">
        <v>79</v>
      </c>
      <c r="H31" s="11">
        <v>72</v>
      </c>
      <c r="I31" s="11">
        <v>86</v>
      </c>
      <c r="J31" s="11">
        <v>89</v>
      </c>
      <c r="K31" s="11">
        <f t="shared" si="0"/>
        <v>630</v>
      </c>
      <c r="L31">
        <f t="shared" si="1"/>
        <v>78.75</v>
      </c>
      <c r="M31" t="str">
        <f t="shared" si="2"/>
        <v>C Grade</v>
      </c>
      <c r="N31" s="10">
        <f t="shared" si="3"/>
        <v>8.6624999999999996</v>
      </c>
      <c r="O31">
        <f t="shared" si="4"/>
        <v>283.5</v>
      </c>
    </row>
    <row r="32" spans="1:15">
      <c r="A32" s="8">
        <v>9</v>
      </c>
      <c r="B32" s="9" t="s">
        <v>47</v>
      </c>
      <c r="C32" s="8">
        <v>78</v>
      </c>
      <c r="D32" s="8">
        <v>79</v>
      </c>
      <c r="E32" s="8">
        <v>96</v>
      </c>
      <c r="F32" s="8">
        <v>79</v>
      </c>
      <c r="G32" s="8">
        <v>76</v>
      </c>
      <c r="H32" s="8">
        <v>73</v>
      </c>
      <c r="I32" s="8">
        <v>85</v>
      </c>
      <c r="J32" s="8">
        <v>89</v>
      </c>
      <c r="K32" s="8">
        <f t="shared" si="0"/>
        <v>655</v>
      </c>
      <c r="L32">
        <f t="shared" si="1"/>
        <v>81.875</v>
      </c>
      <c r="M32" t="str">
        <f t="shared" si="2"/>
        <v>C Grade</v>
      </c>
      <c r="N32" s="10">
        <f t="shared" si="3"/>
        <v>9.0062499999999996</v>
      </c>
      <c r="O32">
        <f t="shared" si="4"/>
        <v>294.75</v>
      </c>
    </row>
    <row r="33" spans="1:15">
      <c r="A33" s="11">
        <v>10</v>
      </c>
      <c r="B33" s="12" t="s">
        <v>48</v>
      </c>
      <c r="C33" s="11">
        <v>45</v>
      </c>
      <c r="D33" s="11">
        <v>78</v>
      </c>
      <c r="E33" s="11">
        <v>45</v>
      </c>
      <c r="F33" s="11">
        <v>69</v>
      </c>
      <c r="G33" s="11">
        <v>49</v>
      </c>
      <c r="H33" s="11">
        <v>85</v>
      </c>
      <c r="I33" s="11">
        <v>91</v>
      </c>
      <c r="J33" s="11">
        <v>99</v>
      </c>
      <c r="K33" s="11">
        <f t="shared" si="0"/>
        <v>561</v>
      </c>
      <c r="L33">
        <f t="shared" si="1"/>
        <v>70.125</v>
      </c>
      <c r="M33" t="str">
        <f t="shared" si="2"/>
        <v>D Grade</v>
      </c>
      <c r="N33" s="10">
        <f t="shared" si="3"/>
        <v>7.7137500000000001</v>
      </c>
      <c r="O33">
        <f t="shared" si="4"/>
        <v>252.45000000000002</v>
      </c>
    </row>
    <row r="34" spans="1:15" ht="15.75" thickBot="1">
      <c r="A34" s="13">
        <v>11</v>
      </c>
      <c r="B34" s="14" t="s">
        <v>49</v>
      </c>
      <c r="C34" s="13">
        <v>99</v>
      </c>
      <c r="D34" s="13">
        <v>99</v>
      </c>
      <c r="E34" s="13">
        <v>98</v>
      </c>
      <c r="F34" s="13">
        <v>97</v>
      </c>
      <c r="G34" s="13">
        <v>99</v>
      </c>
      <c r="H34" s="13">
        <v>97</v>
      </c>
      <c r="I34" s="13">
        <v>93</v>
      </c>
      <c r="J34" s="13">
        <v>99</v>
      </c>
      <c r="K34" s="13">
        <f t="shared" si="0"/>
        <v>781</v>
      </c>
      <c r="L34">
        <f t="shared" si="1"/>
        <v>97.625</v>
      </c>
      <c r="M34" t="str">
        <f t="shared" si="2"/>
        <v>A Grade</v>
      </c>
      <c r="N34" s="10">
        <f t="shared" si="3"/>
        <v>10.73875</v>
      </c>
      <c r="O34">
        <f t="shared" si="4"/>
        <v>351.45</v>
      </c>
    </row>
    <row r="41" spans="1:15" ht="28.5">
      <c r="A41" s="2" t="s">
        <v>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5">
      <c r="A43" s="4" t="s">
        <v>51</v>
      </c>
      <c r="B43" s="4"/>
      <c r="C43" s="5"/>
      <c r="D43" s="5"/>
      <c r="E43" s="5"/>
      <c r="F43" s="5"/>
      <c r="G43" s="5"/>
      <c r="H43" s="5"/>
      <c r="I43" s="5"/>
      <c r="J43" s="5"/>
    </row>
    <row r="44" spans="1:15">
      <c r="A44" s="5" t="s">
        <v>52</v>
      </c>
      <c r="B44" s="5"/>
      <c r="C44" s="5"/>
      <c r="D44" s="5"/>
      <c r="E44" s="5"/>
      <c r="F44" s="5"/>
      <c r="G44" s="5"/>
      <c r="H44" s="5"/>
      <c r="I44" s="5"/>
      <c r="J44" s="5"/>
    </row>
    <row r="46" spans="1:15">
      <c r="A46" s="4" t="s">
        <v>23</v>
      </c>
      <c r="B46" s="4"/>
    </row>
    <row r="48" spans="1:15">
      <c r="A48" s="15" t="s">
        <v>53</v>
      </c>
      <c r="B48" t="s">
        <v>54</v>
      </c>
    </row>
    <row r="49" spans="1:11">
      <c r="A49" t="s">
        <v>55</v>
      </c>
      <c r="B49">
        <v>16</v>
      </c>
    </row>
    <row r="50" spans="1:11">
      <c r="A50" t="s">
        <v>56</v>
      </c>
      <c r="B50">
        <v>5</v>
      </c>
    </row>
    <row r="51" spans="1:11">
      <c r="A51" t="s">
        <v>57</v>
      </c>
      <c r="B51">
        <v>12</v>
      </c>
    </row>
    <row r="52" spans="1:11">
      <c r="A52" t="s">
        <v>58</v>
      </c>
      <c r="B52">
        <v>3</v>
      </c>
    </row>
    <row r="53" spans="1:11">
      <c r="A53" t="s">
        <v>59</v>
      </c>
      <c r="B53">
        <v>6</v>
      </c>
    </row>
    <row r="62" spans="1:11">
      <c r="A62" s="4" t="s">
        <v>51</v>
      </c>
      <c r="B62" s="4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 t="s">
        <v>60</v>
      </c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6" spans="1:8">
      <c r="A66" s="4" t="s">
        <v>23</v>
      </c>
      <c r="B66" s="4"/>
    </row>
    <row r="68" spans="1:8">
      <c r="A68" s="16" t="s">
        <v>61</v>
      </c>
      <c r="B68" s="17" t="s">
        <v>62</v>
      </c>
      <c r="C68" s="17" t="s">
        <v>63</v>
      </c>
      <c r="D68" s="17" t="s">
        <v>64</v>
      </c>
      <c r="E68" s="17" t="s">
        <v>65</v>
      </c>
      <c r="F68" s="17" t="s">
        <v>66</v>
      </c>
    </row>
    <row r="69" spans="1:8">
      <c r="A69" s="16" t="s">
        <v>37</v>
      </c>
      <c r="B69" s="18">
        <v>45</v>
      </c>
      <c r="C69" s="18">
        <v>17</v>
      </c>
      <c r="D69" s="18">
        <v>50</v>
      </c>
      <c r="E69" s="18">
        <v>48</v>
      </c>
      <c r="F69" s="18">
        <v>40</v>
      </c>
    </row>
    <row r="72" spans="1:8" ht="18.75">
      <c r="B72" s="19" t="s">
        <v>67</v>
      </c>
      <c r="C72" s="19"/>
      <c r="D72" s="19"/>
      <c r="E72" s="19"/>
      <c r="F72" s="19"/>
      <c r="G72" s="19"/>
      <c r="H72" s="20"/>
    </row>
    <row r="84" spans="2:8" ht="18.75">
      <c r="B84" s="19" t="s">
        <v>68</v>
      </c>
      <c r="C84" s="19"/>
      <c r="D84" s="19"/>
      <c r="E84" s="19"/>
      <c r="F84" s="19"/>
      <c r="G84" s="19"/>
      <c r="H84" s="20"/>
    </row>
    <row r="96" spans="2:8" ht="18.75">
      <c r="B96" s="19" t="s">
        <v>69</v>
      </c>
      <c r="C96" s="19"/>
      <c r="D96" s="19"/>
      <c r="E96" s="19"/>
      <c r="F96" s="19"/>
      <c r="G96" s="19"/>
      <c r="H96" s="19"/>
    </row>
    <row r="108" spans="1:14" ht="28.5">
      <c r="A108" s="2" t="s">
        <v>70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11" spans="1:14">
      <c r="A111" s="4" t="s">
        <v>51</v>
      </c>
      <c r="B111" s="4"/>
      <c r="C111" s="5"/>
      <c r="D111" s="5"/>
      <c r="E111" s="5"/>
      <c r="F111" s="5"/>
      <c r="G111" s="5"/>
      <c r="H111" s="5"/>
      <c r="I111" s="5"/>
      <c r="J111" s="5"/>
      <c r="K111" s="5"/>
    </row>
    <row r="112" spans="1:14">
      <c r="A112" s="5" t="s">
        <v>71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5" spans="1:11">
      <c r="A115" s="4" t="s">
        <v>23</v>
      </c>
      <c r="B115" s="4"/>
    </row>
    <row r="117" spans="1:11">
      <c r="A117" s="21" t="s">
        <v>72</v>
      </c>
      <c r="B117" t="s">
        <v>65</v>
      </c>
      <c r="C117" t="s">
        <v>73</v>
      </c>
      <c r="D117" t="s">
        <v>74</v>
      </c>
      <c r="E117" t="s">
        <v>63</v>
      </c>
      <c r="F117" t="s">
        <v>66</v>
      </c>
    </row>
    <row r="118" spans="1:11">
      <c r="A118" s="21" t="s">
        <v>75</v>
      </c>
      <c r="B118">
        <v>16</v>
      </c>
      <c r="C118">
        <v>20</v>
      </c>
      <c r="D118">
        <v>30</v>
      </c>
      <c r="E118">
        <v>26</v>
      </c>
      <c r="F118">
        <v>35</v>
      </c>
    </row>
    <row r="141" spans="1:14" ht="28.5">
      <c r="A141" s="2" t="s">
        <v>76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3" spans="1:14">
      <c r="A143" s="4" t="s">
        <v>51</v>
      </c>
      <c r="B143" s="4"/>
      <c r="C143" s="5"/>
      <c r="D143" s="5"/>
      <c r="E143" s="5"/>
      <c r="F143" s="5"/>
      <c r="G143" s="5"/>
      <c r="H143" s="5"/>
      <c r="I143" s="5"/>
      <c r="J143" s="5"/>
      <c r="K143" s="5"/>
    </row>
    <row r="144" spans="1:14">
      <c r="A144" s="5" t="s">
        <v>77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7" spans="1:11">
      <c r="A147" s="4" t="s">
        <v>23</v>
      </c>
      <c r="B147" s="4"/>
    </row>
    <row r="150" spans="1:11">
      <c r="A150" s="22" t="s">
        <v>78</v>
      </c>
      <c r="B150" s="18" t="s">
        <v>79</v>
      </c>
      <c r="C150" s="18" t="s">
        <v>80</v>
      </c>
      <c r="D150" s="18" t="s">
        <v>81</v>
      </c>
      <c r="E150" s="18" t="s">
        <v>82</v>
      </c>
      <c r="F150" s="18" t="s">
        <v>83</v>
      </c>
      <c r="G150" s="18" t="s">
        <v>84</v>
      </c>
    </row>
    <row r="151" spans="1:11">
      <c r="A151" s="22" t="s">
        <v>85</v>
      </c>
      <c r="B151" s="18">
        <v>9</v>
      </c>
      <c r="C151" s="18">
        <v>1</v>
      </c>
      <c r="D151" s="18">
        <v>2</v>
      </c>
      <c r="E151" s="18">
        <v>3</v>
      </c>
      <c r="F151" s="18">
        <v>7</v>
      </c>
      <c r="G151" s="18">
        <v>2</v>
      </c>
    </row>
    <row r="174" spans="1:14" ht="28.5">
      <c r="A174" s="2" t="s">
        <v>86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6" spans="1:14">
      <c r="A176" s="4" t="s">
        <v>51</v>
      </c>
      <c r="B176" s="4"/>
      <c r="C176" s="5"/>
      <c r="D176" s="5"/>
      <c r="E176" s="5"/>
      <c r="F176" s="5"/>
      <c r="G176" s="5"/>
      <c r="H176" s="5"/>
      <c r="I176" s="5"/>
      <c r="J176" s="5"/>
      <c r="K176" s="5"/>
    </row>
    <row r="177" spans="1:11">
      <c r="A177" s="5" t="s">
        <v>87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80" spans="1:11">
      <c r="A180" s="4" t="s">
        <v>23</v>
      </c>
      <c r="B180" s="4"/>
    </row>
    <row r="181" spans="1:11" ht="15.75" thickBot="1"/>
    <row r="182" spans="1:11" ht="27.75" thickBot="1">
      <c r="A182" s="23" t="s">
        <v>88</v>
      </c>
      <c r="B182" s="24" t="s">
        <v>89</v>
      </c>
      <c r="C182" s="24" t="s">
        <v>90</v>
      </c>
      <c r="D182" s="24" t="s">
        <v>91</v>
      </c>
      <c r="E182" s="24" t="s">
        <v>92</v>
      </c>
    </row>
    <row r="183" spans="1:11" ht="15.75" thickBot="1">
      <c r="A183" s="23" t="s">
        <v>93</v>
      </c>
      <c r="B183" s="25">
        <v>0.35</v>
      </c>
      <c r="C183" s="25">
        <v>0.45</v>
      </c>
      <c r="D183" s="25">
        <v>0.15</v>
      </c>
      <c r="E183" s="25">
        <v>0.05</v>
      </c>
    </row>
    <row r="204" spans="1:14" ht="28.5">
      <c r="A204" s="2" t="s">
        <v>94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6" spans="1:14">
      <c r="A206" s="4" t="s">
        <v>51</v>
      </c>
      <c r="B206" s="4"/>
      <c r="C206" s="5"/>
      <c r="D206" s="5"/>
      <c r="E206" s="5"/>
      <c r="F206" s="5"/>
      <c r="G206" s="5"/>
      <c r="H206" s="5"/>
      <c r="I206" s="5"/>
      <c r="J206" s="5"/>
      <c r="K206" s="5"/>
    </row>
    <row r="207" spans="1:14">
      <c r="A207" s="5" t="s">
        <v>95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10" spans="1:2">
      <c r="A210" s="4" t="s">
        <v>23</v>
      </c>
      <c r="B210" s="4"/>
    </row>
    <row r="213" spans="1:2">
      <c r="A213" s="26" t="s">
        <v>96</v>
      </c>
      <c r="B213" s="27" t="s">
        <v>54</v>
      </c>
    </row>
    <row r="214" spans="1:2">
      <c r="A214" s="28" t="s">
        <v>97</v>
      </c>
      <c r="B214" s="29">
        <v>5</v>
      </c>
    </row>
    <row r="215" spans="1:2">
      <c r="A215" s="28" t="s">
        <v>98</v>
      </c>
      <c r="B215" s="29">
        <v>8</v>
      </c>
    </row>
    <row r="216" spans="1:2">
      <c r="A216" s="28" t="s">
        <v>99</v>
      </c>
      <c r="B216" s="29">
        <v>3</v>
      </c>
    </row>
    <row r="217" spans="1:2">
      <c r="A217" s="28" t="s">
        <v>100</v>
      </c>
      <c r="B217" s="29">
        <v>9</v>
      </c>
    </row>
    <row r="218" spans="1:2">
      <c r="A218" s="30" t="s">
        <v>101</v>
      </c>
      <c r="B218" s="31">
        <v>5</v>
      </c>
    </row>
  </sheetData>
  <mergeCells count="1">
    <mergeCell ref="A1:P1"/>
  </mergeCells>
  <conditionalFormatting sqref="L24:L34">
    <cfRule type="cellIs" dxfId="21" priority="2" operator="lessThan">
      <formula>70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2748A16-F904-4CF7-A7C5-343549986FF4}">
            <xm:f>NOT(ISERROR(SEARCH($M$28,M24)))</xm:f>
            <xm:f>$M$28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M24:M34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Kumar</dc:creator>
  <cp:lastModifiedBy>Roshan Kumar</cp:lastModifiedBy>
  <dcterms:created xsi:type="dcterms:W3CDTF">2024-03-07T07:26:08Z</dcterms:created>
  <dcterms:modified xsi:type="dcterms:W3CDTF">2024-03-07T07:32:07Z</dcterms:modified>
</cp:coreProperties>
</file>