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Sheet2" sheetId="2" r:id="rId5"/>
    <sheet state="visible" name="задание 1" sheetId="3" r:id="rId6"/>
    <sheet state="visible" name="задание 2" sheetId="4" r:id="rId7"/>
  </sheets>
  <definedNames>
    <definedName localSheetId="0" name="_ftn1">#REF!</definedName>
    <definedName localSheetId="0" name="_ftnref1">#REF!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iDY5WQqEHgFZIB3JkQDS2HokVBnQ=="/>
    </ext>
  </extLst>
</workbook>
</file>

<file path=xl/sharedStrings.xml><?xml version="1.0" encoding="utf-8"?>
<sst xmlns="http://schemas.openxmlformats.org/spreadsheetml/2006/main" count="100" uniqueCount="31">
  <si>
    <t>год</t>
  </si>
  <si>
    <t>квартал</t>
  </si>
  <si>
    <t>рублей в месяц</t>
  </si>
  <si>
    <t>Год</t>
  </si>
  <si>
    <t>Рублей в месяц</t>
  </si>
  <si>
    <t>1 квартал</t>
  </si>
  <si>
    <t>2 квартал</t>
  </si>
  <si>
    <t>3 квартал</t>
  </si>
  <si>
    <t>4 квартал</t>
  </si>
  <si>
    <t>CAGR</t>
  </si>
  <si>
    <t>year</t>
  </si>
  <si>
    <t>company</t>
  </si>
  <si>
    <t>revenue, $K</t>
  </si>
  <si>
    <t>rate</t>
  </si>
  <si>
    <t>Shmuber</t>
  </si>
  <si>
    <t>Kett</t>
  </si>
  <si>
    <t>условие</t>
  </si>
  <si>
    <t>Tindex Taxi</t>
  </si>
  <si>
    <t>Krap</t>
  </si>
  <si>
    <t>Loft</t>
  </si>
  <si>
    <t>Sum of rate</t>
  </si>
  <si>
    <t>revenue, $M</t>
  </si>
  <si>
    <t>share, %</t>
  </si>
  <si>
    <t>Filip</t>
  </si>
  <si>
    <t>Widek</t>
  </si>
  <si>
    <t>Zanudsi</t>
  </si>
  <si>
    <t>Samzunh</t>
  </si>
  <si>
    <t>Paranoic</t>
  </si>
  <si>
    <t>Brenni</t>
  </si>
  <si>
    <t>others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</si>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</sst>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2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" fillId="0" fontId="3" numFmtId="3" xfId="0" applyAlignment="1" applyBorder="1" applyFont="1" applyNumberFormat="1">
      <alignment horizontal="center" shrinkToFit="0" vertical="center" wrapText="1"/>
    </xf>
    <xf borderId="0" fillId="0" fontId="0" numFmtId="3" xfId="0" applyFont="1" applyNumberFormat="1"/>
    <xf borderId="0" fillId="0" fontId="0" numFmtId="10" xfId="0" applyFont="1" applyNumberFormat="1"/>
    <xf borderId="0" fillId="0" fontId="4" numFmtId="0" xfId="0" applyFont="1"/>
    <xf borderId="0" fillId="0" fontId="5" numFmtId="0" xfId="0" applyFont="1"/>
    <xf borderId="0" fillId="0" fontId="6" numFmtId="9" xfId="0" applyFont="1" applyNumberFormat="1"/>
    <xf borderId="0" fillId="0" fontId="6" numFmtId="2" xfId="0" applyFont="1" applyNumberFormat="1"/>
    <xf borderId="0" fillId="0" fontId="4" numFmtId="0" xfId="0" applyFont="1"/>
    <xf borderId="0" fillId="0" fontId="4" numFmtId="9" xfId="0" applyFont="1" applyNumberFormat="1"/>
    <xf borderId="0" fillId="0" fontId="4" numFmtId="2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Sheet1!$G$2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Sheet1!$F$3:$F$9</c:f>
            </c:strRef>
          </c:cat>
          <c:val>
            <c:numRef>
              <c:f>Sheet1!$G$3:$G$9</c:f>
              <c:numCache/>
            </c:numRef>
          </c:val>
          <c:smooth val="0"/>
        </c:ser>
        <c:axId val="504499667"/>
        <c:axId val="1604461719"/>
      </c:lineChart>
      <c:catAx>
        <c:axId val="504499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604461719"/>
      </c:catAx>
      <c:valAx>
        <c:axId val="1604461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50449966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1'!$H$7:$H$8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'задание 1'!$G$9:$G$16</c:f>
            </c:strRef>
          </c:cat>
          <c:val>
            <c:numRef>
              <c:f>'задание 1'!$H$9:$H$16</c:f>
              <c:numCache/>
            </c:numRef>
          </c:val>
          <c:smooth val="0"/>
        </c:ser>
        <c:ser>
          <c:idx val="1"/>
          <c:order val="1"/>
          <c:tx>
            <c:strRef>
              <c:f>'задание 1'!$I$7:$I$8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'задание 1'!$G$9:$G$16</c:f>
            </c:strRef>
          </c:cat>
          <c:val>
            <c:numRef>
              <c:f>'задание 1'!$I$9:$I$16</c:f>
              <c:numCache/>
            </c:numRef>
          </c:val>
          <c:smooth val="0"/>
        </c:ser>
        <c:ser>
          <c:idx val="2"/>
          <c:order val="2"/>
          <c:tx>
            <c:strRef>
              <c:f>'задание 1'!$J$7:$J$8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'задание 1'!$G$9:$G$16</c:f>
            </c:strRef>
          </c:cat>
          <c:val>
            <c:numRef>
              <c:f>'задание 1'!$J$9:$J$16</c:f>
              <c:numCache/>
            </c:numRef>
          </c:val>
          <c:smooth val="0"/>
        </c:ser>
        <c:ser>
          <c:idx val="3"/>
          <c:order val="3"/>
          <c:tx>
            <c:strRef>
              <c:f>'задание 1'!$K$7:$K$8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'задание 1'!$G$9:$G$16</c:f>
            </c:strRef>
          </c:cat>
          <c:val>
            <c:numRef>
              <c:f>'задание 1'!$K$9:$K$16</c:f>
              <c:numCache/>
            </c:numRef>
          </c:val>
          <c:smooth val="0"/>
        </c:ser>
        <c:ser>
          <c:idx val="4"/>
          <c:order val="4"/>
          <c:tx>
            <c:strRef>
              <c:f>'задание 1'!$L$7:$L$8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'задание 1'!$G$9:$G$16</c:f>
            </c:strRef>
          </c:cat>
          <c:val>
            <c:numRef>
              <c:f>'задание 1'!$L$9:$L$16</c:f>
              <c:numCache/>
            </c:numRef>
          </c:val>
          <c:smooth val="0"/>
        </c:ser>
        <c:axId val="2110773365"/>
        <c:axId val="792596355"/>
      </c:lineChart>
      <c:catAx>
        <c:axId val="2110773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2596355"/>
      </c:catAx>
      <c:valAx>
        <c:axId val="79259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077336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Доли компаний-лидеров рынка, %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F2CC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'задание 2'!$A$3:$A$8</c:f>
            </c:strRef>
          </c:cat>
          <c:val>
            <c:numRef>
              <c:f>'задание 2'!$C$3:$C$8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layout>
        <c:manualLayout>
          <c:xMode val="edge"/>
          <c:yMode val="edge"/>
          <c:x val="0.029556650246305417"/>
          <c:y val="0.0760166958296879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819150</xdr:colOff>
      <xdr:row>1</xdr:row>
      <xdr:rowOff>38100</xdr:rowOff>
    </xdr:from>
    <xdr:ext cx="5476875" cy="2962275"/>
    <xdr:graphicFrame>
      <xdr:nvGraphicFramePr>
        <xdr:cNvPr id="1777079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209550</xdr:colOff>
      <xdr:row>16</xdr:row>
      <xdr:rowOff>19050</xdr:rowOff>
    </xdr:from>
    <xdr:ext cx="8724900" cy="49911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21</xdr:row>
      <xdr:rowOff>85725</xdr:rowOff>
    </xdr:from>
    <xdr:ext cx="6962775" cy="4010025"/>
    <xdr:graphicFrame>
      <xdr:nvGraphicFramePr>
        <xdr:cNvPr id="127168837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15</xdr:row>
      <xdr:rowOff>152400</xdr:rowOff>
    </xdr:from>
    <xdr:ext cx="6638925" cy="3743325"/>
    <xdr:graphicFrame>
      <xdr:nvGraphicFramePr>
        <xdr:cNvPr id="200242147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41" sheet="задание 1"/>
  </cacheSource>
  <cacheFields>
    <cacheField name="year" numFmtId="0">
      <sharedItems containsSemiMixedTypes="0" containsString="0" containsNumber="1" containsInteger="1">
        <n v="2008.0"/>
        <n v="2009.0"/>
        <n v="2010.0"/>
        <n v="2011.0"/>
        <n v="2012.0"/>
        <n v="2013.0"/>
        <n v="2014.0"/>
        <n v="2015.0"/>
      </sharedItems>
    </cacheField>
    <cacheField name="company" numFmtId="0">
      <sharedItems>
        <s v="Shmuber"/>
        <s v="Kett"/>
        <s v="Tindex Taxi"/>
        <s v="Krap"/>
        <s v="Loft"/>
      </sharedItems>
    </cacheField>
    <cacheField name="revenue, $K" numFmtId="0">
      <sharedItems containsSemiMixedTypes="0" containsString="0" containsNumber="1" containsInteger="1">
        <n v="5.0"/>
        <n v="1000.0"/>
        <n v="890.0"/>
        <n v="899.0"/>
        <n v="760.0"/>
        <n v="85.0"/>
        <n v="950.0"/>
        <n v="800.0"/>
        <n v="130.0"/>
        <n v="900.0"/>
        <n v="850.0"/>
        <n v="880.0"/>
        <n v="750.0"/>
        <n v="200.0"/>
        <n v="930.0"/>
        <n v="870.0"/>
        <n v="770.0"/>
        <n v="290.0"/>
        <n v="970.0"/>
        <n v="910.0"/>
        <n v="810.0"/>
        <n v="330.0"/>
        <n v="1020.0"/>
        <n v="350.0"/>
        <n v="1100.0"/>
        <n v="1050.0"/>
        <n v="895.0"/>
        <n v="410.0"/>
        <n v="1150.0"/>
        <n v="1110.0"/>
        <n v="1080.0"/>
        <n v="967.0"/>
      </sharedItems>
    </cacheField>
    <cacheField name="rate" numFmtId="9">
      <sharedItems containsSemiMixedTypes="0" containsString="0" containsNumber="1" containsInteger="1">
        <n v="1.0"/>
        <n v="80.0"/>
        <n v="-50.0"/>
        <n v="-90.0"/>
        <n v="-9.0"/>
        <n v="0.0"/>
        <n v="125.0"/>
        <n v="-100.0"/>
        <n v="-40.0"/>
        <n v="-19.0"/>
        <n v="-10.0"/>
        <n v="195.0"/>
        <n v="-70.0"/>
        <n v="-20.0"/>
        <n v="10.0"/>
        <n v="285.0"/>
        <n v="-30.0"/>
        <n v="11.0"/>
        <n v="50.0"/>
        <n v="325.0"/>
        <n v="20.0"/>
        <n v="110.0"/>
        <n v="51.0"/>
        <n v="90.0"/>
        <n v="345.0"/>
        <n v="100.0"/>
        <n v="160.0"/>
        <n v="101.0"/>
        <n v="135.0"/>
        <n v="405.0"/>
        <n v="150.0"/>
        <n v="220.0"/>
        <n v="181.0"/>
        <n v="20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дание 1" cacheId="0" dataCaption="" rowGrandTotals="0" colGrandTotals="0" compact="0" compactData="0">
  <location ref="G7:L16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company" axis="axisCol" compact="0" outline="0" multipleItemSelectionAllowed="1" showAll="0" sortType="ascending">
      <items>
        <item x="1"/>
        <item x="3"/>
        <item x="4"/>
        <item x="0"/>
        <item x="2"/>
        <item t="default"/>
      </items>
    </pivotField>
    <pivotField name="revenue, $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t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0"/>
  </rowFields>
  <colFields>
    <field x="1"/>
  </colFields>
  <dataFields>
    <dataField name="Sum of rat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11.0"/>
    <col customWidth="1" min="3" max="3" width="10.78"/>
    <col customWidth="1" min="4" max="4" width="15.78"/>
    <col customWidth="1" min="5" max="5" width="10.78"/>
    <col customWidth="1" min="6" max="6" width="5.78"/>
    <col customWidth="1" min="7" max="7" width="14.44"/>
    <col customWidth="1" min="8" max="14" width="10.78"/>
    <col customWidth="1" min="15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/>
      <c r="B2" s="3" t="s">
        <v>0</v>
      </c>
      <c r="C2" s="3" t="s">
        <v>1</v>
      </c>
      <c r="D2" s="3" t="s">
        <v>2</v>
      </c>
      <c r="E2" s="2"/>
      <c r="F2" s="2" t="s">
        <v>3</v>
      </c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4">
        <v>2013.0</v>
      </c>
      <c r="C3" s="5" t="s">
        <v>5</v>
      </c>
      <c r="D3" s="6">
        <v>21800.0</v>
      </c>
      <c r="E3" s="1"/>
      <c r="F3" s="1">
        <v>2013.0</v>
      </c>
      <c r="G3" s="7">
        <v>25713.0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4">
        <v>2013.0</v>
      </c>
      <c r="C4" s="5" t="s">
        <v>6</v>
      </c>
      <c r="D4" s="6">
        <v>24990.4</v>
      </c>
      <c r="E4" s="1"/>
      <c r="F4" s="1">
        <v>2014.0</v>
      </c>
      <c r="G4" s="7">
        <v>27441.5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4">
        <v>2013.0</v>
      </c>
      <c r="C5" s="5" t="s">
        <v>7</v>
      </c>
      <c r="D5" s="6">
        <v>25528.7</v>
      </c>
      <c r="E5" s="1"/>
      <c r="F5" s="1">
        <v>2015.0</v>
      </c>
      <c r="G5" s="7">
        <v>30283.100000000002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4">
        <v>2013.0</v>
      </c>
      <c r="C6" s="5" t="s">
        <v>8</v>
      </c>
      <c r="D6" s="6">
        <v>30532.9</v>
      </c>
      <c r="E6" s="1"/>
      <c r="F6" s="1">
        <v>2016.0</v>
      </c>
      <c r="G6" s="7">
        <v>30892.3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4">
        <v>2014.0</v>
      </c>
      <c r="C7" s="5" t="s">
        <v>5</v>
      </c>
      <c r="D7" s="6">
        <v>22457.1</v>
      </c>
      <c r="E7" s="1"/>
      <c r="F7" s="1">
        <v>2017.0</v>
      </c>
      <c r="G7" s="7">
        <v>31904.775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4">
        <v>2014.0</v>
      </c>
      <c r="C8" s="5" t="s">
        <v>6</v>
      </c>
      <c r="D8" s="6">
        <v>27059.3</v>
      </c>
      <c r="E8" s="1"/>
      <c r="F8" s="1">
        <v>2018.0</v>
      </c>
      <c r="G8" s="7">
        <v>33166.85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4">
        <v>2014.0</v>
      </c>
      <c r="C9" s="5" t="s">
        <v>7</v>
      </c>
      <c r="D9" s="6">
        <v>27964.6</v>
      </c>
      <c r="E9" s="1"/>
      <c r="F9" s="1">
        <v>2019.0</v>
      </c>
      <c r="G9" s="7">
        <v>35187.8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4">
        <v>2014.0</v>
      </c>
      <c r="C10" s="5" t="s">
        <v>8</v>
      </c>
      <c r="D10" s="6">
        <v>32285.0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4">
        <v>2015.0</v>
      </c>
      <c r="C11" s="5" t="s">
        <v>5</v>
      </c>
      <c r="D11" s="6">
        <v>25364.0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4">
        <v>2015.0</v>
      </c>
      <c r="C12" s="5" t="s">
        <v>6</v>
      </c>
      <c r="D12" s="6">
        <v>29723.1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4">
        <v>2015.0</v>
      </c>
      <c r="C13" s="5" t="s">
        <v>7</v>
      </c>
      <c r="D13" s="6">
        <v>29945.5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4">
        <v>2015.0</v>
      </c>
      <c r="C14" s="5" t="s">
        <v>8</v>
      </c>
      <c r="D14" s="6">
        <v>36099.8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4">
        <v>2016.0</v>
      </c>
      <c r="C15" s="5" t="s">
        <v>5</v>
      </c>
      <c r="D15" s="6">
        <v>26646.2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4">
        <v>2016.0</v>
      </c>
      <c r="C16" s="5" t="s">
        <v>6</v>
      </c>
      <c r="D16" s="6">
        <v>30234.0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4">
        <v>2016.0</v>
      </c>
      <c r="C17" s="5" t="s">
        <v>7</v>
      </c>
      <c r="D17" s="6">
        <v>30539.5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4">
        <v>2016.0</v>
      </c>
      <c r="C18" s="5" t="s">
        <v>8</v>
      </c>
      <c r="D18" s="6">
        <v>36149.5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4">
        <v>2017.0</v>
      </c>
      <c r="C19" s="5" t="s">
        <v>5</v>
      </c>
      <c r="D19" s="6">
        <v>27762.9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4">
        <v>2017.0</v>
      </c>
      <c r="C20" s="5" t="s">
        <v>6</v>
      </c>
      <c r="D20" s="6">
        <v>31306.6</v>
      </c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">
        <v>2017.0</v>
      </c>
      <c r="C21" s="5" t="s">
        <v>7</v>
      </c>
      <c r="D21" s="6">
        <v>31325.0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>
        <v>2017.0</v>
      </c>
      <c r="C22" s="5" t="s">
        <v>8</v>
      </c>
      <c r="D22" s="6">
        <v>37224.6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">
        <v>2018.0</v>
      </c>
      <c r="C23" s="5" t="s">
        <v>5</v>
      </c>
      <c r="D23" s="6">
        <v>28937.2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">
        <v>2018.0</v>
      </c>
      <c r="C24" s="5" t="s">
        <v>6</v>
      </c>
      <c r="D24" s="6">
        <v>32371.0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">
        <v>2018.0</v>
      </c>
      <c r="C25" s="5" t="s">
        <v>7</v>
      </c>
      <c r="D25" s="6">
        <v>32511.5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">
        <v>2018.0</v>
      </c>
      <c r="C26" s="5" t="s">
        <v>8</v>
      </c>
      <c r="D26" s="6">
        <v>38847.7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">
        <v>2019.0</v>
      </c>
      <c r="C27" s="5" t="s">
        <v>5</v>
      </c>
      <c r="D27" s="6">
        <v>30191.7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">
        <v>2019.0</v>
      </c>
      <c r="C28" s="5" t="s">
        <v>6</v>
      </c>
      <c r="D28" s="6">
        <v>34521.8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">
        <v>2019.0</v>
      </c>
      <c r="C29" s="5" t="s">
        <v>7</v>
      </c>
      <c r="D29" s="6">
        <v>35161.7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">
        <v>2019.0</v>
      </c>
      <c r="C30" s="5" t="s">
        <v>8</v>
      </c>
      <c r="D30" s="6">
        <v>40876.0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8"/>
      <c r="B50" s="8"/>
      <c r="C50" s="8"/>
      <c r="D50" s="8"/>
      <c r="E50" s="8"/>
      <c r="F50" s="8"/>
      <c r="G50" s="8"/>
      <c r="H50" s="8">
        <v>0.0667</v>
      </c>
      <c r="I50" s="8">
        <v>0.0286</v>
      </c>
      <c r="J50" s="8">
        <f>AVERAGE(H50:I50)</f>
        <v>0.04765</v>
      </c>
      <c r="K50" s="8"/>
      <c r="L50" s="8">
        <v>0.0625</v>
      </c>
      <c r="M50" s="8">
        <v>0.025</v>
      </c>
      <c r="N50" s="8">
        <f>AVERAGE(L50:M50)</f>
        <v>0.04375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>
        <v>5000.0</v>
      </c>
      <c r="L51" s="1">
        <v>1500.0</v>
      </c>
      <c r="M51" s="1">
        <v>3500.0</v>
      </c>
      <c r="N51" s="1">
        <f>N52/K51</f>
        <v>0.03625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f t="shared" ref="L52:M52" si="1">L51*L50</f>
        <v>93.75</v>
      </c>
      <c r="M52" s="1">
        <f t="shared" si="1"/>
        <v>87.5</v>
      </c>
      <c r="N52" s="1">
        <f>SUM(L52:M52)</f>
        <v>181.25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6" width="10.56"/>
  </cols>
  <sheetData>
    <row r="1" ht="15.75" customHeight="1"/>
    <row r="2" ht="15.75" customHeight="1"/>
    <row r="3" ht="15.75" customHeight="1">
      <c r="A3" s="9">
        <v>1.0</v>
      </c>
      <c r="B3" s="9">
        <v>100.0</v>
      </c>
    </row>
    <row r="4" ht="15.75" customHeight="1">
      <c r="A4" s="9">
        <v>2.0</v>
      </c>
      <c r="B4" s="9">
        <v>300.0</v>
      </c>
    </row>
    <row r="5" ht="15.75" customHeight="1">
      <c r="A5" s="9">
        <v>3.0</v>
      </c>
      <c r="B5" s="9">
        <v>280.0</v>
      </c>
    </row>
    <row r="6" ht="15.75" customHeight="1">
      <c r="A6" s="9">
        <v>4.0</v>
      </c>
      <c r="B6" s="9">
        <v>240.0</v>
      </c>
    </row>
    <row r="7" ht="15.75" customHeight="1">
      <c r="E7" s="9" t="s">
        <v>9</v>
      </c>
      <c r="F7" s="9">
        <f>((B6/B3)^(1/3))-1</f>
        <v>0.3388659002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3.0"/>
    <col customWidth="1" min="8" max="8" width="15.44"/>
    <col customWidth="1" min="9" max="9" width="5.0"/>
    <col customWidth="1" min="10" max="10" width="4.33"/>
    <col customWidth="1" min="11" max="11" width="8.44"/>
    <col customWidth="1" min="12" max="12" width="10.67"/>
    <col customWidth="1" min="13" max="13" width="10.56"/>
    <col customWidth="1" min="14" max="15" width="17.44"/>
    <col customWidth="1" min="16" max="16" width="15.44"/>
    <col customWidth="1" min="17" max="17" width="5.11"/>
    <col customWidth="1" min="18" max="18" width="4.33"/>
    <col customWidth="1" min="19" max="19" width="8.44"/>
    <col customWidth="1" min="20" max="20" width="10.67"/>
    <col customWidth="1" min="21" max="26" width="10.56"/>
  </cols>
  <sheetData>
    <row r="1" ht="15.75" customHeight="1">
      <c r="A1" s="10" t="s">
        <v>10</v>
      </c>
      <c r="B1" s="10" t="s">
        <v>11</v>
      </c>
      <c r="C1" s="10" t="s">
        <v>12</v>
      </c>
      <c r="D1" s="10" t="s">
        <v>13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9">
        <v>2008.0</v>
      </c>
      <c r="B2" s="9" t="s">
        <v>14</v>
      </c>
      <c r="C2" s="9">
        <v>5.0</v>
      </c>
      <c r="D2" s="11">
        <v>1.0</v>
      </c>
    </row>
    <row r="3" ht="15.75" customHeight="1">
      <c r="A3" s="9">
        <v>2008.0</v>
      </c>
      <c r="B3" s="9" t="s">
        <v>15</v>
      </c>
      <c r="C3" s="9">
        <v>1000.0</v>
      </c>
      <c r="D3" s="11">
        <v>1.0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10"/>
    </row>
    <row r="4" ht="15.75" customHeight="1">
      <c r="A4" s="9">
        <v>2008.0</v>
      </c>
      <c r="B4" s="9" t="s">
        <v>17</v>
      </c>
      <c r="C4" s="9">
        <v>890.0</v>
      </c>
      <c r="D4" s="11">
        <v>1.0</v>
      </c>
    </row>
    <row r="5" ht="15.75" customHeight="1">
      <c r="A5" s="9">
        <v>2008.0</v>
      </c>
      <c r="B5" s="9" t="s">
        <v>18</v>
      </c>
      <c r="C5" s="9">
        <v>899.0</v>
      </c>
      <c r="D5" s="11">
        <v>1.0</v>
      </c>
    </row>
    <row r="6" ht="15.75" customHeight="1">
      <c r="A6" s="9">
        <v>2008.0</v>
      </c>
      <c r="B6" s="9" t="s">
        <v>19</v>
      </c>
      <c r="C6" s="9">
        <v>760.0</v>
      </c>
      <c r="D6" s="11">
        <v>1.0</v>
      </c>
    </row>
    <row r="7" ht="15.75" customHeight="1">
      <c r="A7" s="9">
        <v>2009.0</v>
      </c>
      <c r="B7" s="9" t="s">
        <v>14</v>
      </c>
      <c r="C7" s="9">
        <v>85.0</v>
      </c>
      <c r="D7" s="12">
        <f>C7-$C$2</f>
        <v>80</v>
      </c>
    </row>
    <row r="8" ht="15.75" customHeight="1">
      <c r="A8" s="9">
        <v>2009.0</v>
      </c>
      <c r="B8" s="9" t="s">
        <v>15</v>
      </c>
      <c r="C8" s="9">
        <v>950.0</v>
      </c>
      <c r="D8" s="12">
        <f>C8-$C$3</f>
        <v>-50</v>
      </c>
    </row>
    <row r="9" ht="15.75" customHeight="1">
      <c r="A9" s="9">
        <v>2009.0</v>
      </c>
      <c r="B9" s="9" t="s">
        <v>17</v>
      </c>
      <c r="C9" s="9">
        <v>800.0</v>
      </c>
      <c r="D9" s="12">
        <f>C9-$C$4</f>
        <v>-90</v>
      </c>
    </row>
    <row r="10" ht="15.75" customHeight="1">
      <c r="A10" s="9">
        <v>2009.0</v>
      </c>
      <c r="B10" s="9" t="s">
        <v>18</v>
      </c>
      <c r="C10" s="9">
        <v>890.0</v>
      </c>
      <c r="D10" s="12">
        <f>C10-$C$5</f>
        <v>-9</v>
      </c>
    </row>
    <row r="11" ht="15.75" customHeight="1">
      <c r="A11" s="9">
        <v>2009.0</v>
      </c>
      <c r="B11" s="9" t="s">
        <v>19</v>
      </c>
      <c r="C11" s="9">
        <v>760.0</v>
      </c>
      <c r="D11" s="12">
        <f>C11-$C$6</f>
        <v>0</v>
      </c>
    </row>
    <row r="12" ht="15.75" customHeight="1">
      <c r="A12" s="9">
        <v>2010.0</v>
      </c>
      <c r="B12" s="9" t="s">
        <v>14</v>
      </c>
      <c r="C12" s="9">
        <v>130.0</v>
      </c>
      <c r="D12" s="12">
        <f>C12-$C$2</f>
        <v>125</v>
      </c>
    </row>
    <row r="13" ht="15.75" customHeight="1">
      <c r="A13" s="9">
        <v>2010.0</v>
      </c>
      <c r="B13" s="9" t="s">
        <v>15</v>
      </c>
      <c r="C13" s="9">
        <v>900.0</v>
      </c>
      <c r="D13" s="12">
        <f>C13-$C$3</f>
        <v>-100</v>
      </c>
    </row>
    <row r="14" ht="15.75" customHeight="1">
      <c r="A14" s="9">
        <v>2010.0</v>
      </c>
      <c r="B14" s="9" t="s">
        <v>17</v>
      </c>
      <c r="C14" s="9">
        <v>850.0</v>
      </c>
      <c r="D14" s="12">
        <f>C14-$C$4</f>
        <v>-40</v>
      </c>
    </row>
    <row r="15" ht="15.75" customHeight="1">
      <c r="A15" s="9">
        <v>2010.0</v>
      </c>
      <c r="B15" s="9" t="s">
        <v>18</v>
      </c>
      <c r="C15" s="9">
        <v>880.0</v>
      </c>
      <c r="D15" s="12">
        <f>C15-$C$5</f>
        <v>-19</v>
      </c>
    </row>
    <row r="16" ht="15.75" customHeight="1">
      <c r="A16" s="9">
        <v>2010.0</v>
      </c>
      <c r="B16" s="9" t="s">
        <v>19</v>
      </c>
      <c r="C16" s="9">
        <v>750.0</v>
      </c>
      <c r="D16" s="12">
        <f>C16-$C$6</f>
        <v>-10</v>
      </c>
    </row>
    <row r="17" ht="15.75" customHeight="1">
      <c r="A17" s="9">
        <v>2011.0</v>
      </c>
      <c r="B17" s="9" t="s">
        <v>14</v>
      </c>
      <c r="C17" s="9">
        <v>200.0</v>
      </c>
      <c r="D17" s="12">
        <f>C17-$C$2</f>
        <v>195</v>
      </c>
    </row>
    <row r="18" ht="15.75" customHeight="1">
      <c r="A18" s="9">
        <v>2011.0</v>
      </c>
      <c r="B18" s="9" t="s">
        <v>15</v>
      </c>
      <c r="C18" s="9">
        <v>930.0</v>
      </c>
      <c r="D18" s="12">
        <f>C18-$C$3</f>
        <v>-70</v>
      </c>
    </row>
    <row r="19" ht="15.75" customHeight="1">
      <c r="A19" s="9">
        <v>2011.0</v>
      </c>
      <c r="B19" s="9" t="s">
        <v>17</v>
      </c>
      <c r="C19" s="9">
        <v>870.0</v>
      </c>
      <c r="D19" s="12">
        <f>C19-$C$4</f>
        <v>-20</v>
      </c>
    </row>
    <row r="20" ht="15.75" customHeight="1">
      <c r="A20" s="9">
        <v>2011.0</v>
      </c>
      <c r="B20" s="9" t="s">
        <v>18</v>
      </c>
      <c r="C20" s="9">
        <v>890.0</v>
      </c>
      <c r="D20" s="12">
        <f>C20-$C$5</f>
        <v>-9</v>
      </c>
    </row>
    <row r="21" ht="15.75" customHeight="1">
      <c r="A21" s="9">
        <v>2011.0</v>
      </c>
      <c r="B21" s="9" t="s">
        <v>19</v>
      </c>
      <c r="C21" s="9">
        <v>770.0</v>
      </c>
      <c r="D21" s="12">
        <f>C21-$C$6</f>
        <v>10</v>
      </c>
    </row>
    <row r="22" ht="15.75" customHeight="1">
      <c r="A22" s="9">
        <v>2012.0</v>
      </c>
      <c r="B22" s="9" t="s">
        <v>14</v>
      </c>
      <c r="C22" s="9">
        <v>290.0</v>
      </c>
      <c r="D22" s="12">
        <f>C22-$C$2</f>
        <v>285</v>
      </c>
    </row>
    <row r="23" ht="15.75" customHeight="1">
      <c r="A23" s="9">
        <v>2012.0</v>
      </c>
      <c r="B23" s="9" t="s">
        <v>15</v>
      </c>
      <c r="C23" s="9">
        <v>970.0</v>
      </c>
      <c r="D23" s="12">
        <f>C23-$C$3</f>
        <v>-30</v>
      </c>
    </row>
    <row r="24" ht="15.75" customHeight="1">
      <c r="A24" s="9">
        <v>2012.0</v>
      </c>
      <c r="B24" s="9" t="s">
        <v>17</v>
      </c>
      <c r="C24" s="9">
        <v>900.0</v>
      </c>
      <c r="D24" s="12">
        <f>C24-$C$4</f>
        <v>10</v>
      </c>
    </row>
    <row r="25" ht="15.75" customHeight="1">
      <c r="A25" s="9">
        <v>2012.0</v>
      </c>
      <c r="B25" s="9" t="s">
        <v>18</v>
      </c>
      <c r="C25" s="9">
        <v>910.0</v>
      </c>
      <c r="D25" s="12">
        <f>C25-$C$5</f>
        <v>11</v>
      </c>
    </row>
    <row r="26" ht="15.75" customHeight="1">
      <c r="A26" s="9">
        <v>2012.0</v>
      </c>
      <c r="B26" s="9" t="s">
        <v>19</v>
      </c>
      <c r="C26" s="9">
        <v>810.0</v>
      </c>
      <c r="D26" s="12">
        <f>C26-$C$6</f>
        <v>50</v>
      </c>
    </row>
    <row r="27" ht="15.75" customHeight="1">
      <c r="A27" s="9">
        <v>2013.0</v>
      </c>
      <c r="B27" s="9" t="s">
        <v>14</v>
      </c>
      <c r="C27" s="9">
        <v>330.0</v>
      </c>
      <c r="D27" s="12">
        <f>C27-$C$2</f>
        <v>325</v>
      </c>
    </row>
    <row r="28" ht="15.75" customHeight="1">
      <c r="A28" s="9">
        <v>2013.0</v>
      </c>
      <c r="B28" s="9" t="s">
        <v>15</v>
      </c>
      <c r="C28" s="9">
        <v>1020.0</v>
      </c>
      <c r="D28" s="12">
        <f>C28-$C$3</f>
        <v>20</v>
      </c>
    </row>
    <row r="29" ht="15.75" customHeight="1">
      <c r="A29" s="9">
        <v>2013.0</v>
      </c>
      <c r="B29" s="9" t="s">
        <v>17</v>
      </c>
      <c r="C29" s="9">
        <v>1000.0</v>
      </c>
      <c r="D29" s="12">
        <f>C29-$C$4</f>
        <v>110</v>
      </c>
    </row>
    <row r="30" ht="15.75" customHeight="1">
      <c r="A30" s="9">
        <v>2013.0</v>
      </c>
      <c r="B30" s="9" t="s">
        <v>18</v>
      </c>
      <c r="C30" s="9">
        <v>950.0</v>
      </c>
      <c r="D30" s="12">
        <f>C30-$C$5</f>
        <v>51</v>
      </c>
    </row>
    <row r="31" ht="15.75" customHeight="1">
      <c r="A31" s="9">
        <v>2013.0</v>
      </c>
      <c r="B31" s="9" t="s">
        <v>19</v>
      </c>
      <c r="C31" s="9">
        <v>850.0</v>
      </c>
      <c r="D31" s="12">
        <f>C31-$C$6</f>
        <v>90</v>
      </c>
    </row>
    <row r="32" ht="15.75" customHeight="1">
      <c r="A32" s="9">
        <v>2014.0</v>
      </c>
      <c r="B32" s="9" t="s">
        <v>14</v>
      </c>
      <c r="C32" s="9">
        <v>350.0</v>
      </c>
      <c r="D32" s="12">
        <f>C32-$C$2</f>
        <v>345</v>
      </c>
    </row>
    <row r="33" ht="15.75" customHeight="1">
      <c r="A33" s="9">
        <v>2014.0</v>
      </c>
      <c r="B33" s="9" t="s">
        <v>15</v>
      </c>
      <c r="C33" s="9">
        <v>1100.0</v>
      </c>
      <c r="D33" s="12">
        <f>C33-$C$3</f>
        <v>100</v>
      </c>
    </row>
    <row r="34" ht="15.75" customHeight="1">
      <c r="A34" s="9">
        <v>2014.0</v>
      </c>
      <c r="B34" s="9" t="s">
        <v>17</v>
      </c>
      <c r="C34" s="9">
        <v>1050.0</v>
      </c>
      <c r="D34" s="12">
        <f>C34-$C$4</f>
        <v>160</v>
      </c>
    </row>
    <row r="35" ht="15.75" customHeight="1">
      <c r="A35" s="9">
        <v>2014.0</v>
      </c>
      <c r="B35" s="9" t="s">
        <v>18</v>
      </c>
      <c r="C35" s="9">
        <v>1000.0</v>
      </c>
      <c r="D35" s="12">
        <f>C35-$C$5</f>
        <v>101</v>
      </c>
    </row>
    <row r="36" ht="15.75" customHeight="1">
      <c r="A36" s="9">
        <v>2014.0</v>
      </c>
      <c r="B36" s="9" t="s">
        <v>19</v>
      </c>
      <c r="C36" s="9">
        <v>895.0</v>
      </c>
      <c r="D36" s="12">
        <f>C36-$C$6</f>
        <v>135</v>
      </c>
    </row>
    <row r="37" ht="15.75" customHeight="1">
      <c r="A37" s="9">
        <v>2015.0</v>
      </c>
      <c r="B37" s="9" t="s">
        <v>14</v>
      </c>
      <c r="C37" s="9">
        <v>410.0</v>
      </c>
      <c r="D37" s="12">
        <f>C37-$C$2</f>
        <v>405</v>
      </c>
    </row>
    <row r="38" ht="15.75" customHeight="1">
      <c r="A38" s="9">
        <v>2015.0</v>
      </c>
      <c r="B38" s="9" t="s">
        <v>15</v>
      </c>
      <c r="C38" s="9">
        <v>1150.0</v>
      </c>
      <c r="D38" s="12">
        <f>C38-$C$3</f>
        <v>150</v>
      </c>
    </row>
    <row r="39" ht="15.75" customHeight="1">
      <c r="A39" s="9">
        <v>2015.0</v>
      </c>
      <c r="B39" s="9" t="s">
        <v>17</v>
      </c>
      <c r="C39" s="9">
        <v>1110.0</v>
      </c>
      <c r="D39" s="12">
        <f>C39-$C$4</f>
        <v>220</v>
      </c>
    </row>
    <row r="40" ht="15.75" customHeight="1">
      <c r="A40" s="9">
        <v>2015.0</v>
      </c>
      <c r="B40" s="9" t="s">
        <v>18</v>
      </c>
      <c r="C40" s="9">
        <v>1080.0</v>
      </c>
      <c r="D40" s="12">
        <f>C40-$C$5</f>
        <v>181</v>
      </c>
    </row>
    <row r="41" ht="15.75" customHeight="1">
      <c r="A41" s="9">
        <v>2015.0</v>
      </c>
      <c r="B41" s="9" t="s">
        <v>19</v>
      </c>
      <c r="C41" s="9">
        <v>967.0</v>
      </c>
      <c r="D41" s="12">
        <f>C41-$C$6</f>
        <v>207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1.44"/>
    <col customWidth="1" min="4" max="26" width="10.56"/>
  </cols>
  <sheetData>
    <row r="1" ht="15.75" customHeight="1"/>
    <row r="2" ht="15.75" customHeight="1">
      <c r="A2" s="10" t="s">
        <v>11</v>
      </c>
      <c r="B2" s="10" t="s">
        <v>21</v>
      </c>
      <c r="C2" s="10" t="s">
        <v>22</v>
      </c>
      <c r="D2" s="10" t="s">
        <v>10</v>
      </c>
    </row>
    <row r="3" ht="15.75" customHeight="1">
      <c r="A3" s="9" t="s">
        <v>23</v>
      </c>
      <c r="B3" s="9">
        <v>109.0</v>
      </c>
      <c r="C3" s="16">
        <f t="shared" ref="C3:C9" si="1">B3/$B$11</f>
        <v>0.08295281583</v>
      </c>
      <c r="D3" s="9">
        <v>2019.0</v>
      </c>
    </row>
    <row r="4" ht="15.75" customHeight="1">
      <c r="A4" s="9" t="s">
        <v>24</v>
      </c>
      <c r="B4" s="9">
        <v>100.0</v>
      </c>
      <c r="C4" s="16">
        <f t="shared" si="1"/>
        <v>0.07610350076</v>
      </c>
      <c r="D4" s="9">
        <v>2019.0</v>
      </c>
    </row>
    <row r="5" ht="15.75" customHeight="1">
      <c r="A5" s="9" t="s">
        <v>25</v>
      </c>
      <c r="B5" s="9">
        <v>80.0</v>
      </c>
      <c r="C5" s="16">
        <f t="shared" si="1"/>
        <v>0.06088280061</v>
      </c>
      <c r="D5" s="9">
        <v>2019.0</v>
      </c>
    </row>
    <row r="6" ht="15.75" customHeight="1">
      <c r="A6" s="9" t="s">
        <v>26</v>
      </c>
      <c r="B6" s="9">
        <v>77.0</v>
      </c>
      <c r="C6" s="16">
        <f t="shared" si="1"/>
        <v>0.05859969559</v>
      </c>
      <c r="D6" s="9">
        <v>2019.0</v>
      </c>
    </row>
    <row r="7" ht="15.75" customHeight="1">
      <c r="A7" s="9" t="s">
        <v>27</v>
      </c>
      <c r="B7" s="9">
        <v>77.0</v>
      </c>
      <c r="C7" s="16">
        <f t="shared" si="1"/>
        <v>0.05859969559</v>
      </c>
      <c r="D7" s="9">
        <v>2019.0</v>
      </c>
    </row>
    <row r="8" ht="15.75" customHeight="1">
      <c r="A8" s="9" t="s">
        <v>28</v>
      </c>
      <c r="B8" s="9">
        <v>60.0</v>
      </c>
      <c r="C8" s="16">
        <f t="shared" si="1"/>
        <v>0.04566210046</v>
      </c>
      <c r="D8" s="9">
        <v>2019.0</v>
      </c>
    </row>
    <row r="9" ht="15.75" customHeight="1">
      <c r="A9" s="9" t="s">
        <v>29</v>
      </c>
      <c r="B9" s="9">
        <v>811.0</v>
      </c>
      <c r="C9" s="16">
        <f t="shared" si="1"/>
        <v>0.6171993912</v>
      </c>
      <c r="D9" s="9">
        <v>2019.0</v>
      </c>
    </row>
    <row r="10" ht="15.75" customHeight="1"/>
    <row r="11" ht="15.75" customHeight="1">
      <c r="A11" s="9" t="s">
        <v>30</v>
      </c>
      <c r="B11" s="9">
        <f>SUM(B3:B9)</f>
        <v>1314</v>
      </c>
    </row>
    <row r="12" ht="15.75" customHeight="1"/>
    <row r="13" ht="15.75" customHeight="1">
      <c r="A13" s="10"/>
      <c r="B13" s="10"/>
      <c r="C13" s="10"/>
      <c r="D13" s="10" t="s">
        <v>16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2020-02-24T15:18:59Z</dcterms:created>
  <dc:creator>Microsoft Office User</dc:creator>
</cp:coreProperties>
</file>