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لوحة الرئيسية" sheetId="1" r:id="rId1"/>
    <sheet name="البيانات اليومية" sheetId="2" r:id="rId2"/>
    <sheet name="Calculations" sheetId="3" state="hidden" r:id="rId3"/>
  </sheets>
  <calcPr calcId="124519" fullCalcOnLoad="1"/>
</workbook>
</file>

<file path=xl/sharedStrings.xml><?xml version="1.0" encoding="utf-8"?>
<sst xmlns="http://schemas.openxmlformats.org/spreadsheetml/2006/main" count="1565" uniqueCount="97">
  <si>
    <t>التاريخ</t>
  </si>
  <si>
    <t>اسم الطالب</t>
  </si>
  <si>
    <t>المعلم</t>
  </si>
  <si>
    <t>الفرع</t>
  </si>
  <si>
    <t>الحالة</t>
  </si>
  <si>
    <t>عدد الصفحات</t>
  </si>
  <si>
    <t>الأخطاء</t>
  </si>
  <si>
    <t>التنبيهات</t>
  </si>
  <si>
    <t>صفحات نقية</t>
  </si>
  <si>
    <t>جزء</t>
  </si>
  <si>
    <t>2025-12-26</t>
  </si>
  <si>
    <t>عمر محمد</t>
  </si>
  <si>
    <t>الشيخ محمد</t>
  </si>
  <si>
    <t>3 أجزاء</t>
  </si>
  <si>
    <t>حاضر</t>
  </si>
  <si>
    <t>2025-12-18</t>
  </si>
  <si>
    <t>عبدالله إبراهيم</t>
  </si>
  <si>
    <t>الشيخ محمود</t>
  </si>
  <si>
    <t>5 أجزاء</t>
  </si>
  <si>
    <t>2025-12-17</t>
  </si>
  <si>
    <t>عمر يوسف</t>
  </si>
  <si>
    <t>2025-12-30</t>
  </si>
  <si>
    <t>الشيخ أحمد</t>
  </si>
  <si>
    <t>2025-12-14</t>
  </si>
  <si>
    <t>خالد علي</t>
  </si>
  <si>
    <t>2025-12-24</t>
  </si>
  <si>
    <t>2025-12-16</t>
  </si>
  <si>
    <t>علي عبدالحميد</t>
  </si>
  <si>
    <t>2026-01-04</t>
  </si>
  <si>
    <t>يوسف خالد</t>
  </si>
  <si>
    <t>15 جزء</t>
  </si>
  <si>
    <t>2025-12-13</t>
  </si>
  <si>
    <t>2026-01-01</t>
  </si>
  <si>
    <t>يوسف عبدالرحمن</t>
  </si>
  <si>
    <t>10 أجزاء</t>
  </si>
  <si>
    <t>2025-12-09</t>
  </si>
  <si>
    <t>2025-12-23</t>
  </si>
  <si>
    <t>قصي حسن</t>
  </si>
  <si>
    <t>2026-01-07</t>
  </si>
  <si>
    <t>سعيد حسن</t>
  </si>
  <si>
    <t>2025-12-19</t>
  </si>
  <si>
    <t>2025-12-25</t>
  </si>
  <si>
    <t>أيمن عبده</t>
  </si>
  <si>
    <t>20 جزء</t>
  </si>
  <si>
    <t>2025-12-22</t>
  </si>
  <si>
    <t>2025-12-15</t>
  </si>
  <si>
    <t>2025-12-29</t>
  </si>
  <si>
    <t>2025-12-27</t>
  </si>
  <si>
    <t>2026-01-03</t>
  </si>
  <si>
    <t>2025-12-21</t>
  </si>
  <si>
    <t>2026-01-06</t>
  </si>
  <si>
    <t>2026-01-05</t>
  </si>
  <si>
    <t>2025-12-11</t>
  </si>
  <si>
    <t>2025-12-28</t>
  </si>
  <si>
    <t>2025-12-20</t>
  </si>
  <si>
    <t>2025-12-10</t>
  </si>
  <si>
    <t>2025-12-31</t>
  </si>
  <si>
    <t>2026-01-02</t>
  </si>
  <si>
    <t>2025-12-12</t>
  </si>
  <si>
    <t>2025-12-08</t>
  </si>
  <si>
    <t>Unique Students</t>
  </si>
  <si>
    <t>Total Pages</t>
  </si>
  <si>
    <t>Avg Quality</t>
  </si>
  <si>
    <t>Total Clean</t>
  </si>
  <si>
    <t>Total Errors</t>
  </si>
  <si>
    <t>Total Alerts</t>
  </si>
  <si>
    <t>Branch Vol</t>
  </si>
  <si>
    <t>Cycles</t>
  </si>
  <si>
    <t>Branch Name</t>
  </si>
  <si>
    <t>Volume</t>
  </si>
  <si>
    <t>كامل القرآن</t>
  </si>
  <si>
    <t>Total Cycles</t>
  </si>
  <si>
    <t>Unique Teachers</t>
  </si>
  <si>
    <t>Target</t>
  </si>
  <si>
    <t>Completion</t>
  </si>
  <si>
    <t>Purity</t>
  </si>
  <si>
    <t>Targets</t>
  </si>
  <si>
    <t>Quality</t>
  </si>
  <si>
    <t>الاحصائيات العامة لمجالس مثاني القرآنية 3</t>
  </si>
  <si>
    <t>جامع خالد بن الوليد</t>
  </si>
  <si>
    <t>الاحصائيات</t>
  </si>
  <si>
    <t>المجلس</t>
  </si>
  <si>
    <t>المعلمين</t>
  </si>
  <si>
    <t>جميع الأيام</t>
  </si>
  <si>
    <t>جلسات التسميع</t>
  </si>
  <si>
    <t>الحضور الفعلي</t>
  </si>
  <si>
    <t>بالتعاون مع</t>
  </si>
  <si>
    <t>المنجزات</t>
  </si>
  <si>
    <t>المستهدف</t>
  </si>
  <si>
    <t>الختمات</t>
  </si>
  <si>
    <t>المنجزة</t>
  </si>
  <si>
    <t>النقية</t>
  </si>
  <si>
    <t>المشاركين الأكثر تسميعاً</t>
  </si>
  <si>
    <t>الصفحات</t>
  </si>
  <si>
    <t>المشارك</t>
  </si>
  <si>
    <t>الأجود تسميعاً</t>
  </si>
  <si>
    <t>النسبة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</si>
</sst>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8">
    <font>
      <sz val="11"/>
      <color theme="1"/>
      <name val="Calibri"/>
      <family val="2"/>
      <scheme val="minor"/>
    </font>
    <font>
      <b/>
      <sz val="24"/>
      <color rgb="FF115E59"/>
      <name val="Calibri"/>
      <family val="2"/>
      <scheme val="minor"/>
    </font>
    <font>
      <b/>
      <sz val="16"/>
      <color rgb="FFCB9B5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115E59"/>
        <bgColor indexed="64"/>
      </patternFill>
    </fill>
  </fills>
  <borders count="7">
    <border>
      <left/>
      <right/>
      <top/>
      <bottom/>
      <diagonal/>
    </border>
    <border>
      <left style="medium">
        <color rgb="FF115E59"/>
      </left>
      <right style="medium">
        <color rgb="FF115E59"/>
      </right>
      <top style="medium">
        <color rgb="FF115E59"/>
      </top>
      <bottom style="medium">
        <color rgb="FF115E59"/>
      </bottom>
      <diagonal/>
    </border>
    <border>
      <left style="medium">
        <color rgb="FF115E59"/>
      </left>
      <right style="medium">
        <color rgb="FF115E59"/>
      </right>
      <top/>
      <bottom style="medium">
        <color rgb="FF115E59"/>
      </bottom>
      <diagonal/>
    </border>
    <border>
      <left style="thin">
        <color rgb="FF115E59"/>
      </left>
      <right style="thin">
        <color rgb="FF115E59"/>
      </right>
      <top style="thin">
        <color rgb="FF115E59"/>
      </top>
      <bottom style="thin">
        <color rgb="FF115E5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4" xfId="0" applyFill="1" applyBorder="1"/>
    <xf numFmtId="164" fontId="3" fillId="4" borderId="5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/>
    </xf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baseline="0">
                <a:solidFill>
                  <a:srgbClr val="115E59"/>
                </a:solidFill>
              </a:defRPr>
            </a:pPr>
            <a:r>
              <a:rPr lang="en-US" sz="900" b="1" baseline="0">
                <a:solidFill>
                  <a:srgbClr val="115E59"/>
                </a:solidFill>
              </a:rPr>
              <a:t>معدل الإنجاز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34E4A"/>
              </a:solidFill>
            </c:spPr>
          </c:dPt>
          <c:dPt>
            <c:idx val="1"/>
            <c:spPr>
              <a:solidFill>
                <a:srgbClr val="E2E8F0"/>
              </a:solidFill>
            </c:spPr>
          </c:dPt>
          <c:dLbls>
            <c:txPr>
              <a:bodyPr/>
              <a:lstStyle/>
              <a:p>
                <a:pPr>
                  <a:defRPr sz="1000" b="1" baseline="0">
                    <a:solidFill>
                      <a:srgbClr val="115E59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val>
            <c:numRef>
              <c:f>Calculations!$B$20:$C$20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baseline="0">
                <a:solidFill>
                  <a:srgbClr val="115E59"/>
                </a:solidFill>
              </a:defRPr>
            </a:pPr>
            <a:r>
              <a:rPr lang="en-US" sz="900" b="1" baseline="0">
                <a:solidFill>
                  <a:srgbClr val="115E59"/>
                </a:solidFill>
              </a:rPr>
              <a:t>منجز النقاء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34E4A"/>
              </a:solidFill>
            </c:spPr>
          </c:dPt>
          <c:dPt>
            <c:idx val="1"/>
            <c:spPr>
              <a:solidFill>
                <a:srgbClr val="E2E8F0"/>
              </a:solidFill>
            </c:spPr>
          </c:dPt>
          <c:dLbls>
            <c:txPr>
              <a:bodyPr/>
              <a:lstStyle/>
              <a:p>
                <a:pPr>
                  <a:defRPr sz="1000" b="1" baseline="0">
                    <a:solidFill>
                      <a:srgbClr val="115E59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val>
            <c:numRef>
              <c:f>Calculations!$B$21:$C$21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baseline="0">
                <a:solidFill>
                  <a:srgbClr val="115E59"/>
                </a:solidFill>
              </a:defRPr>
            </a:pPr>
            <a:r>
              <a:rPr lang="en-US" sz="900" b="1" baseline="0">
                <a:solidFill>
                  <a:srgbClr val="115E59"/>
                </a:solidFill>
              </a:rPr>
              <a:t>تحقيق الأهداف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34E4A"/>
              </a:solidFill>
            </c:spPr>
          </c:dPt>
          <c:dPt>
            <c:idx val="1"/>
            <c:spPr>
              <a:solidFill>
                <a:srgbClr val="E2E8F0"/>
              </a:solidFill>
            </c:spPr>
          </c:dPt>
          <c:dLbls>
            <c:txPr>
              <a:bodyPr/>
              <a:lstStyle/>
              <a:p>
                <a:pPr>
                  <a:defRPr sz="1000" b="1" baseline="0">
                    <a:solidFill>
                      <a:srgbClr val="115E59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val>
            <c:numRef>
              <c:f>Calculations!$B$22:$C$22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baseline="0">
                <a:solidFill>
                  <a:srgbClr val="115E59"/>
                </a:solidFill>
              </a:defRPr>
            </a:pPr>
            <a:r>
              <a:rPr lang="en-US" sz="900" b="1" baseline="0">
                <a:solidFill>
                  <a:srgbClr val="115E59"/>
                </a:solidFill>
              </a:rPr>
              <a:t>معدل الجودة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34E4A"/>
              </a:solidFill>
            </c:spPr>
          </c:dPt>
          <c:dPt>
            <c:idx val="1"/>
            <c:spPr>
              <a:solidFill>
                <a:srgbClr val="E2E8F0"/>
              </a:solidFill>
            </c:spPr>
          </c:dPt>
          <c:dLbls>
            <c:txPr>
              <a:bodyPr/>
              <a:lstStyle/>
              <a:p>
                <a:pPr>
                  <a:defRPr sz="1000" b="1" baseline="0">
                    <a:solidFill>
                      <a:srgbClr val="115E59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val>
            <c:numRef>
              <c:f>Calculations!$B$23:$C$23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285750</xdr:colOff>
      <xdr:row>7</xdr:row>
      <xdr:rowOff>95250</xdr:rowOff>
    </xdr:from>
    <xdr:to>
      <xdr:col>7</xdr:col>
      <xdr:colOff>208407</xdr:colOff>
      <xdr:row>13</xdr:row>
      <xdr:rowOff>122682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275" y="1428750"/>
          <a:ext cx="1170432" cy="1170432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9</xdr:col>
      <xdr:colOff>228600</xdr:colOff>
      <xdr:row>21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10</xdr:col>
      <xdr:colOff>428625</xdr:colOff>
      <xdr:row>21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9</xdr:col>
      <xdr:colOff>228600</xdr:colOff>
      <xdr:row>28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10</xdr:col>
      <xdr:colOff>428625</xdr:colOff>
      <xdr:row>28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20"/>
  <sheetViews>
    <sheetView showGridLines="0" rightToLeft="1" tabSelected="1" workbookViewId="0"/>
  </sheetViews>
  <sheetFormatPr defaultRowHeight="15"/>
  <cols>
    <col min="1" max="1" width="2.7109375" customWidth="1"/>
    <col min="2" max="2" width="6.7109375" customWidth="1"/>
    <col min="3" max="4" width="15.7109375" customWidth="1"/>
    <col min="5" max="5" width="12.7109375" customWidth="1"/>
    <col min="6" max="6" width="3.7109375" customWidth="1"/>
    <col min="7" max="8" width="18.7109375" customWidth="1"/>
    <col min="9" max="9" width="3.7109375" customWidth="1"/>
    <col min="10" max="11" width="15.7109375" customWidth="1"/>
    <col min="12" max="13" width="10.7109375" customWidth="1"/>
    <col min="14" max="14" width="2.7109375" customWidth="1"/>
  </cols>
  <sheetData>
    <row r="2" spans="2:13">
      <c r="B2" s="1" t="s">
        <v>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>
      <c r="B4" s="2" t="s">
        <v>79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7" spans="2:13">
      <c r="B7" s="3" t="s">
        <v>87</v>
      </c>
      <c r="C7" s="3"/>
      <c r="D7" s="3"/>
      <c r="E7" s="3"/>
      <c r="G7" s="3" t="s">
        <v>86</v>
      </c>
      <c r="H7" s="3"/>
      <c r="J7" s="3" t="s">
        <v>80</v>
      </c>
      <c r="K7" s="3"/>
      <c r="L7" s="3"/>
      <c r="M7" s="3"/>
    </row>
    <row r="8" spans="2:13">
      <c r="B8" s="4" t="s">
        <v>89</v>
      </c>
      <c r="C8" s="4"/>
      <c r="D8" s="4" t="s">
        <v>88</v>
      </c>
      <c r="E8" s="4"/>
      <c r="G8" s="5"/>
      <c r="H8" s="5"/>
      <c r="J8" s="4" t="s">
        <v>82</v>
      </c>
      <c r="K8" s="4"/>
      <c r="L8" s="4" t="s">
        <v>81</v>
      </c>
      <c r="M8" s="4"/>
    </row>
    <row r="9" spans="2:13">
      <c r="B9" s="6">
        <f>Calculations!P2</f>
        <v>0</v>
      </c>
      <c r="C9" s="6"/>
      <c r="D9" s="3">
        <v>15460</v>
      </c>
      <c r="E9" s="3"/>
      <c r="G9" s="5"/>
      <c r="H9" s="5"/>
      <c r="J9" s="3">
        <f>Calculations!R2</f>
        <v>0</v>
      </c>
      <c r="K9" s="3"/>
      <c r="L9" s="7" t="s">
        <v>83</v>
      </c>
      <c r="M9" s="7"/>
    </row>
    <row r="10" spans="2:13">
      <c r="B10" s="4" t="s">
        <v>91</v>
      </c>
      <c r="C10" s="4"/>
      <c r="D10" s="4" t="s">
        <v>90</v>
      </c>
      <c r="E10" s="4"/>
      <c r="G10" s="5"/>
      <c r="H10" s="5"/>
      <c r="J10" s="4" t="s">
        <v>85</v>
      </c>
      <c r="K10" s="4"/>
      <c r="L10" s="4" t="s">
        <v>84</v>
      </c>
      <c r="M10" s="4"/>
    </row>
    <row r="11" spans="2:13">
      <c r="B11" s="3">
        <f>Calculations!O2</f>
        <v>0</v>
      </c>
      <c r="C11" s="3"/>
      <c r="D11" s="3">
        <f>Calculations!N2</f>
        <v>0</v>
      </c>
      <c r="E11" s="3"/>
      <c r="G11" s="5"/>
      <c r="H11" s="5"/>
      <c r="J11" s="3">
        <f>COUNTIFS('البيانات اليومية'!E:E, "حاضر")</f>
        <v>0</v>
      </c>
      <c r="K11" s="3"/>
      <c r="L11" s="3">
        <f>COUNTA('البيانات اليومية'!A:A)-1</f>
        <v>0</v>
      </c>
      <c r="M11" s="3"/>
    </row>
    <row r="12" spans="2:13">
      <c r="B12" s="5"/>
      <c r="C12" s="5"/>
      <c r="D12" s="5"/>
      <c r="E12" s="5"/>
      <c r="G12" s="5"/>
      <c r="H12" s="5"/>
      <c r="J12" s="5"/>
      <c r="K12" s="5"/>
      <c r="L12" s="5"/>
      <c r="M12" s="5"/>
    </row>
    <row r="13" spans="2:13">
      <c r="B13" s="8" t="s">
        <v>92</v>
      </c>
      <c r="C13" s="8"/>
      <c r="D13" s="8"/>
      <c r="E13" s="8"/>
      <c r="J13" s="8" t="s">
        <v>95</v>
      </c>
      <c r="K13" s="8"/>
      <c r="L13" s="8"/>
      <c r="M13" s="8"/>
    </row>
    <row r="14" spans="2:13">
      <c r="B14" s="4" t="s">
        <v>94</v>
      </c>
      <c r="C14" s="4"/>
      <c r="D14" s="4"/>
      <c r="E14" s="4" t="s">
        <v>93</v>
      </c>
      <c r="J14" s="4" t="s">
        <v>94</v>
      </c>
      <c r="K14" s="4"/>
      <c r="L14" s="4"/>
      <c r="M14" s="4" t="s">
        <v>96</v>
      </c>
    </row>
    <row r="16" spans="2:13">
      <c r="B16" s="9">
        <f>INDEX(Calculations!A:A, MATCH(E16, Calculations!B:B, 0))</f>
        <v>0</v>
      </c>
      <c r="C16" s="9"/>
      <c r="D16" s="9"/>
      <c r="E16" s="9">
        <f>LARGE(Calculations!B:B, 1)</f>
        <v>0</v>
      </c>
      <c r="J16" s="9">
        <f>INDEX(Calculations!A:A, MATCH(M16, Calculations!C:C, 0))</f>
        <v>0</v>
      </c>
      <c r="K16" s="9"/>
      <c r="L16" s="9"/>
      <c r="M16" s="10">
        <f>LARGE(Calculations!C:C, 1)</f>
        <v>0</v>
      </c>
    </row>
    <row r="17" spans="2:13">
      <c r="B17" s="9">
        <f>INDEX(Calculations!A:A, MATCH(E17, Calculations!B:B, 0))</f>
        <v>0</v>
      </c>
      <c r="C17" s="9"/>
      <c r="D17" s="9"/>
      <c r="E17" s="9">
        <f>LARGE(Calculations!B:B, 2)</f>
        <v>0</v>
      </c>
      <c r="J17" s="9">
        <f>INDEX(Calculations!A:A, MATCH(M17, Calculations!C:C, 0))</f>
        <v>0</v>
      </c>
      <c r="K17" s="9"/>
      <c r="L17" s="9"/>
      <c r="M17" s="10">
        <f>LARGE(Calculations!C:C, 2)</f>
        <v>0</v>
      </c>
    </row>
    <row r="18" spans="2:13">
      <c r="B18" s="9">
        <f>INDEX(Calculations!A:A, MATCH(E18, Calculations!B:B, 0))</f>
        <v>0</v>
      </c>
      <c r="C18" s="9"/>
      <c r="D18" s="9"/>
      <c r="E18" s="9">
        <f>LARGE(Calculations!B:B, 3)</f>
        <v>0</v>
      </c>
      <c r="J18" s="9">
        <f>INDEX(Calculations!A:A, MATCH(M18, Calculations!C:C, 0))</f>
        <v>0</v>
      </c>
      <c r="K18" s="9"/>
      <c r="L18" s="9"/>
      <c r="M18" s="10">
        <f>LARGE(Calculations!C:C, 3)</f>
        <v>0</v>
      </c>
    </row>
    <row r="19" spans="2:13">
      <c r="B19" s="9">
        <f>INDEX(Calculations!A:A, MATCH(E19, Calculations!B:B, 0))</f>
        <v>0</v>
      </c>
      <c r="C19" s="9"/>
      <c r="D19" s="9"/>
      <c r="E19" s="9">
        <f>LARGE(Calculations!B:B, 4)</f>
        <v>0</v>
      </c>
      <c r="J19" s="9">
        <f>INDEX(Calculations!A:A, MATCH(M19, Calculations!C:C, 0))</f>
        <v>0</v>
      </c>
      <c r="K19" s="9"/>
      <c r="L19" s="9"/>
      <c r="M19" s="10">
        <f>LARGE(Calculations!C:C, 4)</f>
        <v>0</v>
      </c>
    </row>
    <row r="20" spans="2:13">
      <c r="B20" s="9">
        <f>INDEX(Calculations!A:A, MATCH(E20, Calculations!B:B, 0))</f>
        <v>0</v>
      </c>
      <c r="C20" s="9"/>
      <c r="D20" s="9"/>
      <c r="E20" s="9">
        <f>LARGE(Calculations!B:B, 5)</f>
        <v>0</v>
      </c>
      <c r="J20" s="9">
        <f>INDEX(Calculations!A:A, MATCH(M20, Calculations!C:C, 0))</f>
        <v>0</v>
      </c>
      <c r="K20" s="9"/>
      <c r="L20" s="9"/>
      <c r="M20" s="10">
        <f>LARGE(Calculations!C:C, 5)</f>
        <v>0</v>
      </c>
    </row>
  </sheetData>
  <mergeCells count="36">
    <mergeCell ref="B2:M3"/>
    <mergeCell ref="B4:M5"/>
    <mergeCell ref="J7:M7"/>
    <mergeCell ref="L8:M8"/>
    <mergeCell ref="J8:K8"/>
    <mergeCell ref="L9:M9"/>
    <mergeCell ref="J9:K9"/>
    <mergeCell ref="L10:M10"/>
    <mergeCell ref="J10:K10"/>
    <mergeCell ref="L11:M11"/>
    <mergeCell ref="J11:K11"/>
    <mergeCell ref="G7:H7"/>
    <mergeCell ref="G8:H11"/>
    <mergeCell ref="B7:E7"/>
    <mergeCell ref="D8:E8"/>
    <mergeCell ref="B8:C8"/>
    <mergeCell ref="D9:E9"/>
    <mergeCell ref="B9:C9"/>
    <mergeCell ref="D10:E10"/>
    <mergeCell ref="B10:C10"/>
    <mergeCell ref="D11:E11"/>
    <mergeCell ref="B11:C11"/>
    <mergeCell ref="B13:E13"/>
    <mergeCell ref="B14:D14"/>
    <mergeCell ref="B16:D16"/>
    <mergeCell ref="B17:D17"/>
    <mergeCell ref="B18:D18"/>
    <mergeCell ref="B19:D19"/>
    <mergeCell ref="B20:D20"/>
    <mergeCell ref="J13:M13"/>
    <mergeCell ref="J14:L14"/>
    <mergeCell ref="J16:L16"/>
    <mergeCell ref="J17:L17"/>
    <mergeCell ref="J18:L18"/>
    <mergeCell ref="J19:L19"/>
    <mergeCell ref="J20:L20"/>
  </mergeCells>
  <pageMargins left="0.7" right="0.7" top="0.75" bottom="0.75" header="0.3" footer="0.3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1"/>
  <sheetViews>
    <sheetView rightToLeft="1" workbookViewId="0"/>
  </sheetViews>
  <sheetFormatPr defaultRowHeight="15"/>
  <sheetData>
    <row r="1" spans="1:1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7</v>
      </c>
      <c r="G2">
        <v>0</v>
      </c>
      <c r="H2">
        <v>2</v>
      </c>
      <c r="I2">
        <v>5</v>
      </c>
      <c r="J2">
        <f>1</f>
        <v>0</v>
      </c>
    </row>
    <row r="3" spans="1:10">
      <c r="A3" t="s">
        <v>15</v>
      </c>
      <c r="B3" t="s">
        <v>16</v>
      </c>
      <c r="C3" t="s">
        <v>17</v>
      </c>
      <c r="D3" t="s">
        <v>18</v>
      </c>
      <c r="E3" t="s">
        <v>14</v>
      </c>
      <c r="F3">
        <v>3</v>
      </c>
      <c r="G3">
        <v>2</v>
      </c>
      <c r="H3">
        <v>1</v>
      </c>
      <c r="I3">
        <v>0</v>
      </c>
      <c r="J3">
        <f>1</f>
        <v>0</v>
      </c>
    </row>
    <row r="4" spans="1:10">
      <c r="A4" t="s">
        <v>19</v>
      </c>
      <c r="B4" t="s">
        <v>20</v>
      </c>
      <c r="C4" t="s">
        <v>12</v>
      </c>
      <c r="D4" t="s">
        <v>18</v>
      </c>
      <c r="E4" t="s">
        <v>14</v>
      </c>
      <c r="F4">
        <v>5</v>
      </c>
      <c r="G4">
        <v>3</v>
      </c>
      <c r="H4">
        <v>1</v>
      </c>
      <c r="I4">
        <v>1</v>
      </c>
      <c r="J4">
        <f>1</f>
        <v>0</v>
      </c>
    </row>
    <row r="5" spans="1:10">
      <c r="A5" t="s">
        <v>21</v>
      </c>
      <c r="B5" t="s">
        <v>20</v>
      </c>
      <c r="C5" t="s">
        <v>22</v>
      </c>
      <c r="D5" t="s">
        <v>18</v>
      </c>
      <c r="E5" t="s">
        <v>14</v>
      </c>
      <c r="F5">
        <v>10</v>
      </c>
      <c r="G5">
        <v>2</v>
      </c>
      <c r="H5">
        <v>0</v>
      </c>
      <c r="I5">
        <v>8</v>
      </c>
      <c r="J5">
        <f>1</f>
        <v>0</v>
      </c>
    </row>
    <row r="6" spans="1:10">
      <c r="A6" t="s">
        <v>23</v>
      </c>
      <c r="B6" t="s">
        <v>24</v>
      </c>
      <c r="C6" t="s">
        <v>17</v>
      </c>
      <c r="D6" t="s">
        <v>18</v>
      </c>
      <c r="E6" t="s">
        <v>14</v>
      </c>
      <c r="F6">
        <v>1</v>
      </c>
      <c r="G6">
        <v>3</v>
      </c>
      <c r="H6">
        <v>4</v>
      </c>
      <c r="I6">
        <v>0</v>
      </c>
      <c r="J6">
        <f>1</f>
        <v>0</v>
      </c>
    </row>
    <row r="7" spans="1:10">
      <c r="A7" t="s">
        <v>25</v>
      </c>
      <c r="B7" t="s">
        <v>24</v>
      </c>
      <c r="C7" t="s">
        <v>22</v>
      </c>
      <c r="D7" t="s">
        <v>18</v>
      </c>
      <c r="E7" t="s">
        <v>14</v>
      </c>
      <c r="F7">
        <v>8</v>
      </c>
      <c r="G7">
        <v>0</v>
      </c>
      <c r="H7">
        <v>0</v>
      </c>
      <c r="I7">
        <v>8</v>
      </c>
      <c r="J7">
        <f>1</f>
        <v>0</v>
      </c>
    </row>
    <row r="8" spans="1:10">
      <c r="A8" t="s">
        <v>26</v>
      </c>
      <c r="B8" t="s">
        <v>27</v>
      </c>
      <c r="C8" t="s">
        <v>17</v>
      </c>
      <c r="D8" t="s">
        <v>18</v>
      </c>
      <c r="E8" t="s">
        <v>14</v>
      </c>
      <c r="F8">
        <v>9</v>
      </c>
      <c r="G8">
        <v>1</v>
      </c>
      <c r="H8">
        <v>5</v>
      </c>
      <c r="I8">
        <v>3</v>
      </c>
      <c r="J8">
        <f>1</f>
        <v>0</v>
      </c>
    </row>
    <row r="9" spans="1:10">
      <c r="A9" t="s">
        <v>28</v>
      </c>
      <c r="B9" t="s">
        <v>29</v>
      </c>
      <c r="C9" t="s">
        <v>12</v>
      </c>
      <c r="D9" t="s">
        <v>30</v>
      </c>
      <c r="E9" t="s">
        <v>14</v>
      </c>
      <c r="F9">
        <v>10</v>
      </c>
      <c r="G9">
        <v>3</v>
      </c>
      <c r="H9">
        <v>5</v>
      </c>
      <c r="I9">
        <v>2</v>
      </c>
      <c r="J9">
        <f>1</f>
        <v>0</v>
      </c>
    </row>
    <row r="10" spans="1:10">
      <c r="A10" t="s">
        <v>31</v>
      </c>
      <c r="B10" t="s">
        <v>20</v>
      </c>
      <c r="C10" t="s">
        <v>12</v>
      </c>
      <c r="D10" t="s">
        <v>18</v>
      </c>
      <c r="E10" t="s">
        <v>14</v>
      </c>
      <c r="F10">
        <v>8</v>
      </c>
      <c r="G10">
        <v>2</v>
      </c>
      <c r="H10">
        <v>5</v>
      </c>
      <c r="I10">
        <v>1</v>
      </c>
      <c r="J10">
        <f>1</f>
        <v>0</v>
      </c>
    </row>
    <row r="11" spans="1:10">
      <c r="A11" t="s">
        <v>23</v>
      </c>
      <c r="B11" t="s">
        <v>27</v>
      </c>
      <c r="C11" t="s">
        <v>12</v>
      </c>
      <c r="D11" t="s">
        <v>18</v>
      </c>
      <c r="E11" t="s">
        <v>14</v>
      </c>
      <c r="F11">
        <v>9</v>
      </c>
      <c r="G11">
        <v>1</v>
      </c>
      <c r="H11">
        <v>5</v>
      </c>
      <c r="I11">
        <v>3</v>
      </c>
      <c r="J11">
        <f>1</f>
        <v>0</v>
      </c>
    </row>
    <row r="12" spans="1:10">
      <c r="A12" t="s">
        <v>32</v>
      </c>
      <c r="B12" t="s">
        <v>24</v>
      </c>
      <c r="C12" t="s">
        <v>12</v>
      </c>
      <c r="D12" t="s">
        <v>18</v>
      </c>
      <c r="E12" t="s">
        <v>14</v>
      </c>
      <c r="F12">
        <v>4</v>
      </c>
      <c r="G12">
        <v>1</v>
      </c>
      <c r="H12">
        <v>4</v>
      </c>
      <c r="I12">
        <v>0</v>
      </c>
      <c r="J12">
        <f>1</f>
        <v>0</v>
      </c>
    </row>
    <row r="13" spans="1:10">
      <c r="A13" t="s">
        <v>10</v>
      </c>
      <c r="B13" t="s">
        <v>33</v>
      </c>
      <c r="C13" t="s">
        <v>12</v>
      </c>
      <c r="D13" t="s">
        <v>34</v>
      </c>
      <c r="E13" t="s">
        <v>14</v>
      </c>
      <c r="F13">
        <v>4</v>
      </c>
      <c r="G13">
        <v>1</v>
      </c>
      <c r="H13">
        <v>4</v>
      </c>
      <c r="I13">
        <v>0</v>
      </c>
      <c r="J13">
        <f>1</f>
        <v>0</v>
      </c>
    </row>
    <row r="14" spans="1:10">
      <c r="A14" t="s">
        <v>21</v>
      </c>
      <c r="B14" t="s">
        <v>16</v>
      </c>
      <c r="C14" t="s">
        <v>17</v>
      </c>
      <c r="D14" t="s">
        <v>18</v>
      </c>
      <c r="E14" t="s">
        <v>14</v>
      </c>
      <c r="F14">
        <v>4</v>
      </c>
      <c r="G14">
        <v>2</v>
      </c>
      <c r="H14">
        <v>3</v>
      </c>
      <c r="I14">
        <v>0</v>
      </c>
      <c r="J14">
        <f>1</f>
        <v>0</v>
      </c>
    </row>
    <row r="15" spans="1:10">
      <c r="A15" t="s">
        <v>35</v>
      </c>
      <c r="B15" t="s">
        <v>27</v>
      </c>
      <c r="C15" t="s">
        <v>22</v>
      </c>
      <c r="D15" t="s">
        <v>18</v>
      </c>
      <c r="E15" t="s">
        <v>14</v>
      </c>
      <c r="F15">
        <v>3</v>
      </c>
      <c r="G15">
        <v>3</v>
      </c>
      <c r="H15">
        <v>1</v>
      </c>
      <c r="I15">
        <v>0</v>
      </c>
      <c r="J15">
        <f>1</f>
        <v>0</v>
      </c>
    </row>
    <row r="16" spans="1:10">
      <c r="A16" t="s">
        <v>32</v>
      </c>
      <c r="B16" t="s">
        <v>16</v>
      </c>
      <c r="C16" t="s">
        <v>17</v>
      </c>
      <c r="D16" t="s">
        <v>18</v>
      </c>
      <c r="E16" t="s">
        <v>14</v>
      </c>
      <c r="F16">
        <v>1</v>
      </c>
      <c r="G16">
        <v>1</v>
      </c>
      <c r="H16">
        <v>2</v>
      </c>
      <c r="I16">
        <v>0</v>
      </c>
      <c r="J16">
        <f>1</f>
        <v>0</v>
      </c>
    </row>
    <row r="17" spans="1:10">
      <c r="A17" t="s">
        <v>25</v>
      </c>
      <c r="B17" t="s">
        <v>11</v>
      </c>
      <c r="C17" t="s">
        <v>12</v>
      </c>
      <c r="D17" t="s">
        <v>13</v>
      </c>
      <c r="E17" t="s">
        <v>14</v>
      </c>
      <c r="F17">
        <v>3</v>
      </c>
      <c r="G17">
        <v>1</v>
      </c>
      <c r="H17">
        <v>5</v>
      </c>
      <c r="I17">
        <v>0</v>
      </c>
      <c r="J17">
        <f>1</f>
        <v>0</v>
      </c>
    </row>
    <row r="18" spans="1:10">
      <c r="A18" t="s">
        <v>36</v>
      </c>
      <c r="B18" t="s">
        <v>24</v>
      </c>
      <c r="C18" t="s">
        <v>22</v>
      </c>
      <c r="D18" t="s">
        <v>18</v>
      </c>
      <c r="E18" t="s">
        <v>14</v>
      </c>
      <c r="F18">
        <v>3</v>
      </c>
      <c r="G18">
        <v>2</v>
      </c>
      <c r="H18">
        <v>4</v>
      </c>
      <c r="I18">
        <v>0</v>
      </c>
      <c r="J18">
        <f>1</f>
        <v>0</v>
      </c>
    </row>
    <row r="19" spans="1:10">
      <c r="A19" t="s">
        <v>28</v>
      </c>
      <c r="B19" t="s">
        <v>37</v>
      </c>
      <c r="C19" t="s">
        <v>22</v>
      </c>
      <c r="D19" t="s">
        <v>34</v>
      </c>
      <c r="E19" t="s">
        <v>14</v>
      </c>
      <c r="F19">
        <v>5</v>
      </c>
      <c r="G19">
        <v>1</v>
      </c>
      <c r="H19">
        <v>1</v>
      </c>
      <c r="I19">
        <v>3</v>
      </c>
      <c r="J19">
        <f>1</f>
        <v>0</v>
      </c>
    </row>
    <row r="20" spans="1:10">
      <c r="A20" t="s">
        <v>10</v>
      </c>
      <c r="B20" t="s">
        <v>20</v>
      </c>
      <c r="C20" t="s">
        <v>22</v>
      </c>
      <c r="D20" t="s">
        <v>18</v>
      </c>
      <c r="E20" t="s">
        <v>14</v>
      </c>
      <c r="F20">
        <v>5</v>
      </c>
      <c r="G20">
        <v>3</v>
      </c>
      <c r="H20">
        <v>1</v>
      </c>
      <c r="I20">
        <v>1</v>
      </c>
      <c r="J20">
        <f>1</f>
        <v>0</v>
      </c>
    </row>
    <row r="21" spans="1:10">
      <c r="A21" t="s">
        <v>38</v>
      </c>
      <c r="B21" t="s">
        <v>39</v>
      </c>
      <c r="C21" t="s">
        <v>12</v>
      </c>
      <c r="D21" t="s">
        <v>13</v>
      </c>
      <c r="E21" t="s">
        <v>14</v>
      </c>
      <c r="F21">
        <v>8</v>
      </c>
      <c r="G21">
        <v>0</v>
      </c>
      <c r="H21">
        <v>0</v>
      </c>
      <c r="I21">
        <v>8</v>
      </c>
      <c r="J21">
        <f>1</f>
        <v>0</v>
      </c>
    </row>
    <row r="22" spans="1:10">
      <c r="A22" t="s">
        <v>40</v>
      </c>
      <c r="B22" t="s">
        <v>29</v>
      </c>
      <c r="C22" t="s">
        <v>12</v>
      </c>
      <c r="D22" t="s">
        <v>30</v>
      </c>
      <c r="E22" t="s">
        <v>14</v>
      </c>
      <c r="F22">
        <v>4</v>
      </c>
      <c r="G22">
        <v>2</v>
      </c>
      <c r="H22">
        <v>0</v>
      </c>
      <c r="I22">
        <v>2</v>
      </c>
      <c r="J22">
        <f>1</f>
        <v>0</v>
      </c>
    </row>
    <row r="23" spans="1:10">
      <c r="A23" t="s">
        <v>41</v>
      </c>
      <c r="B23" t="s">
        <v>42</v>
      </c>
      <c r="C23" t="s">
        <v>12</v>
      </c>
      <c r="D23" t="s">
        <v>43</v>
      </c>
      <c r="E23" t="s">
        <v>14</v>
      </c>
      <c r="F23">
        <v>9</v>
      </c>
      <c r="G23">
        <v>3</v>
      </c>
      <c r="H23">
        <v>2</v>
      </c>
      <c r="I23">
        <v>4</v>
      </c>
      <c r="J23">
        <f>1</f>
        <v>0</v>
      </c>
    </row>
    <row r="24" spans="1:10">
      <c r="A24" t="s">
        <v>40</v>
      </c>
      <c r="B24" t="s">
        <v>37</v>
      </c>
      <c r="C24" t="s">
        <v>17</v>
      </c>
      <c r="D24" t="s">
        <v>34</v>
      </c>
      <c r="E24" t="s">
        <v>14</v>
      </c>
      <c r="F24">
        <v>3</v>
      </c>
      <c r="G24">
        <v>1</v>
      </c>
      <c r="H24">
        <v>3</v>
      </c>
      <c r="I24">
        <v>0</v>
      </c>
      <c r="J24">
        <f>1</f>
        <v>0</v>
      </c>
    </row>
    <row r="25" spans="1:10">
      <c r="A25" t="s">
        <v>36</v>
      </c>
      <c r="B25" t="s">
        <v>39</v>
      </c>
      <c r="C25" t="s">
        <v>17</v>
      </c>
      <c r="D25" t="s">
        <v>13</v>
      </c>
      <c r="E25" t="s">
        <v>14</v>
      </c>
      <c r="F25">
        <v>6</v>
      </c>
      <c r="G25">
        <v>3</v>
      </c>
      <c r="H25">
        <v>0</v>
      </c>
      <c r="I25">
        <v>3</v>
      </c>
      <c r="J25">
        <f>1</f>
        <v>0</v>
      </c>
    </row>
    <row r="26" spans="1:10">
      <c r="A26" t="s">
        <v>44</v>
      </c>
      <c r="B26" t="s">
        <v>24</v>
      </c>
      <c r="C26" t="s">
        <v>12</v>
      </c>
      <c r="D26" t="s">
        <v>18</v>
      </c>
      <c r="E26" t="s">
        <v>14</v>
      </c>
      <c r="F26">
        <v>9</v>
      </c>
      <c r="G26">
        <v>3</v>
      </c>
      <c r="H26">
        <v>4</v>
      </c>
      <c r="I26">
        <v>2</v>
      </c>
      <c r="J26">
        <f>1</f>
        <v>0</v>
      </c>
    </row>
    <row r="27" spans="1:10">
      <c r="A27" t="s">
        <v>25</v>
      </c>
      <c r="B27" t="s">
        <v>39</v>
      </c>
      <c r="C27" t="s">
        <v>22</v>
      </c>
      <c r="D27" t="s">
        <v>13</v>
      </c>
      <c r="E27" t="s">
        <v>14</v>
      </c>
      <c r="F27">
        <v>10</v>
      </c>
      <c r="G27">
        <v>0</v>
      </c>
      <c r="H27">
        <v>0</v>
      </c>
      <c r="I27">
        <v>10</v>
      </c>
      <c r="J27">
        <f>1</f>
        <v>0</v>
      </c>
    </row>
    <row r="28" spans="1:10">
      <c r="A28" t="s">
        <v>45</v>
      </c>
      <c r="B28" t="s">
        <v>27</v>
      </c>
      <c r="C28" t="s">
        <v>17</v>
      </c>
      <c r="D28" t="s">
        <v>18</v>
      </c>
      <c r="E28" t="s">
        <v>14</v>
      </c>
      <c r="F28">
        <v>1</v>
      </c>
      <c r="G28">
        <v>1</v>
      </c>
      <c r="H28">
        <v>0</v>
      </c>
      <c r="I28">
        <v>0</v>
      </c>
      <c r="J28">
        <f>1</f>
        <v>0</v>
      </c>
    </row>
    <row r="29" spans="1:10">
      <c r="A29" t="s">
        <v>46</v>
      </c>
      <c r="B29" t="s">
        <v>42</v>
      </c>
      <c r="C29" t="s">
        <v>17</v>
      </c>
      <c r="D29" t="s">
        <v>43</v>
      </c>
      <c r="E29" t="s">
        <v>14</v>
      </c>
      <c r="F29">
        <v>4</v>
      </c>
      <c r="G29">
        <v>1</v>
      </c>
      <c r="H29">
        <v>1</v>
      </c>
      <c r="I29">
        <v>2</v>
      </c>
      <c r="J29">
        <f>1</f>
        <v>0</v>
      </c>
    </row>
    <row r="30" spans="1:10">
      <c r="A30" t="s">
        <v>47</v>
      </c>
      <c r="B30" t="s">
        <v>16</v>
      </c>
      <c r="C30" t="s">
        <v>12</v>
      </c>
      <c r="D30" t="s">
        <v>18</v>
      </c>
      <c r="E30" t="s">
        <v>14</v>
      </c>
      <c r="F30">
        <v>2</v>
      </c>
      <c r="G30">
        <v>3</v>
      </c>
      <c r="H30">
        <v>3</v>
      </c>
      <c r="I30">
        <v>0</v>
      </c>
      <c r="J30">
        <f>1</f>
        <v>0</v>
      </c>
    </row>
    <row r="31" spans="1:10">
      <c r="A31" t="s">
        <v>25</v>
      </c>
      <c r="B31" t="s">
        <v>27</v>
      </c>
      <c r="C31" t="s">
        <v>17</v>
      </c>
      <c r="D31" t="s">
        <v>18</v>
      </c>
      <c r="E31" t="s">
        <v>14</v>
      </c>
      <c r="F31">
        <v>2</v>
      </c>
      <c r="G31">
        <v>0</v>
      </c>
      <c r="H31">
        <v>5</v>
      </c>
      <c r="I31">
        <v>0</v>
      </c>
      <c r="J31">
        <f>1</f>
        <v>0</v>
      </c>
    </row>
    <row r="32" spans="1:10">
      <c r="A32" t="s">
        <v>48</v>
      </c>
      <c r="B32" t="s">
        <v>16</v>
      </c>
      <c r="C32" t="s">
        <v>17</v>
      </c>
      <c r="D32" t="s">
        <v>18</v>
      </c>
      <c r="E32" t="s">
        <v>14</v>
      </c>
      <c r="F32">
        <v>3</v>
      </c>
      <c r="G32">
        <v>1</v>
      </c>
      <c r="H32">
        <v>4</v>
      </c>
      <c r="I32">
        <v>0</v>
      </c>
      <c r="J32">
        <f>1</f>
        <v>0</v>
      </c>
    </row>
    <row r="33" spans="1:10">
      <c r="A33" t="s">
        <v>49</v>
      </c>
      <c r="B33" t="s">
        <v>33</v>
      </c>
      <c r="C33" t="s">
        <v>17</v>
      </c>
      <c r="D33" t="s">
        <v>34</v>
      </c>
      <c r="E33" t="s">
        <v>14</v>
      </c>
      <c r="F33">
        <v>3</v>
      </c>
      <c r="G33">
        <v>3</v>
      </c>
      <c r="H33">
        <v>0</v>
      </c>
      <c r="I33">
        <v>0</v>
      </c>
      <c r="J33">
        <f>1</f>
        <v>0</v>
      </c>
    </row>
    <row r="34" spans="1:10">
      <c r="A34" t="s">
        <v>25</v>
      </c>
      <c r="B34" t="s">
        <v>29</v>
      </c>
      <c r="C34" t="s">
        <v>12</v>
      </c>
      <c r="D34" t="s">
        <v>30</v>
      </c>
      <c r="E34" t="s">
        <v>14</v>
      </c>
      <c r="F34">
        <v>9</v>
      </c>
      <c r="G34">
        <v>3</v>
      </c>
      <c r="H34">
        <v>2</v>
      </c>
      <c r="I34">
        <v>4</v>
      </c>
      <c r="J34">
        <f>1</f>
        <v>0</v>
      </c>
    </row>
    <row r="35" spans="1:10">
      <c r="A35" t="s">
        <v>32</v>
      </c>
      <c r="B35" t="s">
        <v>33</v>
      </c>
      <c r="C35" t="s">
        <v>17</v>
      </c>
      <c r="D35" t="s">
        <v>34</v>
      </c>
      <c r="E35" t="s">
        <v>14</v>
      </c>
      <c r="F35">
        <v>4</v>
      </c>
      <c r="G35">
        <v>0</v>
      </c>
      <c r="H35">
        <v>5</v>
      </c>
      <c r="I35">
        <v>0</v>
      </c>
      <c r="J35">
        <f>1</f>
        <v>0</v>
      </c>
    </row>
    <row r="36" spans="1:10">
      <c r="A36" t="s">
        <v>38</v>
      </c>
      <c r="B36" t="s">
        <v>11</v>
      </c>
      <c r="C36" t="s">
        <v>17</v>
      </c>
      <c r="D36" t="s">
        <v>13</v>
      </c>
      <c r="E36" t="s">
        <v>14</v>
      </c>
      <c r="F36">
        <v>9</v>
      </c>
      <c r="G36">
        <v>3</v>
      </c>
      <c r="H36">
        <v>0</v>
      </c>
      <c r="I36">
        <v>6</v>
      </c>
      <c r="J36">
        <f>1</f>
        <v>0</v>
      </c>
    </row>
    <row r="37" spans="1:10">
      <c r="A37" t="s">
        <v>25</v>
      </c>
      <c r="B37" t="s">
        <v>20</v>
      </c>
      <c r="C37" t="s">
        <v>17</v>
      </c>
      <c r="D37" t="s">
        <v>18</v>
      </c>
      <c r="E37" t="s">
        <v>14</v>
      </c>
      <c r="F37">
        <v>5</v>
      </c>
      <c r="G37">
        <v>3</v>
      </c>
      <c r="H37">
        <v>3</v>
      </c>
      <c r="I37">
        <v>0</v>
      </c>
      <c r="J37">
        <f>1</f>
        <v>0</v>
      </c>
    </row>
    <row r="38" spans="1:10">
      <c r="A38" t="s">
        <v>15</v>
      </c>
      <c r="B38" t="s">
        <v>42</v>
      </c>
      <c r="C38" t="s">
        <v>12</v>
      </c>
      <c r="D38" t="s">
        <v>43</v>
      </c>
      <c r="E38" t="s">
        <v>14</v>
      </c>
      <c r="F38">
        <v>8</v>
      </c>
      <c r="G38">
        <v>3</v>
      </c>
      <c r="H38">
        <v>3</v>
      </c>
      <c r="I38">
        <v>2</v>
      </c>
      <c r="J38">
        <f>1</f>
        <v>0</v>
      </c>
    </row>
    <row r="39" spans="1:10">
      <c r="A39" t="s">
        <v>19</v>
      </c>
      <c r="B39" t="s">
        <v>20</v>
      </c>
      <c r="C39" t="s">
        <v>12</v>
      </c>
      <c r="D39" t="s">
        <v>18</v>
      </c>
      <c r="E39" t="s">
        <v>14</v>
      </c>
      <c r="F39">
        <v>6</v>
      </c>
      <c r="G39">
        <v>2</v>
      </c>
      <c r="H39">
        <v>2</v>
      </c>
      <c r="I39">
        <v>2</v>
      </c>
      <c r="J39">
        <f>1</f>
        <v>0</v>
      </c>
    </row>
    <row r="40" spans="1:10">
      <c r="A40" t="s">
        <v>47</v>
      </c>
      <c r="B40" t="s">
        <v>20</v>
      </c>
      <c r="C40" t="s">
        <v>22</v>
      </c>
      <c r="D40" t="s">
        <v>18</v>
      </c>
      <c r="E40" t="s">
        <v>14</v>
      </c>
      <c r="F40">
        <v>7</v>
      </c>
      <c r="G40">
        <v>0</v>
      </c>
      <c r="H40">
        <v>4</v>
      </c>
      <c r="I40">
        <v>3</v>
      </c>
      <c r="J40">
        <f>1</f>
        <v>0</v>
      </c>
    </row>
    <row r="41" spans="1:10">
      <c r="A41" t="s">
        <v>50</v>
      </c>
      <c r="B41" t="s">
        <v>42</v>
      </c>
      <c r="C41" t="s">
        <v>12</v>
      </c>
      <c r="D41" t="s">
        <v>43</v>
      </c>
      <c r="E41" t="s">
        <v>14</v>
      </c>
      <c r="F41">
        <v>6</v>
      </c>
      <c r="G41">
        <v>0</v>
      </c>
      <c r="H41">
        <v>3</v>
      </c>
      <c r="I41">
        <v>3</v>
      </c>
      <c r="J41">
        <f>1</f>
        <v>0</v>
      </c>
    </row>
    <row r="42" spans="1:10">
      <c r="A42" t="s">
        <v>32</v>
      </c>
      <c r="B42" t="s">
        <v>11</v>
      </c>
      <c r="C42" t="s">
        <v>17</v>
      </c>
      <c r="D42" t="s">
        <v>13</v>
      </c>
      <c r="E42" t="s">
        <v>14</v>
      </c>
      <c r="F42">
        <v>2</v>
      </c>
      <c r="G42">
        <v>2</v>
      </c>
      <c r="H42">
        <v>3</v>
      </c>
      <c r="I42">
        <v>0</v>
      </c>
      <c r="J42">
        <f>1</f>
        <v>0</v>
      </c>
    </row>
    <row r="43" spans="1:10">
      <c r="A43" t="s">
        <v>47</v>
      </c>
      <c r="B43" t="s">
        <v>20</v>
      </c>
      <c r="C43" t="s">
        <v>22</v>
      </c>
      <c r="D43" t="s">
        <v>18</v>
      </c>
      <c r="E43" t="s">
        <v>14</v>
      </c>
      <c r="F43">
        <v>7</v>
      </c>
      <c r="G43">
        <v>0</v>
      </c>
      <c r="H43">
        <v>2</v>
      </c>
      <c r="I43">
        <v>5</v>
      </c>
      <c r="J43">
        <f>1</f>
        <v>0</v>
      </c>
    </row>
    <row r="44" spans="1:10">
      <c r="A44" t="s">
        <v>51</v>
      </c>
      <c r="B44" t="s">
        <v>27</v>
      </c>
      <c r="C44" t="s">
        <v>12</v>
      </c>
      <c r="D44" t="s">
        <v>18</v>
      </c>
      <c r="E44" t="s">
        <v>14</v>
      </c>
      <c r="F44">
        <v>3</v>
      </c>
      <c r="G44">
        <v>2</v>
      </c>
      <c r="H44">
        <v>3</v>
      </c>
      <c r="I44">
        <v>0</v>
      </c>
      <c r="J44">
        <f>1</f>
        <v>0</v>
      </c>
    </row>
    <row r="45" spans="1:10">
      <c r="A45" t="s">
        <v>52</v>
      </c>
      <c r="B45" t="s">
        <v>24</v>
      </c>
      <c r="C45" t="s">
        <v>22</v>
      </c>
      <c r="D45" t="s">
        <v>18</v>
      </c>
      <c r="E45" t="s">
        <v>14</v>
      </c>
      <c r="F45">
        <v>8</v>
      </c>
      <c r="G45">
        <v>0</v>
      </c>
      <c r="H45">
        <v>2</v>
      </c>
      <c r="I45">
        <v>6</v>
      </c>
      <c r="J45">
        <f>1</f>
        <v>0</v>
      </c>
    </row>
    <row r="46" spans="1:10">
      <c r="A46" t="s">
        <v>53</v>
      </c>
      <c r="B46" t="s">
        <v>11</v>
      </c>
      <c r="C46" t="s">
        <v>12</v>
      </c>
      <c r="D46" t="s">
        <v>13</v>
      </c>
      <c r="E46" t="s">
        <v>14</v>
      </c>
      <c r="F46">
        <v>5</v>
      </c>
      <c r="G46">
        <v>2</v>
      </c>
      <c r="H46">
        <v>2</v>
      </c>
      <c r="I46">
        <v>1</v>
      </c>
      <c r="J46">
        <f>1</f>
        <v>0</v>
      </c>
    </row>
    <row r="47" spans="1:10">
      <c r="A47" t="s">
        <v>50</v>
      </c>
      <c r="B47" t="s">
        <v>16</v>
      </c>
      <c r="C47" t="s">
        <v>12</v>
      </c>
      <c r="D47" t="s">
        <v>18</v>
      </c>
      <c r="E47" t="s">
        <v>14</v>
      </c>
      <c r="F47">
        <v>4</v>
      </c>
      <c r="G47">
        <v>2</v>
      </c>
      <c r="H47">
        <v>2</v>
      </c>
      <c r="I47">
        <v>0</v>
      </c>
      <c r="J47">
        <f>1</f>
        <v>0</v>
      </c>
    </row>
    <row r="48" spans="1:10">
      <c r="A48" t="s">
        <v>41</v>
      </c>
      <c r="B48" t="s">
        <v>20</v>
      </c>
      <c r="C48" t="s">
        <v>22</v>
      </c>
      <c r="D48" t="s">
        <v>18</v>
      </c>
      <c r="E48" t="s">
        <v>14</v>
      </c>
      <c r="F48">
        <v>1</v>
      </c>
      <c r="G48">
        <v>3</v>
      </c>
      <c r="H48">
        <v>4</v>
      </c>
      <c r="I48">
        <v>0</v>
      </c>
      <c r="J48">
        <f>1</f>
        <v>0</v>
      </c>
    </row>
    <row r="49" spans="1:10">
      <c r="A49" t="s">
        <v>28</v>
      </c>
      <c r="B49" t="s">
        <v>20</v>
      </c>
      <c r="C49" t="s">
        <v>17</v>
      </c>
      <c r="D49" t="s">
        <v>18</v>
      </c>
      <c r="E49" t="s">
        <v>14</v>
      </c>
      <c r="F49">
        <v>8</v>
      </c>
      <c r="G49">
        <v>0</v>
      </c>
      <c r="H49">
        <v>1</v>
      </c>
      <c r="I49">
        <v>7</v>
      </c>
      <c r="J49">
        <f>1</f>
        <v>0</v>
      </c>
    </row>
    <row r="50" spans="1:10">
      <c r="A50" t="s">
        <v>44</v>
      </c>
      <c r="B50" t="s">
        <v>20</v>
      </c>
      <c r="C50" t="s">
        <v>17</v>
      </c>
      <c r="D50" t="s">
        <v>18</v>
      </c>
      <c r="E50" t="s">
        <v>14</v>
      </c>
      <c r="F50">
        <v>10</v>
      </c>
      <c r="G50">
        <v>0</v>
      </c>
      <c r="H50">
        <v>2</v>
      </c>
      <c r="I50">
        <v>8</v>
      </c>
      <c r="J50">
        <f>1</f>
        <v>0</v>
      </c>
    </row>
    <row r="51" spans="1:10">
      <c r="A51" t="s">
        <v>50</v>
      </c>
      <c r="B51" t="s">
        <v>27</v>
      </c>
      <c r="C51" t="s">
        <v>12</v>
      </c>
      <c r="D51" t="s">
        <v>18</v>
      </c>
      <c r="E51" t="s">
        <v>14</v>
      </c>
      <c r="F51">
        <v>8</v>
      </c>
      <c r="G51">
        <v>0</v>
      </c>
      <c r="H51">
        <v>0</v>
      </c>
      <c r="I51">
        <v>8</v>
      </c>
      <c r="J51">
        <f>1</f>
        <v>0</v>
      </c>
    </row>
    <row r="52" spans="1:10">
      <c r="A52" t="s">
        <v>47</v>
      </c>
      <c r="B52" t="s">
        <v>33</v>
      </c>
      <c r="C52" t="s">
        <v>17</v>
      </c>
      <c r="D52" t="s">
        <v>34</v>
      </c>
      <c r="E52" t="s">
        <v>14</v>
      </c>
      <c r="F52">
        <v>7</v>
      </c>
      <c r="G52">
        <v>3</v>
      </c>
      <c r="H52">
        <v>5</v>
      </c>
      <c r="I52">
        <v>0</v>
      </c>
      <c r="J52">
        <f>1</f>
        <v>0</v>
      </c>
    </row>
    <row r="53" spans="1:10">
      <c r="A53" t="s">
        <v>54</v>
      </c>
      <c r="B53" t="s">
        <v>20</v>
      </c>
      <c r="C53" t="s">
        <v>17</v>
      </c>
      <c r="D53" t="s">
        <v>18</v>
      </c>
      <c r="E53" t="s">
        <v>14</v>
      </c>
      <c r="F53">
        <v>10</v>
      </c>
      <c r="G53">
        <v>0</v>
      </c>
      <c r="H53">
        <v>0</v>
      </c>
      <c r="I53">
        <v>10</v>
      </c>
      <c r="J53">
        <f>1</f>
        <v>0</v>
      </c>
    </row>
    <row r="54" spans="1:10">
      <c r="A54" t="s">
        <v>55</v>
      </c>
      <c r="B54" t="s">
        <v>33</v>
      </c>
      <c r="C54" t="s">
        <v>22</v>
      </c>
      <c r="D54" t="s">
        <v>34</v>
      </c>
      <c r="E54" t="s">
        <v>14</v>
      </c>
      <c r="F54">
        <v>5</v>
      </c>
      <c r="G54">
        <v>0</v>
      </c>
      <c r="H54">
        <v>2</v>
      </c>
      <c r="I54">
        <v>3</v>
      </c>
      <c r="J54">
        <f>1</f>
        <v>0</v>
      </c>
    </row>
    <row r="55" spans="1:10">
      <c r="A55" t="s">
        <v>36</v>
      </c>
      <c r="B55" t="s">
        <v>16</v>
      </c>
      <c r="C55" t="s">
        <v>22</v>
      </c>
      <c r="D55" t="s">
        <v>18</v>
      </c>
      <c r="E55" t="s">
        <v>14</v>
      </c>
      <c r="F55">
        <v>2</v>
      </c>
      <c r="G55">
        <v>3</v>
      </c>
      <c r="H55">
        <v>2</v>
      </c>
      <c r="I55">
        <v>0</v>
      </c>
      <c r="J55">
        <f>1</f>
        <v>0</v>
      </c>
    </row>
    <row r="56" spans="1:10">
      <c r="A56" t="s">
        <v>56</v>
      </c>
      <c r="B56" t="s">
        <v>39</v>
      </c>
      <c r="C56" t="s">
        <v>12</v>
      </c>
      <c r="D56" t="s">
        <v>13</v>
      </c>
      <c r="E56" t="s">
        <v>14</v>
      </c>
      <c r="F56">
        <v>9</v>
      </c>
      <c r="G56">
        <v>2</v>
      </c>
      <c r="H56">
        <v>2</v>
      </c>
      <c r="I56">
        <v>5</v>
      </c>
      <c r="J56">
        <f>1</f>
        <v>0</v>
      </c>
    </row>
    <row r="57" spans="1:10">
      <c r="A57" t="s">
        <v>36</v>
      </c>
      <c r="B57" t="s">
        <v>29</v>
      </c>
      <c r="C57" t="s">
        <v>22</v>
      </c>
      <c r="D57" t="s">
        <v>30</v>
      </c>
      <c r="E57" t="s">
        <v>14</v>
      </c>
      <c r="F57">
        <v>7</v>
      </c>
      <c r="G57">
        <v>0</v>
      </c>
      <c r="H57">
        <v>4</v>
      </c>
      <c r="I57">
        <v>3</v>
      </c>
      <c r="J57">
        <f>1</f>
        <v>0</v>
      </c>
    </row>
    <row r="58" spans="1:10">
      <c r="A58" t="s">
        <v>44</v>
      </c>
      <c r="B58" t="s">
        <v>42</v>
      </c>
      <c r="C58" t="s">
        <v>12</v>
      </c>
      <c r="D58" t="s">
        <v>43</v>
      </c>
      <c r="E58" t="s">
        <v>14</v>
      </c>
      <c r="F58">
        <v>5</v>
      </c>
      <c r="G58">
        <v>2</v>
      </c>
      <c r="H58">
        <v>3</v>
      </c>
      <c r="I58">
        <v>0</v>
      </c>
      <c r="J58">
        <f>1</f>
        <v>0</v>
      </c>
    </row>
    <row r="59" spans="1:10">
      <c r="A59" t="s">
        <v>31</v>
      </c>
      <c r="B59" t="s">
        <v>20</v>
      </c>
      <c r="C59" t="s">
        <v>17</v>
      </c>
      <c r="D59" t="s">
        <v>18</v>
      </c>
      <c r="E59" t="s">
        <v>14</v>
      </c>
      <c r="F59">
        <v>5</v>
      </c>
      <c r="G59">
        <v>2</v>
      </c>
      <c r="H59">
        <v>0</v>
      </c>
      <c r="I59">
        <v>3</v>
      </c>
      <c r="J59">
        <f>1</f>
        <v>0</v>
      </c>
    </row>
    <row r="60" spans="1:10">
      <c r="A60" t="s">
        <v>35</v>
      </c>
      <c r="B60" t="s">
        <v>37</v>
      </c>
      <c r="C60" t="s">
        <v>22</v>
      </c>
      <c r="D60" t="s">
        <v>34</v>
      </c>
      <c r="E60" t="s">
        <v>14</v>
      </c>
      <c r="F60">
        <v>10</v>
      </c>
      <c r="G60">
        <v>2</v>
      </c>
      <c r="H60">
        <v>0</v>
      </c>
      <c r="I60">
        <v>8</v>
      </c>
      <c r="J60">
        <f>1</f>
        <v>0</v>
      </c>
    </row>
    <row r="61" spans="1:10">
      <c r="A61" t="s">
        <v>36</v>
      </c>
      <c r="B61" t="s">
        <v>11</v>
      </c>
      <c r="C61" t="s">
        <v>17</v>
      </c>
      <c r="D61" t="s">
        <v>13</v>
      </c>
      <c r="E61" t="s">
        <v>14</v>
      </c>
      <c r="F61">
        <v>6</v>
      </c>
      <c r="G61">
        <v>3</v>
      </c>
      <c r="H61">
        <v>2</v>
      </c>
      <c r="I61">
        <v>1</v>
      </c>
      <c r="J61">
        <f>1</f>
        <v>0</v>
      </c>
    </row>
    <row r="62" spans="1:10">
      <c r="A62" t="s">
        <v>41</v>
      </c>
      <c r="B62" t="s">
        <v>16</v>
      </c>
      <c r="C62" t="s">
        <v>17</v>
      </c>
      <c r="D62" t="s">
        <v>18</v>
      </c>
      <c r="E62" t="s">
        <v>14</v>
      </c>
      <c r="F62">
        <v>1</v>
      </c>
      <c r="G62">
        <v>2</v>
      </c>
      <c r="H62">
        <v>0</v>
      </c>
      <c r="I62">
        <v>0</v>
      </c>
      <c r="J62">
        <f>1</f>
        <v>0</v>
      </c>
    </row>
    <row r="63" spans="1:10">
      <c r="A63" t="s">
        <v>44</v>
      </c>
      <c r="B63" t="s">
        <v>33</v>
      </c>
      <c r="C63" t="s">
        <v>22</v>
      </c>
      <c r="D63" t="s">
        <v>34</v>
      </c>
      <c r="E63" t="s">
        <v>14</v>
      </c>
      <c r="F63">
        <v>8</v>
      </c>
      <c r="G63">
        <v>3</v>
      </c>
      <c r="H63">
        <v>5</v>
      </c>
      <c r="I63">
        <v>0</v>
      </c>
      <c r="J63">
        <f>1</f>
        <v>0</v>
      </c>
    </row>
    <row r="64" spans="1:10">
      <c r="A64" t="s">
        <v>52</v>
      </c>
      <c r="B64" t="s">
        <v>24</v>
      </c>
      <c r="C64" t="s">
        <v>12</v>
      </c>
      <c r="D64" t="s">
        <v>18</v>
      </c>
      <c r="E64" t="s">
        <v>14</v>
      </c>
      <c r="F64">
        <v>5</v>
      </c>
      <c r="G64">
        <v>3</v>
      </c>
      <c r="H64">
        <v>1</v>
      </c>
      <c r="I64">
        <v>1</v>
      </c>
      <c r="J64">
        <f>1</f>
        <v>0</v>
      </c>
    </row>
    <row r="65" spans="1:10">
      <c r="A65" t="s">
        <v>47</v>
      </c>
      <c r="B65" t="s">
        <v>42</v>
      </c>
      <c r="C65" t="s">
        <v>12</v>
      </c>
      <c r="D65" t="s">
        <v>43</v>
      </c>
      <c r="E65" t="s">
        <v>14</v>
      </c>
      <c r="F65">
        <v>10</v>
      </c>
      <c r="G65">
        <v>3</v>
      </c>
      <c r="H65">
        <v>4</v>
      </c>
      <c r="I65">
        <v>3</v>
      </c>
      <c r="J65">
        <f>1</f>
        <v>0</v>
      </c>
    </row>
    <row r="66" spans="1:10">
      <c r="A66" t="s">
        <v>54</v>
      </c>
      <c r="B66" t="s">
        <v>33</v>
      </c>
      <c r="C66" t="s">
        <v>22</v>
      </c>
      <c r="D66" t="s">
        <v>34</v>
      </c>
      <c r="E66" t="s">
        <v>14</v>
      </c>
      <c r="F66">
        <v>6</v>
      </c>
      <c r="G66">
        <v>1</v>
      </c>
      <c r="H66">
        <v>5</v>
      </c>
      <c r="I66">
        <v>0</v>
      </c>
      <c r="J66">
        <f>1</f>
        <v>0</v>
      </c>
    </row>
    <row r="67" spans="1:10">
      <c r="A67" t="s">
        <v>21</v>
      </c>
      <c r="B67" t="s">
        <v>39</v>
      </c>
      <c r="C67" t="s">
        <v>22</v>
      </c>
      <c r="D67" t="s">
        <v>13</v>
      </c>
      <c r="E67" t="s">
        <v>14</v>
      </c>
      <c r="F67">
        <v>7</v>
      </c>
      <c r="G67">
        <v>2</v>
      </c>
      <c r="H67">
        <v>0</v>
      </c>
      <c r="I67">
        <v>5</v>
      </c>
      <c r="J67">
        <f>1</f>
        <v>0</v>
      </c>
    </row>
    <row r="68" spans="1:10">
      <c r="A68" t="s">
        <v>53</v>
      </c>
      <c r="B68" t="s">
        <v>37</v>
      </c>
      <c r="C68" t="s">
        <v>22</v>
      </c>
      <c r="D68" t="s">
        <v>34</v>
      </c>
      <c r="E68" t="s">
        <v>14</v>
      </c>
      <c r="F68">
        <v>7</v>
      </c>
      <c r="G68">
        <v>1</v>
      </c>
      <c r="H68">
        <v>1</v>
      </c>
      <c r="I68">
        <v>5</v>
      </c>
      <c r="J68">
        <f>1</f>
        <v>0</v>
      </c>
    </row>
    <row r="69" spans="1:10">
      <c r="A69" t="s">
        <v>21</v>
      </c>
      <c r="B69" t="s">
        <v>39</v>
      </c>
      <c r="C69" t="s">
        <v>17</v>
      </c>
      <c r="D69" t="s">
        <v>13</v>
      </c>
      <c r="E69" t="s">
        <v>14</v>
      </c>
      <c r="F69">
        <v>8</v>
      </c>
      <c r="G69">
        <v>3</v>
      </c>
      <c r="H69">
        <v>5</v>
      </c>
      <c r="I69">
        <v>0</v>
      </c>
      <c r="J69">
        <f>1</f>
        <v>0</v>
      </c>
    </row>
    <row r="70" spans="1:10">
      <c r="A70" t="s">
        <v>48</v>
      </c>
      <c r="B70" t="s">
        <v>24</v>
      </c>
      <c r="C70" t="s">
        <v>17</v>
      </c>
      <c r="D70" t="s">
        <v>18</v>
      </c>
      <c r="E70" t="s">
        <v>14</v>
      </c>
      <c r="F70">
        <v>2</v>
      </c>
      <c r="G70">
        <v>3</v>
      </c>
      <c r="H70">
        <v>1</v>
      </c>
      <c r="I70">
        <v>0</v>
      </c>
      <c r="J70">
        <f>1</f>
        <v>0</v>
      </c>
    </row>
    <row r="71" spans="1:10">
      <c r="A71" t="s">
        <v>38</v>
      </c>
      <c r="B71" t="s">
        <v>29</v>
      </c>
      <c r="C71" t="s">
        <v>12</v>
      </c>
      <c r="D71" t="s">
        <v>30</v>
      </c>
      <c r="E71" t="s">
        <v>14</v>
      </c>
      <c r="F71">
        <v>10</v>
      </c>
      <c r="G71">
        <v>1</v>
      </c>
      <c r="H71">
        <v>5</v>
      </c>
      <c r="I71">
        <v>4</v>
      </c>
      <c r="J71">
        <f>1</f>
        <v>0</v>
      </c>
    </row>
    <row r="72" spans="1:10">
      <c r="A72" t="s">
        <v>31</v>
      </c>
      <c r="B72" t="s">
        <v>27</v>
      </c>
      <c r="C72" t="s">
        <v>22</v>
      </c>
      <c r="D72" t="s">
        <v>18</v>
      </c>
      <c r="E72" t="s">
        <v>14</v>
      </c>
      <c r="F72">
        <v>8</v>
      </c>
      <c r="G72">
        <v>1</v>
      </c>
      <c r="H72">
        <v>5</v>
      </c>
      <c r="I72">
        <v>2</v>
      </c>
      <c r="J72">
        <f>1</f>
        <v>0</v>
      </c>
    </row>
    <row r="73" spans="1:10">
      <c r="A73" t="s">
        <v>15</v>
      </c>
      <c r="B73" t="s">
        <v>16</v>
      </c>
      <c r="C73" t="s">
        <v>22</v>
      </c>
      <c r="D73" t="s">
        <v>18</v>
      </c>
      <c r="E73" t="s">
        <v>14</v>
      </c>
      <c r="F73">
        <v>3</v>
      </c>
      <c r="G73">
        <v>0</v>
      </c>
      <c r="H73">
        <v>3</v>
      </c>
      <c r="I73">
        <v>0</v>
      </c>
      <c r="J73">
        <f>1</f>
        <v>0</v>
      </c>
    </row>
    <row r="74" spans="1:10">
      <c r="A74" t="s">
        <v>38</v>
      </c>
      <c r="B74" t="s">
        <v>29</v>
      </c>
      <c r="C74" t="s">
        <v>12</v>
      </c>
      <c r="D74" t="s">
        <v>30</v>
      </c>
      <c r="E74" t="s">
        <v>14</v>
      </c>
      <c r="F74">
        <v>10</v>
      </c>
      <c r="G74">
        <v>0</v>
      </c>
      <c r="H74">
        <v>4</v>
      </c>
      <c r="I74">
        <v>6</v>
      </c>
      <c r="J74">
        <f>1</f>
        <v>0</v>
      </c>
    </row>
    <row r="75" spans="1:10">
      <c r="A75" t="s">
        <v>50</v>
      </c>
      <c r="B75" t="s">
        <v>39</v>
      </c>
      <c r="C75" t="s">
        <v>17</v>
      </c>
      <c r="D75" t="s">
        <v>13</v>
      </c>
      <c r="E75" t="s">
        <v>14</v>
      </c>
      <c r="F75">
        <v>3</v>
      </c>
      <c r="G75">
        <v>2</v>
      </c>
      <c r="H75">
        <v>4</v>
      </c>
      <c r="I75">
        <v>0</v>
      </c>
      <c r="J75">
        <f>1</f>
        <v>0</v>
      </c>
    </row>
    <row r="76" spans="1:10">
      <c r="A76" t="s">
        <v>19</v>
      </c>
      <c r="B76" t="s">
        <v>29</v>
      </c>
      <c r="C76" t="s">
        <v>17</v>
      </c>
      <c r="D76" t="s">
        <v>30</v>
      </c>
      <c r="E76" t="s">
        <v>14</v>
      </c>
      <c r="F76">
        <v>4</v>
      </c>
      <c r="G76">
        <v>1</v>
      </c>
      <c r="H76">
        <v>1</v>
      </c>
      <c r="I76">
        <v>2</v>
      </c>
      <c r="J76">
        <f>1</f>
        <v>0</v>
      </c>
    </row>
    <row r="77" spans="1:10">
      <c r="A77" t="s">
        <v>53</v>
      </c>
      <c r="B77" t="s">
        <v>27</v>
      </c>
      <c r="C77" t="s">
        <v>22</v>
      </c>
      <c r="D77" t="s">
        <v>18</v>
      </c>
      <c r="E77" t="s">
        <v>14</v>
      </c>
      <c r="F77">
        <v>8</v>
      </c>
      <c r="G77">
        <v>0</v>
      </c>
      <c r="H77">
        <v>4</v>
      </c>
      <c r="I77">
        <v>4</v>
      </c>
      <c r="J77">
        <f>1</f>
        <v>0</v>
      </c>
    </row>
    <row r="78" spans="1:10">
      <c r="A78" t="s">
        <v>47</v>
      </c>
      <c r="B78" t="s">
        <v>42</v>
      </c>
      <c r="C78" t="s">
        <v>12</v>
      </c>
      <c r="D78" t="s">
        <v>43</v>
      </c>
      <c r="E78" t="s">
        <v>14</v>
      </c>
      <c r="F78">
        <v>5</v>
      </c>
      <c r="G78">
        <v>1</v>
      </c>
      <c r="H78">
        <v>4</v>
      </c>
      <c r="I78">
        <v>0</v>
      </c>
      <c r="J78">
        <f>1</f>
        <v>0</v>
      </c>
    </row>
    <row r="79" spans="1:10">
      <c r="A79" t="s">
        <v>47</v>
      </c>
      <c r="B79" t="s">
        <v>33</v>
      </c>
      <c r="C79" t="s">
        <v>12</v>
      </c>
      <c r="D79" t="s">
        <v>34</v>
      </c>
      <c r="E79" t="s">
        <v>14</v>
      </c>
      <c r="F79">
        <v>9</v>
      </c>
      <c r="G79">
        <v>0</v>
      </c>
      <c r="H79">
        <v>3</v>
      </c>
      <c r="I79">
        <v>6</v>
      </c>
      <c r="J79">
        <f>1</f>
        <v>0</v>
      </c>
    </row>
    <row r="80" spans="1:10">
      <c r="A80" t="s">
        <v>15</v>
      </c>
      <c r="B80" t="s">
        <v>27</v>
      </c>
      <c r="C80" t="s">
        <v>12</v>
      </c>
      <c r="D80" t="s">
        <v>18</v>
      </c>
      <c r="E80" t="s">
        <v>14</v>
      </c>
      <c r="F80">
        <v>3</v>
      </c>
      <c r="G80">
        <v>2</v>
      </c>
      <c r="H80">
        <v>2</v>
      </c>
      <c r="I80">
        <v>0</v>
      </c>
      <c r="J80">
        <f>1</f>
        <v>0</v>
      </c>
    </row>
    <row r="81" spans="1:10">
      <c r="A81" t="s">
        <v>49</v>
      </c>
      <c r="B81" t="s">
        <v>42</v>
      </c>
      <c r="C81" t="s">
        <v>12</v>
      </c>
      <c r="D81" t="s">
        <v>43</v>
      </c>
      <c r="E81" t="s">
        <v>14</v>
      </c>
      <c r="F81">
        <v>8</v>
      </c>
      <c r="G81">
        <v>2</v>
      </c>
      <c r="H81">
        <v>3</v>
      </c>
      <c r="I81">
        <v>3</v>
      </c>
      <c r="J81">
        <f>1</f>
        <v>0</v>
      </c>
    </row>
    <row r="82" spans="1:10">
      <c r="A82" t="s">
        <v>46</v>
      </c>
      <c r="B82" t="s">
        <v>27</v>
      </c>
      <c r="C82" t="s">
        <v>12</v>
      </c>
      <c r="D82" t="s">
        <v>18</v>
      </c>
      <c r="E82" t="s">
        <v>14</v>
      </c>
      <c r="F82">
        <v>1</v>
      </c>
      <c r="G82">
        <v>3</v>
      </c>
      <c r="H82">
        <v>2</v>
      </c>
      <c r="I82">
        <v>0</v>
      </c>
      <c r="J82">
        <f>1</f>
        <v>0</v>
      </c>
    </row>
    <row r="83" spans="1:10">
      <c r="A83" t="s">
        <v>15</v>
      </c>
      <c r="B83" t="s">
        <v>20</v>
      </c>
      <c r="C83" t="s">
        <v>12</v>
      </c>
      <c r="D83" t="s">
        <v>18</v>
      </c>
      <c r="E83" t="s">
        <v>14</v>
      </c>
      <c r="F83">
        <v>2</v>
      </c>
      <c r="G83">
        <v>1</v>
      </c>
      <c r="H83">
        <v>5</v>
      </c>
      <c r="I83">
        <v>0</v>
      </c>
      <c r="J83">
        <f>1</f>
        <v>0</v>
      </c>
    </row>
    <row r="84" spans="1:10">
      <c r="A84" t="s">
        <v>45</v>
      </c>
      <c r="B84" t="s">
        <v>29</v>
      </c>
      <c r="C84" t="s">
        <v>22</v>
      </c>
      <c r="D84" t="s">
        <v>30</v>
      </c>
      <c r="E84" t="s">
        <v>14</v>
      </c>
      <c r="F84">
        <v>5</v>
      </c>
      <c r="G84">
        <v>0</v>
      </c>
      <c r="H84">
        <v>5</v>
      </c>
      <c r="I84">
        <v>0</v>
      </c>
      <c r="J84">
        <f>1</f>
        <v>0</v>
      </c>
    </row>
    <row r="85" spans="1:10">
      <c r="A85" t="s">
        <v>56</v>
      </c>
      <c r="B85" t="s">
        <v>11</v>
      </c>
      <c r="C85" t="s">
        <v>17</v>
      </c>
      <c r="D85" t="s">
        <v>13</v>
      </c>
      <c r="E85" t="s">
        <v>14</v>
      </c>
      <c r="F85">
        <v>10</v>
      </c>
      <c r="G85">
        <v>3</v>
      </c>
      <c r="H85">
        <v>1</v>
      </c>
      <c r="I85">
        <v>6</v>
      </c>
      <c r="J85">
        <f>1</f>
        <v>0</v>
      </c>
    </row>
    <row r="86" spans="1:10">
      <c r="A86" t="s">
        <v>55</v>
      </c>
      <c r="B86" t="s">
        <v>16</v>
      </c>
      <c r="C86" t="s">
        <v>12</v>
      </c>
      <c r="D86" t="s">
        <v>18</v>
      </c>
      <c r="E86" t="s">
        <v>14</v>
      </c>
      <c r="F86">
        <v>3</v>
      </c>
      <c r="G86">
        <v>1</v>
      </c>
      <c r="H86">
        <v>0</v>
      </c>
      <c r="I86">
        <v>2</v>
      </c>
      <c r="J86">
        <f>1</f>
        <v>0</v>
      </c>
    </row>
    <row r="87" spans="1:10">
      <c r="A87" t="s">
        <v>45</v>
      </c>
      <c r="B87" t="s">
        <v>27</v>
      </c>
      <c r="C87" t="s">
        <v>17</v>
      </c>
      <c r="D87" t="s">
        <v>18</v>
      </c>
      <c r="E87" t="s">
        <v>14</v>
      </c>
      <c r="F87">
        <v>5</v>
      </c>
      <c r="G87">
        <v>1</v>
      </c>
      <c r="H87">
        <v>5</v>
      </c>
      <c r="I87">
        <v>0</v>
      </c>
      <c r="J87">
        <f>1</f>
        <v>0</v>
      </c>
    </row>
    <row r="88" spans="1:10">
      <c r="A88" t="s">
        <v>52</v>
      </c>
      <c r="B88" t="s">
        <v>11</v>
      </c>
      <c r="C88" t="s">
        <v>12</v>
      </c>
      <c r="D88" t="s">
        <v>13</v>
      </c>
      <c r="E88" t="s">
        <v>14</v>
      </c>
      <c r="F88">
        <v>5</v>
      </c>
      <c r="G88">
        <v>2</v>
      </c>
      <c r="H88">
        <v>0</v>
      </c>
      <c r="I88">
        <v>3</v>
      </c>
      <c r="J88">
        <f>1</f>
        <v>0</v>
      </c>
    </row>
    <row r="89" spans="1:10">
      <c r="A89" t="s">
        <v>44</v>
      </c>
      <c r="B89" t="s">
        <v>24</v>
      </c>
      <c r="C89" t="s">
        <v>17</v>
      </c>
      <c r="D89" t="s">
        <v>18</v>
      </c>
      <c r="E89" t="s">
        <v>14</v>
      </c>
      <c r="F89">
        <v>5</v>
      </c>
      <c r="G89">
        <v>3</v>
      </c>
      <c r="H89">
        <v>1</v>
      </c>
      <c r="I89">
        <v>1</v>
      </c>
      <c r="J89">
        <f>1</f>
        <v>0</v>
      </c>
    </row>
    <row r="90" spans="1:10">
      <c r="A90" t="s">
        <v>45</v>
      </c>
      <c r="B90" t="s">
        <v>39</v>
      </c>
      <c r="C90" t="s">
        <v>22</v>
      </c>
      <c r="D90" t="s">
        <v>13</v>
      </c>
      <c r="E90" t="s">
        <v>14</v>
      </c>
      <c r="F90">
        <v>7</v>
      </c>
      <c r="G90">
        <v>0</v>
      </c>
      <c r="H90">
        <v>5</v>
      </c>
      <c r="I90">
        <v>2</v>
      </c>
      <c r="J90">
        <f>1</f>
        <v>0</v>
      </c>
    </row>
    <row r="91" spans="1:10">
      <c r="A91" t="s">
        <v>31</v>
      </c>
      <c r="B91" t="s">
        <v>27</v>
      </c>
      <c r="C91" t="s">
        <v>22</v>
      </c>
      <c r="D91" t="s">
        <v>18</v>
      </c>
      <c r="E91" t="s">
        <v>14</v>
      </c>
      <c r="F91">
        <v>7</v>
      </c>
      <c r="G91">
        <v>0</v>
      </c>
      <c r="H91">
        <v>3</v>
      </c>
      <c r="I91">
        <v>4</v>
      </c>
      <c r="J91">
        <f>1</f>
        <v>0</v>
      </c>
    </row>
    <row r="92" spans="1:10">
      <c r="A92" t="s">
        <v>57</v>
      </c>
      <c r="B92" t="s">
        <v>39</v>
      </c>
      <c r="C92" t="s">
        <v>17</v>
      </c>
      <c r="D92" t="s">
        <v>13</v>
      </c>
      <c r="E92" t="s">
        <v>14</v>
      </c>
      <c r="F92">
        <v>3</v>
      </c>
      <c r="G92">
        <v>3</v>
      </c>
      <c r="H92">
        <v>0</v>
      </c>
      <c r="I92">
        <v>0</v>
      </c>
      <c r="J92">
        <f>1</f>
        <v>0</v>
      </c>
    </row>
    <row r="93" spans="1:10">
      <c r="A93" t="s">
        <v>52</v>
      </c>
      <c r="B93" t="s">
        <v>29</v>
      </c>
      <c r="C93" t="s">
        <v>22</v>
      </c>
      <c r="D93" t="s">
        <v>30</v>
      </c>
      <c r="E93" t="s">
        <v>14</v>
      </c>
      <c r="F93">
        <v>10</v>
      </c>
      <c r="G93">
        <v>2</v>
      </c>
      <c r="H93">
        <v>2</v>
      </c>
      <c r="I93">
        <v>6</v>
      </c>
      <c r="J93">
        <f>1</f>
        <v>0</v>
      </c>
    </row>
    <row r="94" spans="1:10">
      <c r="A94" t="s">
        <v>35</v>
      </c>
      <c r="B94" t="s">
        <v>24</v>
      </c>
      <c r="C94" t="s">
        <v>22</v>
      </c>
      <c r="D94" t="s">
        <v>18</v>
      </c>
      <c r="E94" t="s">
        <v>14</v>
      </c>
      <c r="F94">
        <v>6</v>
      </c>
      <c r="G94">
        <v>2</v>
      </c>
      <c r="H94">
        <v>4</v>
      </c>
      <c r="I94">
        <v>0</v>
      </c>
      <c r="J94">
        <f>1</f>
        <v>0</v>
      </c>
    </row>
    <row r="95" spans="1:10">
      <c r="A95" t="s">
        <v>52</v>
      </c>
      <c r="B95" t="s">
        <v>16</v>
      </c>
      <c r="C95" t="s">
        <v>12</v>
      </c>
      <c r="D95" t="s">
        <v>18</v>
      </c>
      <c r="E95" t="s">
        <v>14</v>
      </c>
      <c r="F95">
        <v>7</v>
      </c>
      <c r="G95">
        <v>3</v>
      </c>
      <c r="H95">
        <v>2</v>
      </c>
      <c r="I95">
        <v>2</v>
      </c>
      <c r="J95">
        <f>1</f>
        <v>0</v>
      </c>
    </row>
    <row r="96" spans="1:10">
      <c r="A96" t="s">
        <v>23</v>
      </c>
      <c r="B96" t="s">
        <v>16</v>
      </c>
      <c r="C96" t="s">
        <v>22</v>
      </c>
      <c r="D96" t="s">
        <v>18</v>
      </c>
      <c r="E96" t="s">
        <v>14</v>
      </c>
      <c r="F96">
        <v>10</v>
      </c>
      <c r="G96">
        <v>0</v>
      </c>
      <c r="H96">
        <v>4</v>
      </c>
      <c r="I96">
        <v>6</v>
      </c>
      <c r="J96">
        <f>1</f>
        <v>0</v>
      </c>
    </row>
    <row r="97" spans="1:10">
      <c r="A97" t="s">
        <v>26</v>
      </c>
      <c r="B97" t="s">
        <v>37</v>
      </c>
      <c r="C97" t="s">
        <v>22</v>
      </c>
      <c r="D97" t="s">
        <v>34</v>
      </c>
      <c r="E97" t="s">
        <v>14</v>
      </c>
      <c r="F97">
        <v>9</v>
      </c>
      <c r="G97">
        <v>1</v>
      </c>
      <c r="H97">
        <v>5</v>
      </c>
      <c r="I97">
        <v>3</v>
      </c>
      <c r="J97">
        <f>1</f>
        <v>0</v>
      </c>
    </row>
    <row r="98" spans="1:10">
      <c r="A98" t="s">
        <v>32</v>
      </c>
      <c r="B98" t="s">
        <v>11</v>
      </c>
      <c r="C98" t="s">
        <v>12</v>
      </c>
      <c r="D98" t="s">
        <v>13</v>
      </c>
      <c r="E98" t="s">
        <v>14</v>
      </c>
      <c r="F98">
        <v>6</v>
      </c>
      <c r="G98">
        <v>0</v>
      </c>
      <c r="H98">
        <v>5</v>
      </c>
      <c r="I98">
        <v>1</v>
      </c>
      <c r="J98">
        <f>1</f>
        <v>0</v>
      </c>
    </row>
    <row r="99" spans="1:10">
      <c r="A99" t="s">
        <v>50</v>
      </c>
      <c r="B99" t="s">
        <v>16</v>
      </c>
      <c r="C99" t="s">
        <v>12</v>
      </c>
      <c r="D99" t="s">
        <v>18</v>
      </c>
      <c r="E99" t="s">
        <v>14</v>
      </c>
      <c r="F99">
        <v>5</v>
      </c>
      <c r="G99">
        <v>3</v>
      </c>
      <c r="H99">
        <v>5</v>
      </c>
      <c r="I99">
        <v>0</v>
      </c>
      <c r="J99">
        <f>1</f>
        <v>0</v>
      </c>
    </row>
    <row r="100" spans="1:10">
      <c r="A100" t="s">
        <v>51</v>
      </c>
      <c r="B100" t="s">
        <v>20</v>
      </c>
      <c r="C100" t="s">
        <v>17</v>
      </c>
      <c r="D100" t="s">
        <v>18</v>
      </c>
      <c r="E100" t="s">
        <v>14</v>
      </c>
      <c r="F100">
        <v>8</v>
      </c>
      <c r="G100">
        <v>0</v>
      </c>
      <c r="H100">
        <v>3</v>
      </c>
      <c r="I100">
        <v>5</v>
      </c>
      <c r="J100">
        <f>1</f>
        <v>0</v>
      </c>
    </row>
    <row r="101" spans="1:10">
      <c r="A101" t="s">
        <v>19</v>
      </c>
      <c r="B101" t="s">
        <v>11</v>
      </c>
      <c r="C101" t="s">
        <v>17</v>
      </c>
      <c r="D101" t="s">
        <v>13</v>
      </c>
      <c r="E101" t="s">
        <v>14</v>
      </c>
      <c r="F101">
        <v>8</v>
      </c>
      <c r="G101">
        <v>2</v>
      </c>
      <c r="H101">
        <v>1</v>
      </c>
      <c r="I101">
        <v>5</v>
      </c>
      <c r="J101">
        <f>1</f>
        <v>0</v>
      </c>
    </row>
    <row r="102" spans="1:10">
      <c r="A102" t="s">
        <v>10</v>
      </c>
      <c r="B102" t="s">
        <v>42</v>
      </c>
      <c r="C102" t="s">
        <v>22</v>
      </c>
      <c r="D102" t="s">
        <v>43</v>
      </c>
      <c r="E102" t="s">
        <v>14</v>
      </c>
      <c r="F102">
        <v>5</v>
      </c>
      <c r="G102">
        <v>1</v>
      </c>
      <c r="H102">
        <v>1</v>
      </c>
      <c r="I102">
        <v>3</v>
      </c>
      <c r="J102">
        <f>1</f>
        <v>0</v>
      </c>
    </row>
    <row r="103" spans="1:10">
      <c r="A103" t="s">
        <v>51</v>
      </c>
      <c r="B103" t="s">
        <v>11</v>
      </c>
      <c r="C103" t="s">
        <v>17</v>
      </c>
      <c r="D103" t="s">
        <v>13</v>
      </c>
      <c r="E103" t="s">
        <v>14</v>
      </c>
      <c r="F103">
        <v>9</v>
      </c>
      <c r="G103">
        <v>2</v>
      </c>
      <c r="H103">
        <v>3</v>
      </c>
      <c r="I103">
        <v>4</v>
      </c>
      <c r="J103">
        <f>1</f>
        <v>0</v>
      </c>
    </row>
    <row r="104" spans="1:10">
      <c r="A104" t="s">
        <v>50</v>
      </c>
      <c r="B104" t="s">
        <v>42</v>
      </c>
      <c r="C104" t="s">
        <v>22</v>
      </c>
      <c r="D104" t="s">
        <v>43</v>
      </c>
      <c r="E104" t="s">
        <v>14</v>
      </c>
      <c r="F104">
        <v>9</v>
      </c>
      <c r="G104">
        <v>3</v>
      </c>
      <c r="H104">
        <v>4</v>
      </c>
      <c r="I104">
        <v>2</v>
      </c>
      <c r="J104">
        <f>1</f>
        <v>0</v>
      </c>
    </row>
    <row r="105" spans="1:10">
      <c r="A105" t="s">
        <v>40</v>
      </c>
      <c r="B105" t="s">
        <v>24</v>
      </c>
      <c r="C105" t="s">
        <v>17</v>
      </c>
      <c r="D105" t="s">
        <v>18</v>
      </c>
      <c r="E105" t="s">
        <v>14</v>
      </c>
      <c r="F105">
        <v>9</v>
      </c>
      <c r="G105">
        <v>3</v>
      </c>
      <c r="H105">
        <v>1</v>
      </c>
      <c r="I105">
        <v>5</v>
      </c>
      <c r="J105">
        <f>1</f>
        <v>0</v>
      </c>
    </row>
    <row r="106" spans="1:10">
      <c r="A106" t="s">
        <v>32</v>
      </c>
      <c r="B106" t="s">
        <v>42</v>
      </c>
      <c r="C106" t="s">
        <v>12</v>
      </c>
      <c r="D106" t="s">
        <v>43</v>
      </c>
      <c r="E106" t="s">
        <v>14</v>
      </c>
      <c r="F106">
        <v>9</v>
      </c>
      <c r="G106">
        <v>3</v>
      </c>
      <c r="H106">
        <v>2</v>
      </c>
      <c r="I106">
        <v>4</v>
      </c>
      <c r="J106">
        <f>1</f>
        <v>0</v>
      </c>
    </row>
    <row r="107" spans="1:10">
      <c r="A107" t="s">
        <v>41</v>
      </c>
      <c r="B107" t="s">
        <v>42</v>
      </c>
      <c r="C107" t="s">
        <v>12</v>
      </c>
      <c r="D107" t="s">
        <v>43</v>
      </c>
      <c r="E107" t="s">
        <v>14</v>
      </c>
      <c r="F107">
        <v>2</v>
      </c>
      <c r="G107">
        <v>3</v>
      </c>
      <c r="H107">
        <v>5</v>
      </c>
      <c r="I107">
        <v>0</v>
      </c>
      <c r="J107">
        <f>1</f>
        <v>0</v>
      </c>
    </row>
    <row r="108" spans="1:10">
      <c r="A108" t="s">
        <v>38</v>
      </c>
      <c r="B108" t="s">
        <v>42</v>
      </c>
      <c r="C108" t="s">
        <v>17</v>
      </c>
      <c r="D108" t="s">
        <v>43</v>
      </c>
      <c r="E108" t="s">
        <v>14</v>
      </c>
      <c r="F108">
        <v>3</v>
      </c>
      <c r="G108">
        <v>1</v>
      </c>
      <c r="H108">
        <v>5</v>
      </c>
      <c r="I108">
        <v>0</v>
      </c>
      <c r="J108">
        <f>1</f>
        <v>0</v>
      </c>
    </row>
    <row r="109" spans="1:10">
      <c r="A109" t="s">
        <v>23</v>
      </c>
      <c r="B109" t="s">
        <v>33</v>
      </c>
      <c r="C109" t="s">
        <v>12</v>
      </c>
      <c r="D109" t="s">
        <v>34</v>
      </c>
      <c r="E109" t="s">
        <v>14</v>
      </c>
      <c r="F109">
        <v>7</v>
      </c>
      <c r="G109">
        <v>3</v>
      </c>
      <c r="H109">
        <v>0</v>
      </c>
      <c r="I109">
        <v>4</v>
      </c>
      <c r="J109">
        <f>1</f>
        <v>0</v>
      </c>
    </row>
    <row r="110" spans="1:10">
      <c r="A110" t="s">
        <v>45</v>
      </c>
      <c r="B110" t="s">
        <v>42</v>
      </c>
      <c r="C110" t="s">
        <v>22</v>
      </c>
      <c r="D110" t="s">
        <v>43</v>
      </c>
      <c r="E110" t="s">
        <v>14</v>
      </c>
      <c r="F110">
        <v>6</v>
      </c>
      <c r="G110">
        <v>2</v>
      </c>
      <c r="H110">
        <v>4</v>
      </c>
      <c r="I110">
        <v>0</v>
      </c>
      <c r="J110">
        <f>1</f>
        <v>0</v>
      </c>
    </row>
    <row r="111" spans="1:10">
      <c r="A111" t="s">
        <v>46</v>
      </c>
      <c r="B111" t="s">
        <v>16</v>
      </c>
      <c r="C111" t="s">
        <v>12</v>
      </c>
      <c r="D111" t="s">
        <v>18</v>
      </c>
      <c r="E111" t="s">
        <v>14</v>
      </c>
      <c r="F111">
        <v>8</v>
      </c>
      <c r="G111">
        <v>1</v>
      </c>
      <c r="H111">
        <v>3</v>
      </c>
      <c r="I111">
        <v>4</v>
      </c>
      <c r="J111">
        <f>1</f>
        <v>0</v>
      </c>
    </row>
    <row r="112" spans="1:10">
      <c r="A112" t="s">
        <v>58</v>
      </c>
      <c r="B112" t="s">
        <v>27</v>
      </c>
      <c r="C112" t="s">
        <v>22</v>
      </c>
      <c r="D112" t="s">
        <v>18</v>
      </c>
      <c r="E112" t="s">
        <v>14</v>
      </c>
      <c r="F112">
        <v>7</v>
      </c>
      <c r="G112">
        <v>0</v>
      </c>
      <c r="H112">
        <v>1</v>
      </c>
      <c r="I112">
        <v>6</v>
      </c>
      <c r="J112">
        <f>1</f>
        <v>0</v>
      </c>
    </row>
    <row r="113" spans="1:10">
      <c r="A113" t="s">
        <v>26</v>
      </c>
      <c r="B113" t="s">
        <v>11</v>
      </c>
      <c r="C113" t="s">
        <v>22</v>
      </c>
      <c r="D113" t="s">
        <v>13</v>
      </c>
      <c r="E113" t="s">
        <v>14</v>
      </c>
      <c r="F113">
        <v>6</v>
      </c>
      <c r="G113">
        <v>3</v>
      </c>
      <c r="H113">
        <v>4</v>
      </c>
      <c r="I113">
        <v>0</v>
      </c>
      <c r="J113">
        <f>1</f>
        <v>0</v>
      </c>
    </row>
    <row r="114" spans="1:10">
      <c r="A114" t="s">
        <v>48</v>
      </c>
      <c r="B114" t="s">
        <v>42</v>
      </c>
      <c r="C114" t="s">
        <v>17</v>
      </c>
      <c r="D114" t="s">
        <v>43</v>
      </c>
      <c r="E114" t="s">
        <v>14</v>
      </c>
      <c r="F114">
        <v>7</v>
      </c>
      <c r="G114">
        <v>3</v>
      </c>
      <c r="H114">
        <v>3</v>
      </c>
      <c r="I114">
        <v>1</v>
      </c>
      <c r="J114">
        <f>1</f>
        <v>0</v>
      </c>
    </row>
    <row r="115" spans="1:10">
      <c r="A115" t="s">
        <v>23</v>
      </c>
      <c r="B115" t="s">
        <v>24</v>
      </c>
      <c r="C115" t="s">
        <v>12</v>
      </c>
      <c r="D115" t="s">
        <v>18</v>
      </c>
      <c r="E115" t="s">
        <v>14</v>
      </c>
      <c r="F115">
        <v>5</v>
      </c>
      <c r="G115">
        <v>3</v>
      </c>
      <c r="H115">
        <v>1</v>
      </c>
      <c r="I115">
        <v>1</v>
      </c>
      <c r="J115">
        <f>1</f>
        <v>0</v>
      </c>
    </row>
    <row r="116" spans="1:10">
      <c r="A116" t="s">
        <v>53</v>
      </c>
      <c r="B116" t="s">
        <v>24</v>
      </c>
      <c r="C116" t="s">
        <v>17</v>
      </c>
      <c r="D116" t="s">
        <v>18</v>
      </c>
      <c r="E116" t="s">
        <v>14</v>
      </c>
      <c r="F116">
        <v>5</v>
      </c>
      <c r="G116">
        <v>2</v>
      </c>
      <c r="H116">
        <v>0</v>
      </c>
      <c r="I116">
        <v>3</v>
      </c>
      <c r="J116">
        <f>1</f>
        <v>0</v>
      </c>
    </row>
    <row r="117" spans="1:10">
      <c r="A117" t="s">
        <v>55</v>
      </c>
      <c r="B117" t="s">
        <v>29</v>
      </c>
      <c r="C117" t="s">
        <v>22</v>
      </c>
      <c r="D117" t="s">
        <v>30</v>
      </c>
      <c r="E117" t="s">
        <v>14</v>
      </c>
      <c r="F117">
        <v>9</v>
      </c>
      <c r="G117">
        <v>2</v>
      </c>
      <c r="H117">
        <v>0</v>
      </c>
      <c r="I117">
        <v>7</v>
      </c>
      <c r="J117">
        <f>1</f>
        <v>0</v>
      </c>
    </row>
    <row r="118" spans="1:10">
      <c r="A118" t="s">
        <v>55</v>
      </c>
      <c r="B118" t="s">
        <v>27</v>
      </c>
      <c r="C118" t="s">
        <v>17</v>
      </c>
      <c r="D118" t="s">
        <v>18</v>
      </c>
      <c r="E118" t="s">
        <v>14</v>
      </c>
      <c r="F118">
        <v>8</v>
      </c>
      <c r="G118">
        <v>0</v>
      </c>
      <c r="H118">
        <v>2</v>
      </c>
      <c r="I118">
        <v>6</v>
      </c>
      <c r="J118">
        <f>1</f>
        <v>0</v>
      </c>
    </row>
    <row r="119" spans="1:10">
      <c r="A119" t="s">
        <v>35</v>
      </c>
      <c r="B119" t="s">
        <v>29</v>
      </c>
      <c r="C119" t="s">
        <v>17</v>
      </c>
      <c r="D119" t="s">
        <v>30</v>
      </c>
      <c r="E119" t="s">
        <v>14</v>
      </c>
      <c r="F119">
        <v>6</v>
      </c>
      <c r="G119">
        <v>3</v>
      </c>
      <c r="H119">
        <v>1</v>
      </c>
      <c r="I119">
        <v>2</v>
      </c>
      <c r="J119">
        <f>1</f>
        <v>0</v>
      </c>
    </row>
    <row r="120" spans="1:10">
      <c r="A120" t="s">
        <v>41</v>
      </c>
      <c r="B120" t="s">
        <v>29</v>
      </c>
      <c r="C120" t="s">
        <v>22</v>
      </c>
      <c r="D120" t="s">
        <v>30</v>
      </c>
      <c r="E120" t="s">
        <v>14</v>
      </c>
      <c r="F120">
        <v>1</v>
      </c>
      <c r="G120">
        <v>0</v>
      </c>
      <c r="H120">
        <v>4</v>
      </c>
      <c r="I120">
        <v>0</v>
      </c>
      <c r="J120">
        <f>1</f>
        <v>0</v>
      </c>
    </row>
    <row r="121" spans="1:10">
      <c r="A121" t="s">
        <v>53</v>
      </c>
      <c r="B121" t="s">
        <v>16</v>
      </c>
      <c r="C121" t="s">
        <v>17</v>
      </c>
      <c r="D121" t="s">
        <v>18</v>
      </c>
      <c r="E121" t="s">
        <v>14</v>
      </c>
      <c r="F121">
        <v>8</v>
      </c>
      <c r="G121">
        <v>0</v>
      </c>
      <c r="H121">
        <v>3</v>
      </c>
      <c r="I121">
        <v>5</v>
      </c>
      <c r="J121">
        <f>1</f>
        <v>0</v>
      </c>
    </row>
    <row r="122" spans="1:10">
      <c r="A122" t="s">
        <v>35</v>
      </c>
      <c r="B122" t="s">
        <v>42</v>
      </c>
      <c r="C122" t="s">
        <v>22</v>
      </c>
      <c r="D122" t="s">
        <v>43</v>
      </c>
      <c r="E122" t="s">
        <v>14</v>
      </c>
      <c r="F122">
        <v>3</v>
      </c>
      <c r="G122">
        <v>0</v>
      </c>
      <c r="H122">
        <v>2</v>
      </c>
      <c r="I122">
        <v>1</v>
      </c>
      <c r="J122">
        <f>1</f>
        <v>0</v>
      </c>
    </row>
    <row r="123" spans="1:10">
      <c r="A123" t="s">
        <v>56</v>
      </c>
      <c r="B123" t="s">
        <v>39</v>
      </c>
      <c r="C123" t="s">
        <v>12</v>
      </c>
      <c r="D123" t="s">
        <v>13</v>
      </c>
      <c r="E123" t="s">
        <v>14</v>
      </c>
      <c r="F123">
        <v>2</v>
      </c>
      <c r="G123">
        <v>1</v>
      </c>
      <c r="H123">
        <v>2</v>
      </c>
      <c r="I123">
        <v>0</v>
      </c>
      <c r="J123">
        <f>1</f>
        <v>0</v>
      </c>
    </row>
    <row r="124" spans="1:10">
      <c r="A124" t="s">
        <v>35</v>
      </c>
      <c r="B124" t="s">
        <v>11</v>
      </c>
      <c r="C124" t="s">
        <v>12</v>
      </c>
      <c r="D124" t="s">
        <v>13</v>
      </c>
      <c r="E124" t="s">
        <v>14</v>
      </c>
      <c r="F124">
        <v>1</v>
      </c>
      <c r="G124">
        <v>3</v>
      </c>
      <c r="H124">
        <v>3</v>
      </c>
      <c r="I124">
        <v>0</v>
      </c>
      <c r="J124">
        <f>1</f>
        <v>0</v>
      </c>
    </row>
    <row r="125" spans="1:10">
      <c r="A125" t="s">
        <v>48</v>
      </c>
      <c r="B125" t="s">
        <v>37</v>
      </c>
      <c r="C125" t="s">
        <v>17</v>
      </c>
      <c r="D125" t="s">
        <v>34</v>
      </c>
      <c r="E125" t="s">
        <v>14</v>
      </c>
      <c r="F125">
        <v>1</v>
      </c>
      <c r="G125">
        <v>3</v>
      </c>
      <c r="H125">
        <v>4</v>
      </c>
      <c r="I125">
        <v>0</v>
      </c>
      <c r="J125">
        <f>1</f>
        <v>0</v>
      </c>
    </row>
    <row r="126" spans="1:10">
      <c r="A126" t="s">
        <v>41</v>
      </c>
      <c r="B126" t="s">
        <v>11</v>
      </c>
      <c r="C126" t="s">
        <v>22</v>
      </c>
      <c r="D126" t="s">
        <v>13</v>
      </c>
      <c r="E126" t="s">
        <v>14</v>
      </c>
      <c r="F126">
        <v>3</v>
      </c>
      <c r="G126">
        <v>2</v>
      </c>
      <c r="H126">
        <v>5</v>
      </c>
      <c r="I126">
        <v>0</v>
      </c>
      <c r="J126">
        <f>1</f>
        <v>0</v>
      </c>
    </row>
    <row r="127" spans="1:10">
      <c r="A127" t="s">
        <v>44</v>
      </c>
      <c r="B127" t="s">
        <v>39</v>
      </c>
      <c r="C127" t="s">
        <v>17</v>
      </c>
      <c r="D127" t="s">
        <v>13</v>
      </c>
      <c r="E127" t="s">
        <v>14</v>
      </c>
      <c r="F127">
        <v>8</v>
      </c>
      <c r="G127">
        <v>0</v>
      </c>
      <c r="H127">
        <v>2</v>
      </c>
      <c r="I127">
        <v>6</v>
      </c>
      <c r="J127">
        <f>1</f>
        <v>0</v>
      </c>
    </row>
    <row r="128" spans="1:10">
      <c r="A128" t="s">
        <v>55</v>
      </c>
      <c r="B128" t="s">
        <v>37</v>
      </c>
      <c r="C128" t="s">
        <v>22</v>
      </c>
      <c r="D128" t="s">
        <v>34</v>
      </c>
      <c r="E128" t="s">
        <v>14</v>
      </c>
      <c r="F128">
        <v>9</v>
      </c>
      <c r="G128">
        <v>0</v>
      </c>
      <c r="H128">
        <v>3</v>
      </c>
      <c r="I128">
        <v>6</v>
      </c>
      <c r="J128">
        <f>1</f>
        <v>0</v>
      </c>
    </row>
    <row r="129" spans="1:10">
      <c r="A129" t="s">
        <v>41</v>
      </c>
      <c r="B129" t="s">
        <v>33</v>
      </c>
      <c r="C129" t="s">
        <v>22</v>
      </c>
      <c r="D129" t="s">
        <v>34</v>
      </c>
      <c r="E129" t="s">
        <v>14</v>
      </c>
      <c r="F129">
        <v>8</v>
      </c>
      <c r="G129">
        <v>0</v>
      </c>
      <c r="H129">
        <v>4</v>
      </c>
      <c r="I129">
        <v>4</v>
      </c>
      <c r="J129">
        <f>1</f>
        <v>0</v>
      </c>
    </row>
    <row r="130" spans="1:10">
      <c r="A130" t="s">
        <v>55</v>
      </c>
      <c r="B130" t="s">
        <v>11</v>
      </c>
      <c r="C130" t="s">
        <v>17</v>
      </c>
      <c r="D130" t="s">
        <v>13</v>
      </c>
      <c r="E130" t="s">
        <v>14</v>
      </c>
      <c r="F130">
        <v>10</v>
      </c>
      <c r="G130">
        <v>2</v>
      </c>
      <c r="H130">
        <v>3</v>
      </c>
      <c r="I130">
        <v>5</v>
      </c>
      <c r="J130">
        <f>1</f>
        <v>0</v>
      </c>
    </row>
    <row r="131" spans="1:10">
      <c r="A131" t="s">
        <v>41</v>
      </c>
      <c r="B131" t="s">
        <v>27</v>
      </c>
      <c r="C131" t="s">
        <v>22</v>
      </c>
      <c r="D131" t="s">
        <v>18</v>
      </c>
      <c r="E131" t="s">
        <v>14</v>
      </c>
      <c r="F131">
        <v>4</v>
      </c>
      <c r="G131">
        <v>2</v>
      </c>
      <c r="H131">
        <v>0</v>
      </c>
      <c r="I131">
        <v>2</v>
      </c>
      <c r="J131">
        <f>1</f>
        <v>0</v>
      </c>
    </row>
    <row r="132" spans="1:10">
      <c r="A132" t="s">
        <v>15</v>
      </c>
      <c r="B132" t="s">
        <v>16</v>
      </c>
      <c r="C132" t="s">
        <v>12</v>
      </c>
      <c r="D132" t="s">
        <v>18</v>
      </c>
      <c r="E132" t="s">
        <v>14</v>
      </c>
      <c r="F132">
        <v>6</v>
      </c>
      <c r="G132">
        <v>3</v>
      </c>
      <c r="H132">
        <v>2</v>
      </c>
      <c r="I132">
        <v>1</v>
      </c>
      <c r="J132">
        <f>1</f>
        <v>0</v>
      </c>
    </row>
    <row r="133" spans="1:10">
      <c r="A133" t="s">
        <v>19</v>
      </c>
      <c r="B133" t="s">
        <v>42</v>
      </c>
      <c r="C133" t="s">
        <v>17</v>
      </c>
      <c r="D133" t="s">
        <v>43</v>
      </c>
      <c r="E133" t="s">
        <v>14</v>
      </c>
      <c r="F133">
        <v>7</v>
      </c>
      <c r="G133">
        <v>1</v>
      </c>
      <c r="H133">
        <v>4</v>
      </c>
      <c r="I133">
        <v>2</v>
      </c>
      <c r="J133">
        <f>1</f>
        <v>0</v>
      </c>
    </row>
    <row r="134" spans="1:10">
      <c r="A134" t="s">
        <v>40</v>
      </c>
      <c r="B134" t="s">
        <v>24</v>
      </c>
      <c r="C134" t="s">
        <v>22</v>
      </c>
      <c r="D134" t="s">
        <v>18</v>
      </c>
      <c r="E134" t="s">
        <v>14</v>
      </c>
      <c r="F134">
        <v>6</v>
      </c>
      <c r="G134">
        <v>2</v>
      </c>
      <c r="H134">
        <v>0</v>
      </c>
      <c r="I134">
        <v>4</v>
      </c>
      <c r="J134">
        <f>1</f>
        <v>0</v>
      </c>
    </row>
    <row r="135" spans="1:10">
      <c r="A135" t="s">
        <v>56</v>
      </c>
      <c r="B135" t="s">
        <v>39</v>
      </c>
      <c r="C135" t="s">
        <v>17</v>
      </c>
      <c r="D135" t="s">
        <v>13</v>
      </c>
      <c r="E135" t="s">
        <v>14</v>
      </c>
      <c r="F135">
        <v>2</v>
      </c>
      <c r="G135">
        <v>3</v>
      </c>
      <c r="H135">
        <v>3</v>
      </c>
      <c r="I135">
        <v>0</v>
      </c>
      <c r="J135">
        <f>1</f>
        <v>0</v>
      </c>
    </row>
    <row r="136" spans="1:10">
      <c r="A136" t="s">
        <v>23</v>
      </c>
      <c r="B136" t="s">
        <v>42</v>
      </c>
      <c r="C136" t="s">
        <v>22</v>
      </c>
      <c r="D136" t="s">
        <v>43</v>
      </c>
      <c r="E136" t="s">
        <v>14</v>
      </c>
      <c r="F136">
        <v>10</v>
      </c>
      <c r="G136">
        <v>0</v>
      </c>
      <c r="H136">
        <v>1</v>
      </c>
      <c r="I136">
        <v>9</v>
      </c>
      <c r="J136">
        <f>1</f>
        <v>0</v>
      </c>
    </row>
    <row r="137" spans="1:10">
      <c r="A137" t="s">
        <v>23</v>
      </c>
      <c r="B137" t="s">
        <v>11</v>
      </c>
      <c r="C137" t="s">
        <v>12</v>
      </c>
      <c r="D137" t="s">
        <v>13</v>
      </c>
      <c r="E137" t="s">
        <v>14</v>
      </c>
      <c r="F137">
        <v>7</v>
      </c>
      <c r="G137">
        <v>0</v>
      </c>
      <c r="H137">
        <v>3</v>
      </c>
      <c r="I137">
        <v>4</v>
      </c>
      <c r="J137">
        <f>1</f>
        <v>0</v>
      </c>
    </row>
    <row r="138" spans="1:10">
      <c r="A138" t="s">
        <v>52</v>
      </c>
      <c r="B138" t="s">
        <v>39</v>
      </c>
      <c r="C138" t="s">
        <v>12</v>
      </c>
      <c r="D138" t="s">
        <v>13</v>
      </c>
      <c r="E138" t="s">
        <v>14</v>
      </c>
      <c r="F138">
        <v>8</v>
      </c>
      <c r="G138">
        <v>2</v>
      </c>
      <c r="H138">
        <v>2</v>
      </c>
      <c r="I138">
        <v>4</v>
      </c>
      <c r="J138">
        <f>1</f>
        <v>0</v>
      </c>
    </row>
    <row r="139" spans="1:10">
      <c r="A139" t="s">
        <v>50</v>
      </c>
      <c r="B139" t="s">
        <v>33</v>
      </c>
      <c r="C139" t="s">
        <v>22</v>
      </c>
      <c r="D139" t="s">
        <v>34</v>
      </c>
      <c r="E139" t="s">
        <v>14</v>
      </c>
      <c r="F139">
        <v>6</v>
      </c>
      <c r="G139">
        <v>2</v>
      </c>
      <c r="H139">
        <v>5</v>
      </c>
      <c r="I139">
        <v>0</v>
      </c>
      <c r="J139">
        <f>1</f>
        <v>0</v>
      </c>
    </row>
    <row r="140" spans="1:10">
      <c r="A140" t="s">
        <v>54</v>
      </c>
      <c r="B140" t="s">
        <v>16</v>
      </c>
      <c r="C140" t="s">
        <v>17</v>
      </c>
      <c r="D140" t="s">
        <v>18</v>
      </c>
      <c r="E140" t="s">
        <v>14</v>
      </c>
      <c r="F140">
        <v>8</v>
      </c>
      <c r="G140">
        <v>1</v>
      </c>
      <c r="H140">
        <v>3</v>
      </c>
      <c r="I140">
        <v>4</v>
      </c>
      <c r="J140">
        <f>1</f>
        <v>0</v>
      </c>
    </row>
    <row r="141" spans="1:10">
      <c r="A141" t="s">
        <v>21</v>
      </c>
      <c r="B141" t="s">
        <v>33</v>
      </c>
      <c r="C141" t="s">
        <v>22</v>
      </c>
      <c r="D141" t="s">
        <v>34</v>
      </c>
      <c r="E141" t="s">
        <v>14</v>
      </c>
      <c r="F141">
        <v>9</v>
      </c>
      <c r="G141">
        <v>2</v>
      </c>
      <c r="H141">
        <v>5</v>
      </c>
      <c r="I141">
        <v>2</v>
      </c>
      <c r="J141">
        <f>1</f>
        <v>0</v>
      </c>
    </row>
    <row r="142" spans="1:10">
      <c r="A142" t="s">
        <v>57</v>
      </c>
      <c r="B142" t="s">
        <v>24</v>
      </c>
      <c r="C142" t="s">
        <v>17</v>
      </c>
      <c r="D142" t="s">
        <v>18</v>
      </c>
      <c r="E142" t="s">
        <v>14</v>
      </c>
      <c r="F142">
        <v>7</v>
      </c>
      <c r="G142">
        <v>3</v>
      </c>
      <c r="H142">
        <v>4</v>
      </c>
      <c r="I142">
        <v>0</v>
      </c>
      <c r="J142">
        <f>1</f>
        <v>0</v>
      </c>
    </row>
    <row r="143" spans="1:10">
      <c r="A143" t="s">
        <v>50</v>
      </c>
      <c r="B143" t="s">
        <v>27</v>
      </c>
      <c r="C143" t="s">
        <v>12</v>
      </c>
      <c r="D143" t="s">
        <v>18</v>
      </c>
      <c r="E143" t="s">
        <v>14</v>
      </c>
      <c r="F143">
        <v>8</v>
      </c>
      <c r="G143">
        <v>2</v>
      </c>
      <c r="H143">
        <v>0</v>
      </c>
      <c r="I143">
        <v>6</v>
      </c>
      <c r="J143">
        <f>1</f>
        <v>0</v>
      </c>
    </row>
    <row r="144" spans="1:10">
      <c r="A144" t="s">
        <v>57</v>
      </c>
      <c r="B144" t="s">
        <v>37</v>
      </c>
      <c r="C144" t="s">
        <v>12</v>
      </c>
      <c r="D144" t="s">
        <v>34</v>
      </c>
      <c r="E144" t="s">
        <v>14</v>
      </c>
      <c r="F144">
        <v>4</v>
      </c>
      <c r="G144">
        <v>3</v>
      </c>
      <c r="H144">
        <v>2</v>
      </c>
      <c r="I144">
        <v>0</v>
      </c>
      <c r="J144">
        <f>1</f>
        <v>0</v>
      </c>
    </row>
    <row r="145" spans="1:10">
      <c r="A145" t="s">
        <v>46</v>
      </c>
      <c r="B145" t="s">
        <v>16</v>
      </c>
      <c r="C145" t="s">
        <v>12</v>
      </c>
      <c r="D145" t="s">
        <v>18</v>
      </c>
      <c r="E145" t="s">
        <v>14</v>
      </c>
      <c r="F145">
        <v>5</v>
      </c>
      <c r="G145">
        <v>0</v>
      </c>
      <c r="H145">
        <v>1</v>
      </c>
      <c r="I145">
        <v>4</v>
      </c>
      <c r="J145">
        <f>1</f>
        <v>0</v>
      </c>
    </row>
    <row r="146" spans="1:10">
      <c r="A146" t="s">
        <v>59</v>
      </c>
      <c r="B146" t="s">
        <v>37</v>
      </c>
      <c r="C146" t="s">
        <v>17</v>
      </c>
      <c r="D146" t="s">
        <v>34</v>
      </c>
      <c r="E146" t="s">
        <v>14</v>
      </c>
      <c r="F146">
        <v>5</v>
      </c>
      <c r="G146">
        <v>1</v>
      </c>
      <c r="H146">
        <v>0</v>
      </c>
      <c r="I146">
        <v>4</v>
      </c>
      <c r="J146">
        <f>1</f>
        <v>0</v>
      </c>
    </row>
    <row r="147" spans="1:10">
      <c r="A147" t="s">
        <v>57</v>
      </c>
      <c r="B147" t="s">
        <v>24</v>
      </c>
      <c r="C147" t="s">
        <v>17</v>
      </c>
      <c r="D147" t="s">
        <v>18</v>
      </c>
      <c r="E147" t="s">
        <v>14</v>
      </c>
      <c r="F147">
        <v>6</v>
      </c>
      <c r="G147">
        <v>0</v>
      </c>
      <c r="H147">
        <v>2</v>
      </c>
      <c r="I147">
        <v>4</v>
      </c>
      <c r="J147">
        <f>1</f>
        <v>0</v>
      </c>
    </row>
    <row r="148" spans="1:10">
      <c r="A148" t="s">
        <v>28</v>
      </c>
      <c r="B148" t="s">
        <v>39</v>
      </c>
      <c r="C148" t="s">
        <v>12</v>
      </c>
      <c r="D148" t="s">
        <v>13</v>
      </c>
      <c r="E148" t="s">
        <v>14</v>
      </c>
      <c r="F148">
        <v>6</v>
      </c>
      <c r="G148">
        <v>1</v>
      </c>
      <c r="H148">
        <v>2</v>
      </c>
      <c r="I148">
        <v>3</v>
      </c>
      <c r="J148">
        <f>1</f>
        <v>0</v>
      </c>
    </row>
    <row r="149" spans="1:10">
      <c r="A149" t="s">
        <v>55</v>
      </c>
      <c r="B149" t="s">
        <v>33</v>
      </c>
      <c r="C149" t="s">
        <v>22</v>
      </c>
      <c r="D149" t="s">
        <v>34</v>
      </c>
      <c r="E149" t="s">
        <v>14</v>
      </c>
      <c r="F149">
        <v>7</v>
      </c>
      <c r="G149">
        <v>1</v>
      </c>
      <c r="H149">
        <v>5</v>
      </c>
      <c r="I149">
        <v>1</v>
      </c>
      <c r="J149">
        <f>1</f>
        <v>0</v>
      </c>
    </row>
    <row r="150" spans="1:10">
      <c r="A150" t="s">
        <v>10</v>
      </c>
      <c r="B150" t="s">
        <v>42</v>
      </c>
      <c r="C150" t="s">
        <v>22</v>
      </c>
      <c r="D150" t="s">
        <v>43</v>
      </c>
      <c r="E150" t="s">
        <v>14</v>
      </c>
      <c r="F150">
        <v>7</v>
      </c>
      <c r="G150">
        <v>2</v>
      </c>
      <c r="H150">
        <v>2</v>
      </c>
      <c r="I150">
        <v>3</v>
      </c>
      <c r="J150">
        <f>1</f>
        <v>0</v>
      </c>
    </row>
    <row r="151" spans="1:10">
      <c r="A151" t="s">
        <v>23</v>
      </c>
      <c r="B151" t="s">
        <v>39</v>
      </c>
      <c r="C151" t="s">
        <v>22</v>
      </c>
      <c r="D151" t="s">
        <v>13</v>
      </c>
      <c r="E151" t="s">
        <v>14</v>
      </c>
      <c r="F151">
        <v>5</v>
      </c>
      <c r="G151">
        <v>1</v>
      </c>
      <c r="H151">
        <v>0</v>
      </c>
      <c r="I151">
        <v>4</v>
      </c>
      <c r="J151">
        <f>1</f>
        <v>0</v>
      </c>
    </row>
    <row r="152" spans="1:10">
      <c r="A152" t="s">
        <v>23</v>
      </c>
      <c r="B152" t="s">
        <v>33</v>
      </c>
      <c r="C152" t="s">
        <v>12</v>
      </c>
      <c r="D152" t="s">
        <v>34</v>
      </c>
      <c r="E152" t="s">
        <v>14</v>
      </c>
      <c r="F152">
        <v>3</v>
      </c>
      <c r="G152">
        <v>2</v>
      </c>
      <c r="H152">
        <v>0</v>
      </c>
      <c r="I152">
        <v>1</v>
      </c>
      <c r="J152">
        <f>1</f>
        <v>0</v>
      </c>
    </row>
    <row r="153" spans="1:10">
      <c r="A153" t="s">
        <v>54</v>
      </c>
      <c r="B153" t="s">
        <v>37</v>
      </c>
      <c r="C153" t="s">
        <v>12</v>
      </c>
      <c r="D153" t="s">
        <v>34</v>
      </c>
      <c r="E153" t="s">
        <v>14</v>
      </c>
      <c r="F153">
        <v>10</v>
      </c>
      <c r="G153">
        <v>1</v>
      </c>
      <c r="H153">
        <v>1</v>
      </c>
      <c r="I153">
        <v>8</v>
      </c>
      <c r="J153">
        <f>1</f>
        <v>0</v>
      </c>
    </row>
    <row r="154" spans="1:10">
      <c r="A154" t="s">
        <v>21</v>
      </c>
      <c r="B154" t="s">
        <v>42</v>
      </c>
      <c r="C154" t="s">
        <v>17</v>
      </c>
      <c r="D154" t="s">
        <v>43</v>
      </c>
      <c r="E154" t="s">
        <v>14</v>
      </c>
      <c r="F154">
        <v>8</v>
      </c>
      <c r="G154">
        <v>2</v>
      </c>
      <c r="H154">
        <v>5</v>
      </c>
      <c r="I154">
        <v>1</v>
      </c>
      <c r="J154">
        <f>1</f>
        <v>0</v>
      </c>
    </row>
    <row r="155" spans="1:10">
      <c r="A155" t="s">
        <v>49</v>
      </c>
      <c r="B155" t="s">
        <v>39</v>
      </c>
      <c r="C155" t="s">
        <v>22</v>
      </c>
      <c r="D155" t="s">
        <v>13</v>
      </c>
      <c r="E155" t="s">
        <v>14</v>
      </c>
      <c r="F155">
        <v>10</v>
      </c>
      <c r="G155">
        <v>0</v>
      </c>
      <c r="H155">
        <v>2</v>
      </c>
      <c r="I155">
        <v>8</v>
      </c>
      <c r="J155">
        <f>1</f>
        <v>0</v>
      </c>
    </row>
    <row r="156" spans="1:10">
      <c r="A156" t="s">
        <v>54</v>
      </c>
      <c r="B156" t="s">
        <v>33</v>
      </c>
      <c r="C156" t="s">
        <v>22</v>
      </c>
      <c r="D156" t="s">
        <v>34</v>
      </c>
      <c r="E156" t="s">
        <v>14</v>
      </c>
      <c r="F156">
        <v>7</v>
      </c>
      <c r="G156">
        <v>3</v>
      </c>
      <c r="H156">
        <v>2</v>
      </c>
      <c r="I156">
        <v>2</v>
      </c>
      <c r="J156">
        <f>1</f>
        <v>0</v>
      </c>
    </row>
    <row r="157" spans="1:10">
      <c r="A157" t="s">
        <v>19</v>
      </c>
      <c r="B157" t="s">
        <v>27</v>
      </c>
      <c r="C157" t="s">
        <v>12</v>
      </c>
      <c r="D157" t="s">
        <v>18</v>
      </c>
      <c r="E157" t="s">
        <v>14</v>
      </c>
      <c r="F157">
        <v>4</v>
      </c>
      <c r="G157">
        <v>1</v>
      </c>
      <c r="H157">
        <v>2</v>
      </c>
      <c r="I157">
        <v>1</v>
      </c>
      <c r="J157">
        <f>1</f>
        <v>0</v>
      </c>
    </row>
    <row r="158" spans="1:10">
      <c r="A158" t="s">
        <v>31</v>
      </c>
      <c r="B158" t="s">
        <v>11</v>
      </c>
      <c r="C158" t="s">
        <v>17</v>
      </c>
      <c r="D158" t="s">
        <v>13</v>
      </c>
      <c r="E158" t="s">
        <v>14</v>
      </c>
      <c r="F158">
        <v>2</v>
      </c>
      <c r="G158">
        <v>2</v>
      </c>
      <c r="H158">
        <v>1</v>
      </c>
      <c r="I158">
        <v>0</v>
      </c>
      <c r="J158">
        <f>1</f>
        <v>0</v>
      </c>
    </row>
    <row r="159" spans="1:10">
      <c r="A159" t="s">
        <v>58</v>
      </c>
      <c r="B159" t="s">
        <v>27</v>
      </c>
      <c r="C159" t="s">
        <v>12</v>
      </c>
      <c r="D159" t="s">
        <v>18</v>
      </c>
      <c r="E159" t="s">
        <v>14</v>
      </c>
      <c r="F159">
        <v>7</v>
      </c>
      <c r="G159">
        <v>2</v>
      </c>
      <c r="H159">
        <v>4</v>
      </c>
      <c r="I159">
        <v>1</v>
      </c>
      <c r="J159">
        <f>1</f>
        <v>0</v>
      </c>
    </row>
    <row r="160" spans="1:10">
      <c r="A160" t="s">
        <v>59</v>
      </c>
      <c r="B160" t="s">
        <v>33</v>
      </c>
      <c r="C160" t="s">
        <v>12</v>
      </c>
      <c r="D160" t="s">
        <v>34</v>
      </c>
      <c r="E160" t="s">
        <v>14</v>
      </c>
      <c r="F160">
        <v>5</v>
      </c>
      <c r="G160">
        <v>3</v>
      </c>
      <c r="H160">
        <v>0</v>
      </c>
      <c r="I160">
        <v>2</v>
      </c>
      <c r="J160">
        <f>1</f>
        <v>0</v>
      </c>
    </row>
    <row r="161" spans="1:10">
      <c r="A161" t="s">
        <v>36</v>
      </c>
      <c r="B161" t="s">
        <v>39</v>
      </c>
      <c r="C161" t="s">
        <v>12</v>
      </c>
      <c r="D161" t="s">
        <v>13</v>
      </c>
      <c r="E161" t="s">
        <v>14</v>
      </c>
      <c r="F161">
        <v>3</v>
      </c>
      <c r="G161">
        <v>0</v>
      </c>
      <c r="H161">
        <v>2</v>
      </c>
      <c r="I161">
        <v>1</v>
      </c>
      <c r="J161">
        <f>1</f>
        <v>0</v>
      </c>
    </row>
    <row r="162" spans="1:10">
      <c r="A162" t="s">
        <v>19</v>
      </c>
      <c r="B162" t="s">
        <v>37</v>
      </c>
      <c r="C162" t="s">
        <v>12</v>
      </c>
      <c r="D162" t="s">
        <v>34</v>
      </c>
      <c r="E162" t="s">
        <v>14</v>
      </c>
      <c r="F162">
        <v>8</v>
      </c>
      <c r="G162">
        <v>0</v>
      </c>
      <c r="H162">
        <v>0</v>
      </c>
      <c r="I162">
        <v>8</v>
      </c>
      <c r="J162">
        <f>1</f>
        <v>0</v>
      </c>
    </row>
    <row r="163" spans="1:10">
      <c r="A163" t="s">
        <v>26</v>
      </c>
      <c r="B163" t="s">
        <v>39</v>
      </c>
      <c r="C163" t="s">
        <v>12</v>
      </c>
      <c r="D163" t="s">
        <v>13</v>
      </c>
      <c r="E163" t="s">
        <v>14</v>
      </c>
      <c r="F163">
        <v>3</v>
      </c>
      <c r="G163">
        <v>3</v>
      </c>
      <c r="H163">
        <v>0</v>
      </c>
      <c r="I163">
        <v>0</v>
      </c>
      <c r="J163">
        <f>1</f>
        <v>0</v>
      </c>
    </row>
    <row r="164" spans="1:10">
      <c r="A164" t="s">
        <v>57</v>
      </c>
      <c r="B164" t="s">
        <v>11</v>
      </c>
      <c r="C164" t="s">
        <v>17</v>
      </c>
      <c r="D164" t="s">
        <v>13</v>
      </c>
      <c r="E164" t="s">
        <v>14</v>
      </c>
      <c r="F164">
        <v>2</v>
      </c>
      <c r="G164">
        <v>0</v>
      </c>
      <c r="H164">
        <v>0</v>
      </c>
      <c r="I164">
        <v>2</v>
      </c>
      <c r="J164">
        <f>1</f>
        <v>0</v>
      </c>
    </row>
    <row r="165" spans="1:10">
      <c r="A165" t="s">
        <v>25</v>
      </c>
      <c r="B165" t="s">
        <v>33</v>
      </c>
      <c r="C165" t="s">
        <v>17</v>
      </c>
      <c r="D165" t="s">
        <v>34</v>
      </c>
      <c r="E165" t="s">
        <v>14</v>
      </c>
      <c r="F165">
        <v>5</v>
      </c>
      <c r="G165">
        <v>0</v>
      </c>
      <c r="H165">
        <v>2</v>
      </c>
      <c r="I165">
        <v>3</v>
      </c>
      <c r="J165">
        <f>1</f>
        <v>0</v>
      </c>
    </row>
    <row r="166" spans="1:10">
      <c r="A166" t="s">
        <v>47</v>
      </c>
      <c r="B166" t="s">
        <v>20</v>
      </c>
      <c r="C166" t="s">
        <v>17</v>
      </c>
      <c r="D166" t="s">
        <v>18</v>
      </c>
      <c r="E166" t="s">
        <v>14</v>
      </c>
      <c r="F166">
        <v>5</v>
      </c>
      <c r="G166">
        <v>2</v>
      </c>
      <c r="H166">
        <v>4</v>
      </c>
      <c r="I166">
        <v>0</v>
      </c>
      <c r="J166">
        <f>1</f>
        <v>0</v>
      </c>
    </row>
    <row r="167" spans="1:10">
      <c r="A167" t="s">
        <v>26</v>
      </c>
      <c r="B167" t="s">
        <v>20</v>
      </c>
      <c r="C167" t="s">
        <v>12</v>
      </c>
      <c r="D167" t="s">
        <v>18</v>
      </c>
      <c r="E167" t="s">
        <v>14</v>
      </c>
      <c r="F167">
        <v>4</v>
      </c>
      <c r="G167">
        <v>1</v>
      </c>
      <c r="H167">
        <v>1</v>
      </c>
      <c r="I167">
        <v>2</v>
      </c>
      <c r="J167">
        <f>1</f>
        <v>0</v>
      </c>
    </row>
    <row r="168" spans="1:10">
      <c r="A168" t="s">
        <v>56</v>
      </c>
      <c r="B168" t="s">
        <v>20</v>
      </c>
      <c r="C168" t="s">
        <v>12</v>
      </c>
      <c r="D168" t="s">
        <v>18</v>
      </c>
      <c r="E168" t="s">
        <v>14</v>
      </c>
      <c r="F168">
        <v>2</v>
      </c>
      <c r="G168">
        <v>1</v>
      </c>
      <c r="H168">
        <v>5</v>
      </c>
      <c r="I168">
        <v>0</v>
      </c>
      <c r="J168">
        <f>1</f>
        <v>0</v>
      </c>
    </row>
    <row r="169" spans="1:10">
      <c r="A169" t="s">
        <v>26</v>
      </c>
      <c r="B169" t="s">
        <v>24</v>
      </c>
      <c r="C169" t="s">
        <v>17</v>
      </c>
      <c r="D169" t="s">
        <v>18</v>
      </c>
      <c r="E169" t="s">
        <v>14</v>
      </c>
      <c r="F169">
        <v>7</v>
      </c>
      <c r="G169">
        <v>0</v>
      </c>
      <c r="H169">
        <v>4</v>
      </c>
      <c r="I169">
        <v>3</v>
      </c>
      <c r="J169">
        <f>1</f>
        <v>0</v>
      </c>
    </row>
    <row r="170" spans="1:10">
      <c r="A170" t="s">
        <v>23</v>
      </c>
      <c r="B170" t="s">
        <v>42</v>
      </c>
      <c r="C170" t="s">
        <v>17</v>
      </c>
      <c r="D170" t="s">
        <v>43</v>
      </c>
      <c r="E170" t="s">
        <v>14</v>
      </c>
      <c r="F170">
        <v>7</v>
      </c>
      <c r="G170">
        <v>2</v>
      </c>
      <c r="H170">
        <v>0</v>
      </c>
      <c r="I170">
        <v>5</v>
      </c>
      <c r="J170">
        <f>1</f>
        <v>0</v>
      </c>
    </row>
    <row r="171" spans="1:10">
      <c r="A171" t="s">
        <v>52</v>
      </c>
      <c r="B171" t="s">
        <v>33</v>
      </c>
      <c r="C171" t="s">
        <v>17</v>
      </c>
      <c r="D171" t="s">
        <v>34</v>
      </c>
      <c r="E171" t="s">
        <v>14</v>
      </c>
      <c r="F171">
        <v>3</v>
      </c>
      <c r="G171">
        <v>3</v>
      </c>
      <c r="H171">
        <v>3</v>
      </c>
      <c r="I171">
        <v>0</v>
      </c>
      <c r="J171">
        <f>1</f>
        <v>0</v>
      </c>
    </row>
    <row r="172" spans="1:10">
      <c r="A172" t="s">
        <v>21</v>
      </c>
      <c r="B172" t="s">
        <v>24</v>
      </c>
      <c r="C172" t="s">
        <v>17</v>
      </c>
      <c r="D172" t="s">
        <v>18</v>
      </c>
      <c r="E172" t="s">
        <v>14</v>
      </c>
      <c r="F172">
        <v>9</v>
      </c>
      <c r="G172">
        <v>0</v>
      </c>
      <c r="H172">
        <v>5</v>
      </c>
      <c r="I172">
        <v>4</v>
      </c>
      <c r="J172">
        <f>1</f>
        <v>0</v>
      </c>
    </row>
    <row r="173" spans="1:10">
      <c r="A173" t="s">
        <v>41</v>
      </c>
      <c r="B173" t="s">
        <v>20</v>
      </c>
      <c r="C173" t="s">
        <v>22</v>
      </c>
      <c r="D173" t="s">
        <v>18</v>
      </c>
      <c r="E173" t="s">
        <v>14</v>
      </c>
      <c r="F173">
        <v>6</v>
      </c>
      <c r="G173">
        <v>2</v>
      </c>
      <c r="H173">
        <v>4</v>
      </c>
      <c r="I173">
        <v>0</v>
      </c>
      <c r="J173">
        <f>1</f>
        <v>0</v>
      </c>
    </row>
    <row r="174" spans="1:10">
      <c r="A174" t="s">
        <v>45</v>
      </c>
      <c r="B174" t="s">
        <v>24</v>
      </c>
      <c r="C174" t="s">
        <v>17</v>
      </c>
      <c r="D174" t="s">
        <v>18</v>
      </c>
      <c r="E174" t="s">
        <v>14</v>
      </c>
      <c r="F174">
        <v>7</v>
      </c>
      <c r="G174">
        <v>0</v>
      </c>
      <c r="H174">
        <v>1</v>
      </c>
      <c r="I174">
        <v>6</v>
      </c>
      <c r="J174">
        <f>1</f>
        <v>0</v>
      </c>
    </row>
    <row r="175" spans="1:10">
      <c r="A175" t="s">
        <v>38</v>
      </c>
      <c r="B175" t="s">
        <v>20</v>
      </c>
      <c r="C175" t="s">
        <v>22</v>
      </c>
      <c r="D175" t="s">
        <v>18</v>
      </c>
      <c r="E175" t="s">
        <v>14</v>
      </c>
      <c r="F175">
        <v>9</v>
      </c>
      <c r="G175">
        <v>2</v>
      </c>
      <c r="H175">
        <v>2</v>
      </c>
      <c r="I175">
        <v>5</v>
      </c>
      <c r="J175">
        <f>1</f>
        <v>0</v>
      </c>
    </row>
    <row r="176" spans="1:10">
      <c r="A176" t="s">
        <v>15</v>
      </c>
      <c r="B176" t="s">
        <v>11</v>
      </c>
      <c r="C176" t="s">
        <v>12</v>
      </c>
      <c r="D176" t="s">
        <v>13</v>
      </c>
      <c r="E176" t="s">
        <v>14</v>
      </c>
      <c r="F176">
        <v>7</v>
      </c>
      <c r="G176">
        <v>2</v>
      </c>
      <c r="H176">
        <v>3</v>
      </c>
      <c r="I176">
        <v>2</v>
      </c>
      <c r="J176">
        <f>1</f>
        <v>0</v>
      </c>
    </row>
    <row r="177" spans="1:10">
      <c r="A177" t="s">
        <v>40</v>
      </c>
      <c r="B177" t="s">
        <v>20</v>
      </c>
      <c r="C177" t="s">
        <v>12</v>
      </c>
      <c r="D177" t="s">
        <v>18</v>
      </c>
      <c r="E177" t="s">
        <v>14</v>
      </c>
      <c r="F177">
        <v>6</v>
      </c>
      <c r="G177">
        <v>3</v>
      </c>
      <c r="H177">
        <v>5</v>
      </c>
      <c r="I177">
        <v>0</v>
      </c>
      <c r="J177">
        <f>1</f>
        <v>0</v>
      </c>
    </row>
    <row r="178" spans="1:10">
      <c r="A178" t="s">
        <v>58</v>
      </c>
      <c r="B178" t="s">
        <v>11</v>
      </c>
      <c r="C178" t="s">
        <v>22</v>
      </c>
      <c r="D178" t="s">
        <v>13</v>
      </c>
      <c r="E178" t="s">
        <v>14</v>
      </c>
      <c r="F178">
        <v>1</v>
      </c>
      <c r="G178">
        <v>3</v>
      </c>
      <c r="H178">
        <v>5</v>
      </c>
      <c r="I178">
        <v>0</v>
      </c>
      <c r="J178">
        <f>1</f>
        <v>0</v>
      </c>
    </row>
    <row r="179" spans="1:10">
      <c r="A179" t="s">
        <v>21</v>
      </c>
      <c r="B179" t="s">
        <v>27</v>
      </c>
      <c r="C179" t="s">
        <v>22</v>
      </c>
      <c r="D179" t="s">
        <v>18</v>
      </c>
      <c r="E179" t="s">
        <v>14</v>
      </c>
      <c r="F179">
        <v>4</v>
      </c>
      <c r="G179">
        <v>2</v>
      </c>
      <c r="H179">
        <v>2</v>
      </c>
      <c r="I179">
        <v>0</v>
      </c>
      <c r="J179">
        <f>1</f>
        <v>0</v>
      </c>
    </row>
    <row r="180" spans="1:10">
      <c r="A180" t="s">
        <v>21</v>
      </c>
      <c r="B180" t="s">
        <v>39</v>
      </c>
      <c r="C180" t="s">
        <v>22</v>
      </c>
      <c r="D180" t="s">
        <v>13</v>
      </c>
      <c r="E180" t="s">
        <v>14</v>
      </c>
      <c r="F180">
        <v>3</v>
      </c>
      <c r="G180">
        <v>3</v>
      </c>
      <c r="H180">
        <v>0</v>
      </c>
      <c r="I180">
        <v>0</v>
      </c>
      <c r="J180">
        <f>1</f>
        <v>0</v>
      </c>
    </row>
    <row r="181" spans="1:10">
      <c r="A181" t="s">
        <v>25</v>
      </c>
      <c r="B181" t="s">
        <v>37</v>
      </c>
      <c r="C181" t="s">
        <v>12</v>
      </c>
      <c r="D181" t="s">
        <v>34</v>
      </c>
      <c r="E181" t="s">
        <v>14</v>
      </c>
      <c r="F181">
        <v>1</v>
      </c>
      <c r="G181">
        <v>0</v>
      </c>
      <c r="H181">
        <v>3</v>
      </c>
      <c r="I181">
        <v>0</v>
      </c>
      <c r="J181">
        <f>1</f>
        <v>0</v>
      </c>
    </row>
    <row r="182" spans="1:10">
      <c r="A182" t="s">
        <v>47</v>
      </c>
      <c r="B182" t="s">
        <v>27</v>
      </c>
      <c r="C182" t="s">
        <v>17</v>
      </c>
      <c r="D182" t="s">
        <v>18</v>
      </c>
      <c r="E182" t="s">
        <v>14</v>
      </c>
      <c r="F182">
        <v>1</v>
      </c>
      <c r="G182">
        <v>1</v>
      </c>
      <c r="H182">
        <v>0</v>
      </c>
      <c r="I182">
        <v>0</v>
      </c>
      <c r="J182">
        <f>1</f>
        <v>0</v>
      </c>
    </row>
    <row r="183" spans="1:10">
      <c r="A183" t="s">
        <v>50</v>
      </c>
      <c r="B183" t="s">
        <v>20</v>
      </c>
      <c r="C183" t="s">
        <v>17</v>
      </c>
      <c r="D183" t="s">
        <v>18</v>
      </c>
      <c r="E183" t="s">
        <v>14</v>
      </c>
      <c r="F183">
        <v>5</v>
      </c>
      <c r="G183">
        <v>3</v>
      </c>
      <c r="H183">
        <v>1</v>
      </c>
      <c r="I183">
        <v>1</v>
      </c>
      <c r="J183">
        <f>1</f>
        <v>0</v>
      </c>
    </row>
    <row r="184" spans="1:10">
      <c r="A184" t="s">
        <v>26</v>
      </c>
      <c r="B184" t="s">
        <v>33</v>
      </c>
      <c r="C184" t="s">
        <v>17</v>
      </c>
      <c r="D184" t="s">
        <v>34</v>
      </c>
      <c r="E184" t="s">
        <v>14</v>
      </c>
      <c r="F184">
        <v>9</v>
      </c>
      <c r="G184">
        <v>3</v>
      </c>
      <c r="H184">
        <v>3</v>
      </c>
      <c r="I184">
        <v>3</v>
      </c>
      <c r="J184">
        <f>1</f>
        <v>0</v>
      </c>
    </row>
    <row r="185" spans="1:10">
      <c r="A185" t="s">
        <v>52</v>
      </c>
      <c r="B185" t="s">
        <v>33</v>
      </c>
      <c r="C185" t="s">
        <v>12</v>
      </c>
      <c r="D185" t="s">
        <v>34</v>
      </c>
      <c r="E185" t="s">
        <v>14</v>
      </c>
      <c r="F185">
        <v>8</v>
      </c>
      <c r="G185">
        <v>1</v>
      </c>
      <c r="H185">
        <v>2</v>
      </c>
      <c r="I185">
        <v>5</v>
      </c>
      <c r="J185">
        <f>1</f>
        <v>0</v>
      </c>
    </row>
    <row r="186" spans="1:10">
      <c r="A186" t="s">
        <v>19</v>
      </c>
      <c r="B186" t="s">
        <v>11</v>
      </c>
      <c r="C186" t="s">
        <v>17</v>
      </c>
      <c r="D186" t="s">
        <v>13</v>
      </c>
      <c r="E186" t="s">
        <v>14</v>
      </c>
      <c r="F186">
        <v>6</v>
      </c>
      <c r="G186">
        <v>3</v>
      </c>
      <c r="H186">
        <v>1</v>
      </c>
      <c r="I186">
        <v>2</v>
      </c>
      <c r="J186">
        <f>1</f>
        <v>0</v>
      </c>
    </row>
    <row r="187" spans="1:10">
      <c r="A187" t="s">
        <v>53</v>
      </c>
      <c r="B187" t="s">
        <v>29</v>
      </c>
      <c r="C187" t="s">
        <v>22</v>
      </c>
      <c r="D187" t="s">
        <v>30</v>
      </c>
      <c r="E187" t="s">
        <v>14</v>
      </c>
      <c r="F187">
        <v>8</v>
      </c>
      <c r="G187">
        <v>0</v>
      </c>
      <c r="H187">
        <v>5</v>
      </c>
      <c r="I187">
        <v>3</v>
      </c>
      <c r="J187">
        <f>1</f>
        <v>0</v>
      </c>
    </row>
    <row r="188" spans="1:10">
      <c r="A188" t="s">
        <v>32</v>
      </c>
      <c r="B188" t="s">
        <v>16</v>
      </c>
      <c r="C188" t="s">
        <v>17</v>
      </c>
      <c r="D188" t="s">
        <v>18</v>
      </c>
      <c r="E188" t="s">
        <v>14</v>
      </c>
      <c r="F188">
        <v>8</v>
      </c>
      <c r="G188">
        <v>0</v>
      </c>
      <c r="H188">
        <v>3</v>
      </c>
      <c r="I188">
        <v>5</v>
      </c>
      <c r="J188">
        <f>1</f>
        <v>0</v>
      </c>
    </row>
    <row r="189" spans="1:10">
      <c r="A189" t="s">
        <v>10</v>
      </c>
      <c r="B189" t="s">
        <v>33</v>
      </c>
      <c r="C189" t="s">
        <v>12</v>
      </c>
      <c r="D189" t="s">
        <v>34</v>
      </c>
      <c r="E189" t="s">
        <v>14</v>
      </c>
      <c r="F189">
        <v>7</v>
      </c>
      <c r="G189">
        <v>2</v>
      </c>
      <c r="H189">
        <v>1</v>
      </c>
      <c r="I189">
        <v>4</v>
      </c>
      <c r="J189">
        <f>1</f>
        <v>0</v>
      </c>
    </row>
    <row r="190" spans="1:10">
      <c r="A190" t="s">
        <v>46</v>
      </c>
      <c r="B190" t="s">
        <v>33</v>
      </c>
      <c r="C190" t="s">
        <v>12</v>
      </c>
      <c r="D190" t="s">
        <v>34</v>
      </c>
      <c r="E190" t="s">
        <v>14</v>
      </c>
      <c r="F190">
        <v>2</v>
      </c>
      <c r="G190">
        <v>2</v>
      </c>
      <c r="H190">
        <v>3</v>
      </c>
      <c r="I190">
        <v>0</v>
      </c>
      <c r="J190">
        <f>1</f>
        <v>0</v>
      </c>
    </row>
    <row r="191" spans="1:10">
      <c r="A191" t="s">
        <v>41</v>
      </c>
      <c r="B191" t="s">
        <v>11</v>
      </c>
      <c r="C191" t="s">
        <v>12</v>
      </c>
      <c r="D191" t="s">
        <v>13</v>
      </c>
      <c r="E191" t="s">
        <v>14</v>
      </c>
      <c r="F191">
        <v>8</v>
      </c>
      <c r="G191">
        <v>2</v>
      </c>
      <c r="H191">
        <v>1</v>
      </c>
      <c r="I191">
        <v>5</v>
      </c>
      <c r="J191">
        <f>1</f>
        <v>0</v>
      </c>
    </row>
    <row r="192" spans="1:10">
      <c r="A192" t="s">
        <v>57</v>
      </c>
      <c r="B192" t="s">
        <v>39</v>
      </c>
      <c r="C192" t="s">
        <v>17</v>
      </c>
      <c r="D192" t="s">
        <v>13</v>
      </c>
      <c r="E192" t="s">
        <v>14</v>
      </c>
      <c r="F192">
        <v>5</v>
      </c>
      <c r="G192">
        <v>1</v>
      </c>
      <c r="H192">
        <v>2</v>
      </c>
      <c r="I192">
        <v>2</v>
      </c>
      <c r="J192">
        <f>1</f>
        <v>0</v>
      </c>
    </row>
    <row r="193" spans="1:10">
      <c r="A193" t="s">
        <v>10</v>
      </c>
      <c r="B193" t="s">
        <v>33</v>
      </c>
      <c r="C193" t="s">
        <v>17</v>
      </c>
      <c r="D193" t="s">
        <v>34</v>
      </c>
      <c r="E193" t="s">
        <v>14</v>
      </c>
      <c r="F193">
        <v>7</v>
      </c>
      <c r="G193">
        <v>2</v>
      </c>
      <c r="H193">
        <v>0</v>
      </c>
      <c r="I193">
        <v>5</v>
      </c>
      <c r="J193">
        <f>1</f>
        <v>0</v>
      </c>
    </row>
    <row r="194" spans="1:10">
      <c r="A194" t="s">
        <v>10</v>
      </c>
      <c r="B194" t="s">
        <v>42</v>
      </c>
      <c r="C194" t="s">
        <v>22</v>
      </c>
      <c r="D194" t="s">
        <v>43</v>
      </c>
      <c r="E194" t="s">
        <v>14</v>
      </c>
      <c r="F194">
        <v>1</v>
      </c>
      <c r="G194">
        <v>3</v>
      </c>
      <c r="H194">
        <v>5</v>
      </c>
      <c r="I194">
        <v>0</v>
      </c>
      <c r="J194">
        <f>1</f>
        <v>0</v>
      </c>
    </row>
    <row r="195" spans="1:10">
      <c r="A195" t="s">
        <v>58</v>
      </c>
      <c r="B195" t="s">
        <v>27</v>
      </c>
      <c r="C195" t="s">
        <v>12</v>
      </c>
      <c r="D195" t="s">
        <v>18</v>
      </c>
      <c r="E195" t="s">
        <v>14</v>
      </c>
      <c r="F195">
        <v>5</v>
      </c>
      <c r="G195">
        <v>1</v>
      </c>
      <c r="H195">
        <v>4</v>
      </c>
      <c r="I195">
        <v>0</v>
      </c>
      <c r="J195">
        <f>1</f>
        <v>0</v>
      </c>
    </row>
    <row r="196" spans="1:10">
      <c r="A196" t="s">
        <v>15</v>
      </c>
      <c r="B196" t="s">
        <v>16</v>
      </c>
      <c r="C196" t="s">
        <v>12</v>
      </c>
      <c r="D196" t="s">
        <v>18</v>
      </c>
      <c r="E196" t="s">
        <v>14</v>
      </c>
      <c r="F196">
        <v>7</v>
      </c>
      <c r="G196">
        <v>2</v>
      </c>
      <c r="H196">
        <v>3</v>
      </c>
      <c r="I196">
        <v>2</v>
      </c>
      <c r="J196">
        <f>1</f>
        <v>0</v>
      </c>
    </row>
    <row r="197" spans="1:10">
      <c r="A197" t="s">
        <v>25</v>
      </c>
      <c r="B197" t="s">
        <v>37</v>
      </c>
      <c r="C197" t="s">
        <v>22</v>
      </c>
      <c r="D197" t="s">
        <v>34</v>
      </c>
      <c r="E197" t="s">
        <v>14</v>
      </c>
      <c r="F197">
        <v>3</v>
      </c>
      <c r="G197">
        <v>1</v>
      </c>
      <c r="H197">
        <v>1</v>
      </c>
      <c r="I197">
        <v>1</v>
      </c>
      <c r="J197">
        <f>1</f>
        <v>0</v>
      </c>
    </row>
    <row r="198" spans="1:10">
      <c r="A198" t="s">
        <v>56</v>
      </c>
      <c r="B198" t="s">
        <v>29</v>
      </c>
      <c r="C198" t="s">
        <v>17</v>
      </c>
      <c r="D198" t="s">
        <v>30</v>
      </c>
      <c r="E198" t="s">
        <v>14</v>
      </c>
      <c r="F198">
        <v>10</v>
      </c>
      <c r="G198">
        <v>0</v>
      </c>
      <c r="H198">
        <v>0</v>
      </c>
      <c r="I198">
        <v>10</v>
      </c>
      <c r="J198">
        <f>1</f>
        <v>0</v>
      </c>
    </row>
    <row r="199" spans="1:10">
      <c r="A199" t="s">
        <v>48</v>
      </c>
      <c r="B199" t="s">
        <v>16</v>
      </c>
      <c r="C199" t="s">
        <v>22</v>
      </c>
      <c r="D199" t="s">
        <v>18</v>
      </c>
      <c r="E199" t="s">
        <v>14</v>
      </c>
      <c r="F199">
        <v>3</v>
      </c>
      <c r="G199">
        <v>3</v>
      </c>
      <c r="H199">
        <v>2</v>
      </c>
      <c r="I199">
        <v>0</v>
      </c>
      <c r="J199">
        <f>1</f>
        <v>0</v>
      </c>
    </row>
    <row r="200" spans="1:10">
      <c r="A200" t="s">
        <v>52</v>
      </c>
      <c r="B200" t="s">
        <v>42</v>
      </c>
      <c r="C200" t="s">
        <v>17</v>
      </c>
      <c r="D200" t="s">
        <v>43</v>
      </c>
      <c r="E200" t="s">
        <v>14</v>
      </c>
      <c r="F200">
        <v>8</v>
      </c>
      <c r="G200">
        <v>3</v>
      </c>
      <c r="H200">
        <v>0</v>
      </c>
      <c r="I200">
        <v>5</v>
      </c>
      <c r="J200">
        <f>1</f>
        <v>0</v>
      </c>
    </row>
    <row r="201" spans="1:10">
      <c r="A201" t="s">
        <v>38</v>
      </c>
      <c r="B201" t="s">
        <v>42</v>
      </c>
      <c r="C201" t="s">
        <v>17</v>
      </c>
      <c r="D201" t="s">
        <v>43</v>
      </c>
      <c r="E201" t="s">
        <v>14</v>
      </c>
      <c r="F201">
        <v>9</v>
      </c>
      <c r="G201">
        <v>3</v>
      </c>
      <c r="H201">
        <v>1</v>
      </c>
      <c r="I201">
        <v>5</v>
      </c>
      <c r="J201">
        <f>1</f>
        <v>0</v>
      </c>
    </row>
    <row r="202" spans="1:10">
      <c r="A202" t="s">
        <v>55</v>
      </c>
      <c r="B202" t="s">
        <v>20</v>
      </c>
      <c r="C202" t="s">
        <v>22</v>
      </c>
      <c r="D202" t="s">
        <v>18</v>
      </c>
      <c r="E202" t="s">
        <v>14</v>
      </c>
      <c r="F202">
        <v>1</v>
      </c>
      <c r="G202">
        <v>0</v>
      </c>
      <c r="H202">
        <v>2</v>
      </c>
      <c r="I202">
        <v>0</v>
      </c>
      <c r="J202">
        <f>1</f>
        <v>0</v>
      </c>
    </row>
    <row r="203" spans="1:10">
      <c r="A203" t="s">
        <v>32</v>
      </c>
      <c r="B203" t="s">
        <v>39</v>
      </c>
      <c r="C203" t="s">
        <v>12</v>
      </c>
      <c r="D203" t="s">
        <v>13</v>
      </c>
      <c r="E203" t="s">
        <v>14</v>
      </c>
      <c r="F203">
        <v>9</v>
      </c>
      <c r="G203">
        <v>2</v>
      </c>
      <c r="H203">
        <v>4</v>
      </c>
      <c r="I203">
        <v>3</v>
      </c>
      <c r="J203">
        <f>1</f>
        <v>0</v>
      </c>
    </row>
    <row r="204" spans="1:10">
      <c r="A204" t="s">
        <v>53</v>
      </c>
      <c r="B204" t="s">
        <v>20</v>
      </c>
      <c r="C204" t="s">
        <v>17</v>
      </c>
      <c r="D204" t="s">
        <v>18</v>
      </c>
      <c r="E204" t="s">
        <v>14</v>
      </c>
      <c r="F204">
        <v>7</v>
      </c>
      <c r="G204">
        <v>0</v>
      </c>
      <c r="H204">
        <v>1</v>
      </c>
      <c r="I204">
        <v>6</v>
      </c>
      <c r="J204">
        <f>1</f>
        <v>0</v>
      </c>
    </row>
    <row r="205" spans="1:10">
      <c r="A205" t="s">
        <v>49</v>
      </c>
      <c r="B205" t="s">
        <v>29</v>
      </c>
      <c r="C205" t="s">
        <v>12</v>
      </c>
      <c r="D205" t="s">
        <v>30</v>
      </c>
      <c r="E205" t="s">
        <v>14</v>
      </c>
      <c r="F205">
        <v>2</v>
      </c>
      <c r="G205">
        <v>0</v>
      </c>
      <c r="H205">
        <v>4</v>
      </c>
      <c r="I205">
        <v>0</v>
      </c>
      <c r="J205">
        <f>1</f>
        <v>0</v>
      </c>
    </row>
    <row r="206" spans="1:10">
      <c r="A206" t="s">
        <v>50</v>
      </c>
      <c r="B206" t="s">
        <v>24</v>
      </c>
      <c r="C206" t="s">
        <v>22</v>
      </c>
      <c r="D206" t="s">
        <v>18</v>
      </c>
      <c r="E206" t="s">
        <v>14</v>
      </c>
      <c r="F206">
        <v>9</v>
      </c>
      <c r="G206">
        <v>2</v>
      </c>
      <c r="H206">
        <v>2</v>
      </c>
      <c r="I206">
        <v>5</v>
      </c>
      <c r="J206">
        <f>1</f>
        <v>0</v>
      </c>
    </row>
    <row r="207" spans="1:10">
      <c r="A207" t="s">
        <v>46</v>
      </c>
      <c r="B207" t="s">
        <v>24</v>
      </c>
      <c r="C207" t="s">
        <v>12</v>
      </c>
      <c r="D207" t="s">
        <v>18</v>
      </c>
      <c r="E207" t="s">
        <v>14</v>
      </c>
      <c r="F207">
        <v>7</v>
      </c>
      <c r="G207">
        <v>2</v>
      </c>
      <c r="H207">
        <v>2</v>
      </c>
      <c r="I207">
        <v>3</v>
      </c>
      <c r="J207">
        <f>1</f>
        <v>0</v>
      </c>
    </row>
    <row r="208" spans="1:10">
      <c r="A208" t="s">
        <v>35</v>
      </c>
      <c r="B208" t="s">
        <v>27</v>
      </c>
      <c r="C208" t="s">
        <v>17</v>
      </c>
      <c r="D208" t="s">
        <v>18</v>
      </c>
      <c r="E208" t="s">
        <v>14</v>
      </c>
      <c r="F208">
        <v>7</v>
      </c>
      <c r="G208">
        <v>2</v>
      </c>
      <c r="H208">
        <v>0</v>
      </c>
      <c r="I208">
        <v>5</v>
      </c>
      <c r="J208">
        <f>1</f>
        <v>0</v>
      </c>
    </row>
    <row r="209" spans="1:10">
      <c r="A209" t="s">
        <v>46</v>
      </c>
      <c r="B209" t="s">
        <v>24</v>
      </c>
      <c r="C209" t="s">
        <v>22</v>
      </c>
      <c r="D209" t="s">
        <v>18</v>
      </c>
      <c r="E209" t="s">
        <v>14</v>
      </c>
      <c r="F209">
        <v>10</v>
      </c>
      <c r="G209">
        <v>3</v>
      </c>
      <c r="H209">
        <v>5</v>
      </c>
      <c r="I209">
        <v>2</v>
      </c>
      <c r="J209">
        <f>1</f>
        <v>0</v>
      </c>
    </row>
    <row r="210" spans="1:10">
      <c r="A210" t="s">
        <v>10</v>
      </c>
      <c r="B210" t="s">
        <v>27</v>
      </c>
      <c r="C210" t="s">
        <v>17</v>
      </c>
      <c r="D210" t="s">
        <v>18</v>
      </c>
      <c r="E210" t="s">
        <v>14</v>
      </c>
      <c r="F210">
        <v>1</v>
      </c>
      <c r="G210">
        <v>3</v>
      </c>
      <c r="H210">
        <v>1</v>
      </c>
      <c r="I210">
        <v>0</v>
      </c>
      <c r="J210">
        <f>1</f>
        <v>0</v>
      </c>
    </row>
    <row r="211" spans="1:10">
      <c r="A211" t="s">
        <v>31</v>
      </c>
      <c r="B211" t="s">
        <v>11</v>
      </c>
      <c r="C211" t="s">
        <v>22</v>
      </c>
      <c r="D211" t="s">
        <v>13</v>
      </c>
      <c r="E211" t="s">
        <v>14</v>
      </c>
      <c r="F211">
        <v>8</v>
      </c>
      <c r="G211">
        <v>1</v>
      </c>
      <c r="H211">
        <v>0</v>
      </c>
      <c r="I211">
        <v>7</v>
      </c>
      <c r="J211">
        <f>1</f>
        <v>0</v>
      </c>
    </row>
    <row r="212" spans="1:10">
      <c r="A212" t="s">
        <v>15</v>
      </c>
      <c r="B212" t="s">
        <v>29</v>
      </c>
      <c r="C212" t="s">
        <v>12</v>
      </c>
      <c r="D212" t="s">
        <v>30</v>
      </c>
      <c r="E212" t="s">
        <v>14</v>
      </c>
      <c r="F212">
        <v>9</v>
      </c>
      <c r="G212">
        <v>3</v>
      </c>
      <c r="H212">
        <v>2</v>
      </c>
      <c r="I212">
        <v>4</v>
      </c>
      <c r="J212">
        <f>1</f>
        <v>0</v>
      </c>
    </row>
    <row r="213" spans="1:10">
      <c r="A213" t="s">
        <v>48</v>
      </c>
      <c r="B213" t="s">
        <v>20</v>
      </c>
      <c r="C213" t="s">
        <v>12</v>
      </c>
      <c r="D213" t="s">
        <v>18</v>
      </c>
      <c r="E213" t="s">
        <v>14</v>
      </c>
      <c r="F213">
        <v>9</v>
      </c>
      <c r="G213">
        <v>2</v>
      </c>
      <c r="H213">
        <v>5</v>
      </c>
      <c r="I213">
        <v>2</v>
      </c>
      <c r="J213">
        <f>1</f>
        <v>0</v>
      </c>
    </row>
    <row r="214" spans="1:10">
      <c r="A214" t="s">
        <v>54</v>
      </c>
      <c r="B214" t="s">
        <v>27</v>
      </c>
      <c r="C214" t="s">
        <v>17</v>
      </c>
      <c r="D214" t="s">
        <v>18</v>
      </c>
      <c r="E214" t="s">
        <v>14</v>
      </c>
      <c r="F214">
        <v>7</v>
      </c>
      <c r="G214">
        <v>2</v>
      </c>
      <c r="H214">
        <v>5</v>
      </c>
      <c r="I214">
        <v>0</v>
      </c>
      <c r="J214">
        <f>1</f>
        <v>0</v>
      </c>
    </row>
    <row r="215" spans="1:10">
      <c r="A215" t="s">
        <v>58</v>
      </c>
      <c r="B215" t="s">
        <v>27</v>
      </c>
      <c r="C215" t="s">
        <v>17</v>
      </c>
      <c r="D215" t="s">
        <v>18</v>
      </c>
      <c r="E215" t="s">
        <v>14</v>
      </c>
      <c r="F215">
        <v>7</v>
      </c>
      <c r="G215">
        <v>0</v>
      </c>
      <c r="H215">
        <v>4</v>
      </c>
      <c r="I215">
        <v>3</v>
      </c>
      <c r="J215">
        <f>1</f>
        <v>0</v>
      </c>
    </row>
    <row r="216" spans="1:10">
      <c r="A216" t="s">
        <v>10</v>
      </c>
      <c r="B216" t="s">
        <v>39</v>
      </c>
      <c r="C216" t="s">
        <v>12</v>
      </c>
      <c r="D216" t="s">
        <v>13</v>
      </c>
      <c r="E216" t="s">
        <v>14</v>
      </c>
      <c r="F216">
        <v>5</v>
      </c>
      <c r="G216">
        <v>0</v>
      </c>
      <c r="H216">
        <v>0</v>
      </c>
      <c r="I216">
        <v>5</v>
      </c>
      <c r="J216">
        <f>1</f>
        <v>0</v>
      </c>
    </row>
    <row r="217" spans="1:10">
      <c r="A217" t="s">
        <v>32</v>
      </c>
      <c r="B217" t="s">
        <v>11</v>
      </c>
      <c r="C217" t="s">
        <v>17</v>
      </c>
      <c r="D217" t="s">
        <v>13</v>
      </c>
      <c r="E217" t="s">
        <v>14</v>
      </c>
      <c r="F217">
        <v>1</v>
      </c>
      <c r="G217">
        <v>2</v>
      </c>
      <c r="H217">
        <v>4</v>
      </c>
      <c r="I217">
        <v>0</v>
      </c>
      <c r="J217">
        <f>1</f>
        <v>0</v>
      </c>
    </row>
    <row r="218" spans="1:10">
      <c r="A218" t="s">
        <v>31</v>
      </c>
      <c r="B218" t="s">
        <v>16</v>
      </c>
      <c r="C218" t="s">
        <v>12</v>
      </c>
      <c r="D218" t="s">
        <v>18</v>
      </c>
      <c r="E218" t="s">
        <v>14</v>
      </c>
      <c r="F218">
        <v>3</v>
      </c>
      <c r="G218">
        <v>3</v>
      </c>
      <c r="H218">
        <v>0</v>
      </c>
      <c r="I218">
        <v>0</v>
      </c>
      <c r="J218">
        <f>1</f>
        <v>0</v>
      </c>
    </row>
    <row r="219" spans="1:10">
      <c r="A219" t="s">
        <v>15</v>
      </c>
      <c r="B219" t="s">
        <v>29</v>
      </c>
      <c r="C219" t="s">
        <v>22</v>
      </c>
      <c r="D219" t="s">
        <v>30</v>
      </c>
      <c r="E219" t="s">
        <v>14</v>
      </c>
      <c r="F219">
        <v>8</v>
      </c>
      <c r="G219">
        <v>3</v>
      </c>
      <c r="H219">
        <v>2</v>
      </c>
      <c r="I219">
        <v>3</v>
      </c>
      <c r="J219">
        <f>1</f>
        <v>0</v>
      </c>
    </row>
    <row r="220" spans="1:10">
      <c r="A220" t="s">
        <v>54</v>
      </c>
      <c r="B220" t="s">
        <v>39</v>
      </c>
      <c r="C220" t="s">
        <v>12</v>
      </c>
      <c r="D220" t="s">
        <v>13</v>
      </c>
      <c r="E220" t="s">
        <v>14</v>
      </c>
      <c r="F220">
        <v>1</v>
      </c>
      <c r="G220">
        <v>0</v>
      </c>
      <c r="H220">
        <v>2</v>
      </c>
      <c r="I220">
        <v>0</v>
      </c>
      <c r="J220">
        <f>1</f>
        <v>0</v>
      </c>
    </row>
    <row r="221" spans="1:10">
      <c r="A221" t="s">
        <v>28</v>
      </c>
      <c r="B221" t="s">
        <v>29</v>
      </c>
      <c r="C221" t="s">
        <v>22</v>
      </c>
      <c r="D221" t="s">
        <v>30</v>
      </c>
      <c r="E221" t="s">
        <v>14</v>
      </c>
      <c r="F221">
        <v>9</v>
      </c>
      <c r="G221">
        <v>1</v>
      </c>
      <c r="H221">
        <v>1</v>
      </c>
      <c r="I221">
        <v>7</v>
      </c>
      <c r="J221">
        <f>1</f>
        <v>0</v>
      </c>
    </row>
    <row r="222" spans="1:10">
      <c r="A222" t="s">
        <v>40</v>
      </c>
      <c r="B222" t="s">
        <v>20</v>
      </c>
      <c r="C222" t="s">
        <v>12</v>
      </c>
      <c r="D222" t="s">
        <v>18</v>
      </c>
      <c r="E222" t="s">
        <v>14</v>
      </c>
      <c r="F222">
        <v>4</v>
      </c>
      <c r="G222">
        <v>2</v>
      </c>
      <c r="H222">
        <v>2</v>
      </c>
      <c r="I222">
        <v>0</v>
      </c>
      <c r="J222">
        <f>1</f>
        <v>0</v>
      </c>
    </row>
    <row r="223" spans="1:10">
      <c r="A223" t="s">
        <v>31</v>
      </c>
      <c r="B223" t="s">
        <v>29</v>
      </c>
      <c r="C223" t="s">
        <v>12</v>
      </c>
      <c r="D223" t="s">
        <v>30</v>
      </c>
      <c r="E223" t="s">
        <v>14</v>
      </c>
      <c r="F223">
        <v>1</v>
      </c>
      <c r="G223">
        <v>2</v>
      </c>
      <c r="H223">
        <v>0</v>
      </c>
      <c r="I223">
        <v>0</v>
      </c>
      <c r="J223">
        <f>1</f>
        <v>0</v>
      </c>
    </row>
    <row r="224" spans="1:10">
      <c r="A224" t="s">
        <v>50</v>
      </c>
      <c r="B224" t="s">
        <v>33</v>
      </c>
      <c r="C224" t="s">
        <v>17</v>
      </c>
      <c r="D224" t="s">
        <v>34</v>
      </c>
      <c r="E224" t="s">
        <v>14</v>
      </c>
      <c r="F224">
        <v>3</v>
      </c>
      <c r="G224">
        <v>0</v>
      </c>
      <c r="H224">
        <v>4</v>
      </c>
      <c r="I224">
        <v>0</v>
      </c>
      <c r="J224">
        <f>1</f>
        <v>0</v>
      </c>
    </row>
    <row r="225" spans="1:10">
      <c r="A225" t="s">
        <v>23</v>
      </c>
      <c r="B225" t="s">
        <v>39</v>
      </c>
      <c r="C225" t="s">
        <v>17</v>
      </c>
      <c r="D225" t="s">
        <v>13</v>
      </c>
      <c r="E225" t="s">
        <v>14</v>
      </c>
      <c r="F225">
        <v>8</v>
      </c>
      <c r="G225">
        <v>3</v>
      </c>
      <c r="H225">
        <v>4</v>
      </c>
      <c r="I225">
        <v>1</v>
      </c>
      <c r="J225">
        <f>1</f>
        <v>0</v>
      </c>
    </row>
    <row r="226" spans="1:10">
      <c r="A226" t="s">
        <v>56</v>
      </c>
      <c r="B226" t="s">
        <v>37</v>
      </c>
      <c r="C226" t="s">
        <v>17</v>
      </c>
      <c r="D226" t="s">
        <v>34</v>
      </c>
      <c r="E226" t="s">
        <v>14</v>
      </c>
      <c r="F226">
        <v>6</v>
      </c>
      <c r="G226">
        <v>1</v>
      </c>
      <c r="H226">
        <v>1</v>
      </c>
      <c r="I226">
        <v>4</v>
      </c>
      <c r="J226">
        <f>1</f>
        <v>0</v>
      </c>
    </row>
    <row r="227" spans="1:10">
      <c r="A227" t="s">
        <v>56</v>
      </c>
      <c r="B227" t="s">
        <v>11</v>
      </c>
      <c r="C227" t="s">
        <v>12</v>
      </c>
      <c r="D227" t="s">
        <v>13</v>
      </c>
      <c r="E227" t="s">
        <v>14</v>
      </c>
      <c r="F227">
        <v>8</v>
      </c>
      <c r="G227">
        <v>1</v>
      </c>
      <c r="H227">
        <v>1</v>
      </c>
      <c r="I227">
        <v>6</v>
      </c>
      <c r="J227">
        <f>1</f>
        <v>0</v>
      </c>
    </row>
    <row r="228" spans="1:10">
      <c r="A228" t="s">
        <v>53</v>
      </c>
      <c r="B228" t="s">
        <v>16</v>
      </c>
      <c r="C228" t="s">
        <v>17</v>
      </c>
      <c r="D228" t="s">
        <v>18</v>
      </c>
      <c r="E228" t="s">
        <v>14</v>
      </c>
      <c r="F228">
        <v>5</v>
      </c>
      <c r="G228">
        <v>1</v>
      </c>
      <c r="H228">
        <v>2</v>
      </c>
      <c r="I228">
        <v>2</v>
      </c>
      <c r="J228">
        <f>1</f>
        <v>0</v>
      </c>
    </row>
    <row r="229" spans="1:10">
      <c r="A229" t="s">
        <v>35</v>
      </c>
      <c r="B229" t="s">
        <v>37</v>
      </c>
      <c r="C229" t="s">
        <v>12</v>
      </c>
      <c r="D229" t="s">
        <v>34</v>
      </c>
      <c r="E229" t="s">
        <v>14</v>
      </c>
      <c r="F229">
        <v>2</v>
      </c>
      <c r="G229">
        <v>0</v>
      </c>
      <c r="H229">
        <v>3</v>
      </c>
      <c r="I229">
        <v>0</v>
      </c>
      <c r="J229">
        <f>1</f>
        <v>0</v>
      </c>
    </row>
    <row r="230" spans="1:10">
      <c r="A230" t="s">
        <v>53</v>
      </c>
      <c r="B230" t="s">
        <v>29</v>
      </c>
      <c r="C230" t="s">
        <v>17</v>
      </c>
      <c r="D230" t="s">
        <v>30</v>
      </c>
      <c r="E230" t="s">
        <v>14</v>
      </c>
      <c r="F230">
        <v>5</v>
      </c>
      <c r="G230">
        <v>1</v>
      </c>
      <c r="H230">
        <v>4</v>
      </c>
      <c r="I230">
        <v>0</v>
      </c>
      <c r="J230">
        <f>1</f>
        <v>0</v>
      </c>
    </row>
    <row r="231" spans="1:10">
      <c r="A231" t="s">
        <v>49</v>
      </c>
      <c r="B231" t="s">
        <v>39</v>
      </c>
      <c r="C231" t="s">
        <v>12</v>
      </c>
      <c r="D231" t="s">
        <v>13</v>
      </c>
      <c r="E231" t="s">
        <v>14</v>
      </c>
      <c r="F231">
        <v>4</v>
      </c>
      <c r="G231">
        <v>1</v>
      </c>
      <c r="H231">
        <v>3</v>
      </c>
      <c r="I231">
        <v>0</v>
      </c>
      <c r="J231">
        <f>1</f>
        <v>0</v>
      </c>
    </row>
    <row r="232" spans="1:10">
      <c r="A232" t="s">
        <v>21</v>
      </c>
      <c r="B232" t="s">
        <v>37</v>
      </c>
      <c r="C232" t="s">
        <v>17</v>
      </c>
      <c r="D232" t="s">
        <v>34</v>
      </c>
      <c r="E232" t="s">
        <v>14</v>
      </c>
      <c r="F232">
        <v>2</v>
      </c>
      <c r="G232">
        <v>0</v>
      </c>
      <c r="H232">
        <v>0</v>
      </c>
      <c r="I232">
        <v>2</v>
      </c>
      <c r="J232">
        <f>1</f>
        <v>0</v>
      </c>
    </row>
    <row r="233" spans="1:10">
      <c r="A233" t="s">
        <v>46</v>
      </c>
      <c r="B233" t="s">
        <v>29</v>
      </c>
      <c r="C233" t="s">
        <v>17</v>
      </c>
      <c r="D233" t="s">
        <v>30</v>
      </c>
      <c r="E233" t="s">
        <v>14</v>
      </c>
      <c r="F233">
        <v>3</v>
      </c>
      <c r="G233">
        <v>1</v>
      </c>
      <c r="H233">
        <v>1</v>
      </c>
      <c r="I233">
        <v>1</v>
      </c>
      <c r="J233">
        <f>1</f>
        <v>0</v>
      </c>
    </row>
    <row r="234" spans="1:10">
      <c r="A234" t="s">
        <v>51</v>
      </c>
      <c r="B234" t="s">
        <v>37</v>
      </c>
      <c r="C234" t="s">
        <v>17</v>
      </c>
      <c r="D234" t="s">
        <v>34</v>
      </c>
      <c r="E234" t="s">
        <v>14</v>
      </c>
      <c r="F234">
        <v>2</v>
      </c>
      <c r="G234">
        <v>2</v>
      </c>
      <c r="H234">
        <v>1</v>
      </c>
      <c r="I234">
        <v>0</v>
      </c>
      <c r="J234">
        <f>1</f>
        <v>0</v>
      </c>
    </row>
    <row r="235" spans="1:10">
      <c r="A235" t="s">
        <v>19</v>
      </c>
      <c r="B235" t="s">
        <v>11</v>
      </c>
      <c r="C235" t="s">
        <v>12</v>
      </c>
      <c r="D235" t="s">
        <v>13</v>
      </c>
      <c r="E235" t="s">
        <v>14</v>
      </c>
      <c r="F235">
        <v>8</v>
      </c>
      <c r="G235">
        <v>2</v>
      </c>
      <c r="H235">
        <v>0</v>
      </c>
      <c r="I235">
        <v>6</v>
      </c>
      <c r="J235">
        <f>1</f>
        <v>0</v>
      </c>
    </row>
    <row r="236" spans="1:10">
      <c r="A236" t="s">
        <v>10</v>
      </c>
      <c r="B236" t="s">
        <v>24</v>
      </c>
      <c r="C236" t="s">
        <v>22</v>
      </c>
      <c r="D236" t="s">
        <v>18</v>
      </c>
      <c r="E236" t="s">
        <v>14</v>
      </c>
      <c r="F236">
        <v>3</v>
      </c>
      <c r="G236">
        <v>0</v>
      </c>
      <c r="H236">
        <v>5</v>
      </c>
      <c r="I236">
        <v>0</v>
      </c>
      <c r="J236">
        <f>1</f>
        <v>0</v>
      </c>
    </row>
    <row r="237" spans="1:10">
      <c r="A237" t="s">
        <v>57</v>
      </c>
      <c r="B237" t="s">
        <v>24</v>
      </c>
      <c r="C237" t="s">
        <v>12</v>
      </c>
      <c r="D237" t="s">
        <v>18</v>
      </c>
      <c r="E237" t="s">
        <v>14</v>
      </c>
      <c r="F237">
        <v>10</v>
      </c>
      <c r="G237">
        <v>2</v>
      </c>
      <c r="H237">
        <v>4</v>
      </c>
      <c r="I237">
        <v>4</v>
      </c>
      <c r="J237">
        <f>1</f>
        <v>0</v>
      </c>
    </row>
    <row r="238" spans="1:10">
      <c r="A238" t="s">
        <v>10</v>
      </c>
      <c r="B238" t="s">
        <v>16</v>
      </c>
      <c r="C238" t="s">
        <v>17</v>
      </c>
      <c r="D238" t="s">
        <v>18</v>
      </c>
      <c r="E238" t="s">
        <v>14</v>
      </c>
      <c r="F238">
        <v>9</v>
      </c>
      <c r="G238">
        <v>0</v>
      </c>
      <c r="H238">
        <v>4</v>
      </c>
      <c r="I238">
        <v>5</v>
      </c>
      <c r="J238">
        <f>1</f>
        <v>0</v>
      </c>
    </row>
    <row r="239" spans="1:10">
      <c r="A239" t="s">
        <v>59</v>
      </c>
      <c r="B239" t="s">
        <v>42</v>
      </c>
      <c r="C239" t="s">
        <v>17</v>
      </c>
      <c r="D239" t="s">
        <v>43</v>
      </c>
      <c r="E239" t="s">
        <v>14</v>
      </c>
      <c r="F239">
        <v>3</v>
      </c>
      <c r="G239">
        <v>3</v>
      </c>
      <c r="H239">
        <v>0</v>
      </c>
      <c r="I239">
        <v>0</v>
      </c>
      <c r="J239">
        <f>1</f>
        <v>0</v>
      </c>
    </row>
    <row r="240" spans="1:10">
      <c r="A240" t="s">
        <v>49</v>
      </c>
      <c r="B240" t="s">
        <v>11</v>
      </c>
      <c r="C240" t="s">
        <v>22</v>
      </c>
      <c r="D240" t="s">
        <v>13</v>
      </c>
      <c r="E240" t="s">
        <v>14</v>
      </c>
      <c r="F240">
        <v>2</v>
      </c>
      <c r="G240">
        <v>0</v>
      </c>
      <c r="H240">
        <v>1</v>
      </c>
      <c r="I240">
        <v>1</v>
      </c>
      <c r="J240">
        <f>1</f>
        <v>0</v>
      </c>
    </row>
    <row r="241" spans="1:10">
      <c r="A241" t="s">
        <v>41</v>
      </c>
      <c r="B241" t="s">
        <v>24</v>
      </c>
      <c r="C241" t="s">
        <v>22</v>
      </c>
      <c r="D241" t="s">
        <v>18</v>
      </c>
      <c r="E241" t="s">
        <v>14</v>
      </c>
      <c r="F241">
        <v>6</v>
      </c>
      <c r="G241">
        <v>1</v>
      </c>
      <c r="H241">
        <v>2</v>
      </c>
      <c r="I241">
        <v>3</v>
      </c>
      <c r="J241">
        <f>1</f>
        <v>0</v>
      </c>
    </row>
    <row r="242" spans="1:10">
      <c r="A242" t="s">
        <v>53</v>
      </c>
      <c r="B242" t="s">
        <v>39</v>
      </c>
      <c r="C242" t="s">
        <v>17</v>
      </c>
      <c r="D242" t="s">
        <v>13</v>
      </c>
      <c r="E242" t="s">
        <v>14</v>
      </c>
      <c r="F242">
        <v>9</v>
      </c>
      <c r="G242">
        <v>1</v>
      </c>
      <c r="H242">
        <v>2</v>
      </c>
      <c r="I242">
        <v>6</v>
      </c>
      <c r="J242">
        <f>1</f>
        <v>0</v>
      </c>
    </row>
    <row r="243" spans="1:10">
      <c r="A243" t="s">
        <v>31</v>
      </c>
      <c r="B243" t="s">
        <v>42</v>
      </c>
      <c r="C243" t="s">
        <v>22</v>
      </c>
      <c r="D243" t="s">
        <v>43</v>
      </c>
      <c r="E243" t="s">
        <v>14</v>
      </c>
      <c r="F243">
        <v>4</v>
      </c>
      <c r="G243">
        <v>0</v>
      </c>
      <c r="H243">
        <v>0</v>
      </c>
      <c r="I243">
        <v>4</v>
      </c>
      <c r="J243">
        <f>1</f>
        <v>0</v>
      </c>
    </row>
    <row r="244" spans="1:10">
      <c r="A244" t="s">
        <v>48</v>
      </c>
      <c r="B244" t="s">
        <v>39</v>
      </c>
      <c r="C244" t="s">
        <v>17</v>
      </c>
      <c r="D244" t="s">
        <v>13</v>
      </c>
      <c r="E244" t="s">
        <v>14</v>
      </c>
      <c r="F244">
        <v>4</v>
      </c>
      <c r="G244">
        <v>1</v>
      </c>
      <c r="H244">
        <v>2</v>
      </c>
      <c r="I244">
        <v>1</v>
      </c>
      <c r="J244">
        <f>1</f>
        <v>0</v>
      </c>
    </row>
    <row r="245" spans="1:10">
      <c r="A245" t="s">
        <v>36</v>
      </c>
      <c r="B245" t="s">
        <v>11</v>
      </c>
      <c r="C245" t="s">
        <v>12</v>
      </c>
      <c r="D245" t="s">
        <v>13</v>
      </c>
      <c r="E245" t="s">
        <v>14</v>
      </c>
      <c r="F245">
        <v>4</v>
      </c>
      <c r="G245">
        <v>3</v>
      </c>
      <c r="H245">
        <v>3</v>
      </c>
      <c r="I245">
        <v>0</v>
      </c>
      <c r="J245">
        <f>1</f>
        <v>0</v>
      </c>
    </row>
    <row r="246" spans="1:10">
      <c r="A246" t="s">
        <v>25</v>
      </c>
      <c r="B246" t="s">
        <v>39</v>
      </c>
      <c r="C246" t="s">
        <v>22</v>
      </c>
      <c r="D246" t="s">
        <v>13</v>
      </c>
      <c r="E246" t="s">
        <v>14</v>
      </c>
      <c r="F246">
        <v>8</v>
      </c>
      <c r="G246">
        <v>2</v>
      </c>
      <c r="H246">
        <v>4</v>
      </c>
      <c r="I246">
        <v>2</v>
      </c>
      <c r="J246">
        <f>1</f>
        <v>0</v>
      </c>
    </row>
    <row r="247" spans="1:10">
      <c r="A247" t="s">
        <v>54</v>
      </c>
      <c r="B247" t="s">
        <v>37</v>
      </c>
      <c r="C247" t="s">
        <v>17</v>
      </c>
      <c r="D247" t="s">
        <v>34</v>
      </c>
      <c r="E247" t="s">
        <v>14</v>
      </c>
      <c r="F247">
        <v>6</v>
      </c>
      <c r="G247">
        <v>1</v>
      </c>
      <c r="H247">
        <v>1</v>
      </c>
      <c r="I247">
        <v>4</v>
      </c>
      <c r="J247">
        <f>1</f>
        <v>0</v>
      </c>
    </row>
    <row r="248" spans="1:10">
      <c r="A248" t="s">
        <v>47</v>
      </c>
      <c r="B248" t="s">
        <v>20</v>
      </c>
      <c r="C248" t="s">
        <v>22</v>
      </c>
      <c r="D248" t="s">
        <v>18</v>
      </c>
      <c r="E248" t="s">
        <v>14</v>
      </c>
      <c r="F248">
        <v>9</v>
      </c>
      <c r="G248">
        <v>3</v>
      </c>
      <c r="H248">
        <v>5</v>
      </c>
      <c r="I248">
        <v>1</v>
      </c>
      <c r="J248">
        <f>1</f>
        <v>0</v>
      </c>
    </row>
    <row r="249" spans="1:10">
      <c r="A249" t="s">
        <v>48</v>
      </c>
      <c r="B249" t="s">
        <v>39</v>
      </c>
      <c r="C249" t="s">
        <v>22</v>
      </c>
      <c r="D249" t="s">
        <v>13</v>
      </c>
      <c r="E249" t="s">
        <v>14</v>
      </c>
      <c r="F249">
        <v>6</v>
      </c>
      <c r="G249">
        <v>2</v>
      </c>
      <c r="H249">
        <v>4</v>
      </c>
      <c r="I249">
        <v>0</v>
      </c>
      <c r="J249">
        <f>1</f>
        <v>0</v>
      </c>
    </row>
    <row r="250" spans="1:10">
      <c r="A250" t="s">
        <v>10</v>
      </c>
      <c r="B250" t="s">
        <v>24</v>
      </c>
      <c r="C250" t="s">
        <v>17</v>
      </c>
      <c r="D250" t="s">
        <v>18</v>
      </c>
      <c r="E250" t="s">
        <v>14</v>
      </c>
      <c r="F250">
        <v>7</v>
      </c>
      <c r="G250">
        <v>3</v>
      </c>
      <c r="H250">
        <v>1</v>
      </c>
      <c r="I250">
        <v>3</v>
      </c>
      <c r="J250">
        <f>1</f>
        <v>0</v>
      </c>
    </row>
    <row r="251" spans="1:10">
      <c r="A251" t="s">
        <v>40</v>
      </c>
      <c r="B251" t="s">
        <v>20</v>
      </c>
      <c r="C251" t="s">
        <v>12</v>
      </c>
      <c r="D251" t="s">
        <v>18</v>
      </c>
      <c r="E251" t="s">
        <v>14</v>
      </c>
      <c r="F251">
        <v>5</v>
      </c>
      <c r="G251">
        <v>3</v>
      </c>
      <c r="H251">
        <v>4</v>
      </c>
      <c r="I251">
        <v>0</v>
      </c>
      <c r="J251">
        <f>1</f>
        <v>0</v>
      </c>
    </row>
    <row r="252" spans="1:10">
      <c r="A252" t="s">
        <v>31</v>
      </c>
      <c r="B252" t="s">
        <v>29</v>
      </c>
      <c r="C252" t="s">
        <v>12</v>
      </c>
      <c r="D252" t="s">
        <v>30</v>
      </c>
      <c r="E252" t="s">
        <v>14</v>
      </c>
      <c r="F252">
        <v>4</v>
      </c>
      <c r="G252">
        <v>0</v>
      </c>
      <c r="H252">
        <v>0</v>
      </c>
      <c r="I252">
        <v>4</v>
      </c>
      <c r="J252">
        <f>1</f>
        <v>0</v>
      </c>
    </row>
    <row r="253" spans="1:10">
      <c r="A253" t="s">
        <v>52</v>
      </c>
      <c r="B253" t="s">
        <v>33</v>
      </c>
      <c r="C253" t="s">
        <v>17</v>
      </c>
      <c r="D253" t="s">
        <v>34</v>
      </c>
      <c r="E253" t="s">
        <v>14</v>
      </c>
      <c r="F253">
        <v>9</v>
      </c>
      <c r="G253">
        <v>2</v>
      </c>
      <c r="H253">
        <v>3</v>
      </c>
      <c r="I253">
        <v>4</v>
      </c>
      <c r="J253">
        <f>1</f>
        <v>0</v>
      </c>
    </row>
    <row r="254" spans="1:10">
      <c r="A254" t="s">
        <v>46</v>
      </c>
      <c r="B254" t="s">
        <v>24</v>
      </c>
      <c r="C254" t="s">
        <v>17</v>
      </c>
      <c r="D254" t="s">
        <v>18</v>
      </c>
      <c r="E254" t="s">
        <v>14</v>
      </c>
      <c r="F254">
        <v>9</v>
      </c>
      <c r="G254">
        <v>3</v>
      </c>
      <c r="H254">
        <v>1</v>
      </c>
      <c r="I254">
        <v>5</v>
      </c>
      <c r="J254">
        <f>1</f>
        <v>0</v>
      </c>
    </row>
    <row r="255" spans="1:10">
      <c r="A255" t="s">
        <v>51</v>
      </c>
      <c r="B255" t="s">
        <v>42</v>
      </c>
      <c r="C255" t="s">
        <v>17</v>
      </c>
      <c r="D255" t="s">
        <v>43</v>
      </c>
      <c r="E255" t="s">
        <v>14</v>
      </c>
      <c r="F255">
        <v>5</v>
      </c>
      <c r="G255">
        <v>2</v>
      </c>
      <c r="H255">
        <v>1</v>
      </c>
      <c r="I255">
        <v>2</v>
      </c>
      <c r="J255">
        <f>1</f>
        <v>0</v>
      </c>
    </row>
    <row r="256" spans="1:10">
      <c r="A256" t="s">
        <v>58</v>
      </c>
      <c r="B256" t="s">
        <v>16</v>
      </c>
      <c r="C256" t="s">
        <v>12</v>
      </c>
      <c r="D256" t="s">
        <v>18</v>
      </c>
      <c r="E256" t="s">
        <v>14</v>
      </c>
      <c r="F256">
        <v>10</v>
      </c>
      <c r="G256">
        <v>0</v>
      </c>
      <c r="H256">
        <v>1</v>
      </c>
      <c r="I256">
        <v>9</v>
      </c>
      <c r="J256">
        <f>1</f>
        <v>0</v>
      </c>
    </row>
    <row r="257" spans="1:10">
      <c r="A257" t="s">
        <v>55</v>
      </c>
      <c r="B257" t="s">
        <v>29</v>
      </c>
      <c r="C257" t="s">
        <v>12</v>
      </c>
      <c r="D257" t="s">
        <v>30</v>
      </c>
      <c r="E257" t="s">
        <v>14</v>
      </c>
      <c r="F257">
        <v>2</v>
      </c>
      <c r="G257">
        <v>3</v>
      </c>
      <c r="H257">
        <v>5</v>
      </c>
      <c r="I257">
        <v>0</v>
      </c>
      <c r="J257">
        <f>1</f>
        <v>0</v>
      </c>
    </row>
    <row r="258" spans="1:10">
      <c r="A258" t="s">
        <v>48</v>
      </c>
      <c r="B258" t="s">
        <v>42</v>
      </c>
      <c r="C258" t="s">
        <v>12</v>
      </c>
      <c r="D258" t="s">
        <v>43</v>
      </c>
      <c r="E258" t="s">
        <v>14</v>
      </c>
      <c r="F258">
        <v>3</v>
      </c>
      <c r="G258">
        <v>0</v>
      </c>
      <c r="H258">
        <v>2</v>
      </c>
      <c r="I258">
        <v>1</v>
      </c>
      <c r="J258">
        <f>1</f>
        <v>0</v>
      </c>
    </row>
    <row r="259" spans="1:10">
      <c r="A259" t="s">
        <v>41</v>
      </c>
      <c r="B259" t="s">
        <v>42</v>
      </c>
      <c r="C259" t="s">
        <v>12</v>
      </c>
      <c r="D259" t="s">
        <v>43</v>
      </c>
      <c r="E259" t="s">
        <v>14</v>
      </c>
      <c r="F259">
        <v>1</v>
      </c>
      <c r="G259">
        <v>0</v>
      </c>
      <c r="H259">
        <v>3</v>
      </c>
      <c r="I259">
        <v>0</v>
      </c>
      <c r="J259">
        <f>1</f>
        <v>0</v>
      </c>
    </row>
    <row r="260" spans="1:10">
      <c r="A260" t="s">
        <v>41</v>
      </c>
      <c r="B260" t="s">
        <v>33</v>
      </c>
      <c r="C260" t="s">
        <v>12</v>
      </c>
      <c r="D260" t="s">
        <v>34</v>
      </c>
      <c r="E260" t="s">
        <v>14</v>
      </c>
      <c r="F260">
        <v>3</v>
      </c>
      <c r="G260">
        <v>2</v>
      </c>
      <c r="H260">
        <v>2</v>
      </c>
      <c r="I260">
        <v>0</v>
      </c>
      <c r="J260">
        <f>1</f>
        <v>0</v>
      </c>
    </row>
    <row r="261" spans="1:10">
      <c r="A261" t="s">
        <v>38</v>
      </c>
      <c r="B261" t="s">
        <v>27</v>
      </c>
      <c r="C261" t="s">
        <v>17</v>
      </c>
      <c r="D261" t="s">
        <v>18</v>
      </c>
      <c r="E261" t="s">
        <v>14</v>
      </c>
      <c r="F261">
        <v>1</v>
      </c>
      <c r="G261">
        <v>1</v>
      </c>
      <c r="H261">
        <v>2</v>
      </c>
      <c r="I261">
        <v>0</v>
      </c>
      <c r="J261">
        <f>1</f>
        <v>0</v>
      </c>
    </row>
    <row r="262" spans="1:10">
      <c r="A262" t="s">
        <v>21</v>
      </c>
      <c r="B262" t="s">
        <v>37</v>
      </c>
      <c r="C262" t="s">
        <v>22</v>
      </c>
      <c r="D262" t="s">
        <v>34</v>
      </c>
      <c r="E262" t="s">
        <v>14</v>
      </c>
      <c r="F262">
        <v>9</v>
      </c>
      <c r="G262">
        <v>0</v>
      </c>
      <c r="H262">
        <v>5</v>
      </c>
      <c r="I262">
        <v>4</v>
      </c>
      <c r="J262">
        <f>1</f>
        <v>0</v>
      </c>
    </row>
    <row r="263" spans="1:10">
      <c r="A263" t="s">
        <v>36</v>
      </c>
      <c r="B263" t="s">
        <v>29</v>
      </c>
      <c r="C263" t="s">
        <v>17</v>
      </c>
      <c r="D263" t="s">
        <v>30</v>
      </c>
      <c r="E263" t="s">
        <v>14</v>
      </c>
      <c r="F263">
        <v>5</v>
      </c>
      <c r="G263">
        <v>2</v>
      </c>
      <c r="H263">
        <v>3</v>
      </c>
      <c r="I263">
        <v>0</v>
      </c>
      <c r="J263">
        <f>1</f>
        <v>0</v>
      </c>
    </row>
    <row r="264" spans="1:10">
      <c r="A264" t="s">
        <v>19</v>
      </c>
      <c r="B264" t="s">
        <v>24</v>
      </c>
      <c r="C264" t="s">
        <v>17</v>
      </c>
      <c r="D264" t="s">
        <v>18</v>
      </c>
      <c r="E264" t="s">
        <v>14</v>
      </c>
      <c r="F264">
        <v>6</v>
      </c>
      <c r="G264">
        <v>0</v>
      </c>
      <c r="H264">
        <v>3</v>
      </c>
      <c r="I264">
        <v>3</v>
      </c>
      <c r="J264">
        <f>1</f>
        <v>0</v>
      </c>
    </row>
    <row r="265" spans="1:10">
      <c r="A265" t="s">
        <v>25</v>
      </c>
      <c r="B265" t="s">
        <v>27</v>
      </c>
      <c r="C265" t="s">
        <v>12</v>
      </c>
      <c r="D265" t="s">
        <v>18</v>
      </c>
      <c r="E265" t="s">
        <v>14</v>
      </c>
      <c r="F265">
        <v>8</v>
      </c>
      <c r="G265">
        <v>3</v>
      </c>
      <c r="H265">
        <v>1</v>
      </c>
      <c r="I265">
        <v>4</v>
      </c>
      <c r="J265">
        <f>1</f>
        <v>0</v>
      </c>
    </row>
    <row r="266" spans="1:10">
      <c r="A266" t="s">
        <v>48</v>
      </c>
      <c r="B266" t="s">
        <v>24</v>
      </c>
      <c r="C266" t="s">
        <v>22</v>
      </c>
      <c r="D266" t="s">
        <v>18</v>
      </c>
      <c r="E266" t="s">
        <v>14</v>
      </c>
      <c r="F266">
        <v>3</v>
      </c>
      <c r="G266">
        <v>3</v>
      </c>
      <c r="H266">
        <v>5</v>
      </c>
      <c r="I266">
        <v>0</v>
      </c>
      <c r="J266">
        <f>1</f>
        <v>0</v>
      </c>
    </row>
    <row r="267" spans="1:10">
      <c r="A267" t="s">
        <v>52</v>
      </c>
      <c r="B267" t="s">
        <v>11</v>
      </c>
      <c r="C267" t="s">
        <v>22</v>
      </c>
      <c r="D267" t="s">
        <v>13</v>
      </c>
      <c r="E267" t="s">
        <v>14</v>
      </c>
      <c r="F267">
        <v>6</v>
      </c>
      <c r="G267">
        <v>2</v>
      </c>
      <c r="H267">
        <v>5</v>
      </c>
      <c r="I267">
        <v>0</v>
      </c>
      <c r="J267">
        <f>1</f>
        <v>0</v>
      </c>
    </row>
    <row r="268" spans="1:10">
      <c r="A268" t="s">
        <v>47</v>
      </c>
      <c r="B268" t="s">
        <v>20</v>
      </c>
      <c r="C268" t="s">
        <v>17</v>
      </c>
      <c r="D268" t="s">
        <v>18</v>
      </c>
      <c r="E268" t="s">
        <v>14</v>
      </c>
      <c r="F268">
        <v>3</v>
      </c>
      <c r="G268">
        <v>1</v>
      </c>
      <c r="H268">
        <v>2</v>
      </c>
      <c r="I268">
        <v>0</v>
      </c>
      <c r="J268">
        <f>1</f>
        <v>0</v>
      </c>
    </row>
    <row r="269" spans="1:10">
      <c r="A269" t="s">
        <v>32</v>
      </c>
      <c r="B269" t="s">
        <v>20</v>
      </c>
      <c r="C269" t="s">
        <v>12</v>
      </c>
      <c r="D269" t="s">
        <v>18</v>
      </c>
      <c r="E269" t="s">
        <v>14</v>
      </c>
      <c r="F269">
        <v>9</v>
      </c>
      <c r="G269">
        <v>2</v>
      </c>
      <c r="H269">
        <v>3</v>
      </c>
      <c r="I269">
        <v>4</v>
      </c>
      <c r="J269">
        <f>1</f>
        <v>0</v>
      </c>
    </row>
    <row r="270" spans="1:10">
      <c r="A270" t="s">
        <v>44</v>
      </c>
      <c r="B270" t="s">
        <v>37</v>
      </c>
      <c r="C270" t="s">
        <v>17</v>
      </c>
      <c r="D270" t="s">
        <v>34</v>
      </c>
      <c r="E270" t="s">
        <v>14</v>
      </c>
      <c r="F270">
        <v>7</v>
      </c>
      <c r="G270">
        <v>1</v>
      </c>
      <c r="H270">
        <v>5</v>
      </c>
      <c r="I270">
        <v>1</v>
      </c>
      <c r="J270">
        <f>1</f>
        <v>0</v>
      </c>
    </row>
    <row r="271" spans="1:10">
      <c r="A271" t="s">
        <v>45</v>
      </c>
      <c r="B271" t="s">
        <v>11</v>
      </c>
      <c r="C271" t="s">
        <v>12</v>
      </c>
      <c r="D271" t="s">
        <v>13</v>
      </c>
      <c r="E271" t="s">
        <v>14</v>
      </c>
      <c r="F271">
        <v>1</v>
      </c>
      <c r="G271">
        <v>1</v>
      </c>
      <c r="H271">
        <v>5</v>
      </c>
      <c r="I271">
        <v>0</v>
      </c>
      <c r="J271">
        <f>1</f>
        <v>0</v>
      </c>
    </row>
    <row r="272" spans="1:10">
      <c r="A272" t="s">
        <v>10</v>
      </c>
      <c r="B272" t="s">
        <v>11</v>
      </c>
      <c r="C272" t="s">
        <v>17</v>
      </c>
      <c r="D272" t="s">
        <v>13</v>
      </c>
      <c r="E272" t="s">
        <v>14</v>
      </c>
      <c r="F272">
        <v>7</v>
      </c>
      <c r="G272">
        <v>1</v>
      </c>
      <c r="H272">
        <v>4</v>
      </c>
      <c r="I272">
        <v>2</v>
      </c>
      <c r="J272">
        <f>1</f>
        <v>0</v>
      </c>
    </row>
    <row r="273" spans="1:10">
      <c r="A273" t="s">
        <v>58</v>
      </c>
      <c r="B273" t="s">
        <v>42</v>
      </c>
      <c r="C273" t="s">
        <v>17</v>
      </c>
      <c r="D273" t="s">
        <v>43</v>
      </c>
      <c r="E273" t="s">
        <v>14</v>
      </c>
      <c r="F273">
        <v>3</v>
      </c>
      <c r="G273">
        <v>1</v>
      </c>
      <c r="H273">
        <v>2</v>
      </c>
      <c r="I273">
        <v>0</v>
      </c>
      <c r="J273">
        <f>1</f>
        <v>0</v>
      </c>
    </row>
    <row r="274" spans="1:10">
      <c r="A274" t="s">
        <v>53</v>
      </c>
      <c r="B274" t="s">
        <v>29</v>
      </c>
      <c r="C274" t="s">
        <v>17</v>
      </c>
      <c r="D274" t="s">
        <v>30</v>
      </c>
      <c r="E274" t="s">
        <v>14</v>
      </c>
      <c r="F274">
        <v>3</v>
      </c>
      <c r="G274">
        <v>1</v>
      </c>
      <c r="H274">
        <v>1</v>
      </c>
      <c r="I274">
        <v>1</v>
      </c>
      <c r="J274">
        <f>1</f>
        <v>0</v>
      </c>
    </row>
    <row r="275" spans="1:10">
      <c r="A275" t="s">
        <v>58</v>
      </c>
      <c r="B275" t="s">
        <v>27</v>
      </c>
      <c r="C275" t="s">
        <v>12</v>
      </c>
      <c r="D275" t="s">
        <v>18</v>
      </c>
      <c r="E275" t="s">
        <v>14</v>
      </c>
      <c r="F275">
        <v>5</v>
      </c>
      <c r="G275">
        <v>1</v>
      </c>
      <c r="H275">
        <v>2</v>
      </c>
      <c r="I275">
        <v>2</v>
      </c>
      <c r="J275">
        <f>1</f>
        <v>0</v>
      </c>
    </row>
    <row r="276" spans="1:10">
      <c r="A276" t="s">
        <v>15</v>
      </c>
      <c r="B276" t="s">
        <v>33</v>
      </c>
      <c r="C276" t="s">
        <v>12</v>
      </c>
      <c r="D276" t="s">
        <v>34</v>
      </c>
      <c r="E276" t="s">
        <v>14</v>
      </c>
      <c r="F276">
        <v>5</v>
      </c>
      <c r="G276">
        <v>0</v>
      </c>
      <c r="H276">
        <v>1</v>
      </c>
      <c r="I276">
        <v>4</v>
      </c>
      <c r="J276">
        <f>1</f>
        <v>0</v>
      </c>
    </row>
    <row r="277" spans="1:10">
      <c r="A277" t="s">
        <v>51</v>
      </c>
      <c r="B277" t="s">
        <v>37</v>
      </c>
      <c r="C277" t="s">
        <v>12</v>
      </c>
      <c r="D277" t="s">
        <v>34</v>
      </c>
      <c r="E277" t="s">
        <v>14</v>
      </c>
      <c r="F277">
        <v>9</v>
      </c>
      <c r="G277">
        <v>3</v>
      </c>
      <c r="H277">
        <v>3</v>
      </c>
      <c r="I277">
        <v>3</v>
      </c>
      <c r="J277">
        <f>1</f>
        <v>0</v>
      </c>
    </row>
    <row r="278" spans="1:10">
      <c r="A278" t="s">
        <v>56</v>
      </c>
      <c r="B278" t="s">
        <v>24</v>
      </c>
      <c r="C278" t="s">
        <v>17</v>
      </c>
      <c r="D278" t="s">
        <v>18</v>
      </c>
      <c r="E278" t="s">
        <v>14</v>
      </c>
      <c r="F278">
        <v>5</v>
      </c>
      <c r="G278">
        <v>1</v>
      </c>
      <c r="H278">
        <v>1</v>
      </c>
      <c r="I278">
        <v>3</v>
      </c>
      <c r="J278">
        <f>1</f>
        <v>0</v>
      </c>
    </row>
    <row r="279" spans="1:10">
      <c r="A279" t="s">
        <v>32</v>
      </c>
      <c r="B279" t="s">
        <v>16</v>
      </c>
      <c r="C279" t="s">
        <v>12</v>
      </c>
      <c r="D279" t="s">
        <v>18</v>
      </c>
      <c r="E279" t="s">
        <v>14</v>
      </c>
      <c r="F279">
        <v>9</v>
      </c>
      <c r="G279">
        <v>3</v>
      </c>
      <c r="H279">
        <v>4</v>
      </c>
      <c r="I279">
        <v>2</v>
      </c>
      <c r="J279">
        <f>1</f>
        <v>0</v>
      </c>
    </row>
    <row r="280" spans="1:10">
      <c r="A280" t="s">
        <v>52</v>
      </c>
      <c r="B280" t="s">
        <v>27</v>
      </c>
      <c r="C280" t="s">
        <v>22</v>
      </c>
      <c r="D280" t="s">
        <v>18</v>
      </c>
      <c r="E280" t="s">
        <v>14</v>
      </c>
      <c r="F280">
        <v>10</v>
      </c>
      <c r="G280">
        <v>3</v>
      </c>
      <c r="H280">
        <v>1</v>
      </c>
      <c r="I280">
        <v>6</v>
      </c>
      <c r="J280">
        <f>1</f>
        <v>0</v>
      </c>
    </row>
    <row r="281" spans="1:10">
      <c r="A281" t="s">
        <v>50</v>
      </c>
      <c r="B281" t="s">
        <v>27</v>
      </c>
      <c r="C281" t="s">
        <v>22</v>
      </c>
      <c r="D281" t="s">
        <v>18</v>
      </c>
      <c r="E281" t="s">
        <v>14</v>
      </c>
      <c r="F281">
        <v>5</v>
      </c>
      <c r="G281">
        <v>1</v>
      </c>
      <c r="H281">
        <v>2</v>
      </c>
      <c r="I281">
        <v>2</v>
      </c>
      <c r="J281">
        <f>1</f>
        <v>0</v>
      </c>
    </row>
    <row r="282" spans="1:10">
      <c r="A282" t="s">
        <v>49</v>
      </c>
      <c r="B282" t="s">
        <v>42</v>
      </c>
      <c r="C282" t="s">
        <v>12</v>
      </c>
      <c r="D282" t="s">
        <v>43</v>
      </c>
      <c r="E282" t="s">
        <v>14</v>
      </c>
      <c r="F282">
        <v>5</v>
      </c>
      <c r="G282">
        <v>1</v>
      </c>
      <c r="H282">
        <v>5</v>
      </c>
      <c r="I282">
        <v>0</v>
      </c>
      <c r="J282">
        <f>1</f>
        <v>0</v>
      </c>
    </row>
    <row r="283" spans="1:10">
      <c r="A283" t="s">
        <v>10</v>
      </c>
      <c r="B283" t="s">
        <v>27</v>
      </c>
      <c r="C283" t="s">
        <v>17</v>
      </c>
      <c r="D283" t="s">
        <v>18</v>
      </c>
      <c r="E283" t="s">
        <v>14</v>
      </c>
      <c r="F283">
        <v>3</v>
      </c>
      <c r="G283">
        <v>2</v>
      </c>
      <c r="H283">
        <v>2</v>
      </c>
      <c r="I283">
        <v>0</v>
      </c>
      <c r="J283">
        <f>1</f>
        <v>0</v>
      </c>
    </row>
    <row r="284" spans="1:10">
      <c r="A284" t="s">
        <v>25</v>
      </c>
      <c r="B284" t="s">
        <v>29</v>
      </c>
      <c r="C284" t="s">
        <v>22</v>
      </c>
      <c r="D284" t="s">
        <v>30</v>
      </c>
      <c r="E284" t="s">
        <v>14</v>
      </c>
      <c r="F284">
        <v>5</v>
      </c>
      <c r="G284">
        <v>2</v>
      </c>
      <c r="H284">
        <v>0</v>
      </c>
      <c r="I284">
        <v>3</v>
      </c>
      <c r="J284">
        <f>1</f>
        <v>0</v>
      </c>
    </row>
    <row r="285" spans="1:10">
      <c r="A285" t="s">
        <v>38</v>
      </c>
      <c r="B285" t="s">
        <v>39</v>
      </c>
      <c r="C285" t="s">
        <v>12</v>
      </c>
      <c r="D285" t="s">
        <v>13</v>
      </c>
      <c r="E285" t="s">
        <v>14</v>
      </c>
      <c r="F285">
        <v>3</v>
      </c>
      <c r="G285">
        <v>3</v>
      </c>
      <c r="H285">
        <v>5</v>
      </c>
      <c r="I285">
        <v>0</v>
      </c>
      <c r="J285">
        <f>1</f>
        <v>0</v>
      </c>
    </row>
    <row r="286" spans="1:10">
      <c r="A286" t="s">
        <v>45</v>
      </c>
      <c r="B286" t="s">
        <v>37</v>
      </c>
      <c r="C286" t="s">
        <v>22</v>
      </c>
      <c r="D286" t="s">
        <v>34</v>
      </c>
      <c r="E286" t="s">
        <v>14</v>
      </c>
      <c r="F286">
        <v>5</v>
      </c>
      <c r="G286">
        <v>0</v>
      </c>
      <c r="H286">
        <v>1</v>
      </c>
      <c r="I286">
        <v>4</v>
      </c>
      <c r="J286">
        <f>1</f>
        <v>0</v>
      </c>
    </row>
    <row r="287" spans="1:10">
      <c r="A287" t="s">
        <v>49</v>
      </c>
      <c r="B287" t="s">
        <v>11</v>
      </c>
      <c r="C287" t="s">
        <v>22</v>
      </c>
      <c r="D287" t="s">
        <v>13</v>
      </c>
      <c r="E287" t="s">
        <v>14</v>
      </c>
      <c r="F287">
        <v>7</v>
      </c>
      <c r="G287">
        <v>3</v>
      </c>
      <c r="H287">
        <v>1</v>
      </c>
      <c r="I287">
        <v>3</v>
      </c>
      <c r="J287">
        <f>1</f>
        <v>0</v>
      </c>
    </row>
    <row r="288" spans="1:10">
      <c r="A288" t="s">
        <v>46</v>
      </c>
      <c r="B288" t="s">
        <v>20</v>
      </c>
      <c r="C288" t="s">
        <v>22</v>
      </c>
      <c r="D288" t="s">
        <v>18</v>
      </c>
      <c r="E288" t="s">
        <v>14</v>
      </c>
      <c r="F288">
        <v>5</v>
      </c>
      <c r="G288">
        <v>3</v>
      </c>
      <c r="H288">
        <v>5</v>
      </c>
      <c r="I288">
        <v>0</v>
      </c>
      <c r="J288">
        <f>1</f>
        <v>0</v>
      </c>
    </row>
    <row r="289" spans="1:10">
      <c r="A289" t="s">
        <v>45</v>
      </c>
      <c r="B289" t="s">
        <v>39</v>
      </c>
      <c r="C289" t="s">
        <v>22</v>
      </c>
      <c r="D289" t="s">
        <v>13</v>
      </c>
      <c r="E289" t="s">
        <v>14</v>
      </c>
      <c r="F289">
        <v>9</v>
      </c>
      <c r="G289">
        <v>0</v>
      </c>
      <c r="H289">
        <v>0</v>
      </c>
      <c r="I289">
        <v>9</v>
      </c>
      <c r="J289">
        <f>1</f>
        <v>0</v>
      </c>
    </row>
    <row r="290" spans="1:10">
      <c r="A290" t="s">
        <v>36</v>
      </c>
      <c r="B290" t="s">
        <v>11</v>
      </c>
      <c r="C290" t="s">
        <v>12</v>
      </c>
      <c r="D290" t="s">
        <v>13</v>
      </c>
      <c r="E290" t="s">
        <v>14</v>
      </c>
      <c r="F290">
        <v>7</v>
      </c>
      <c r="G290">
        <v>3</v>
      </c>
      <c r="H290">
        <v>1</v>
      </c>
      <c r="I290">
        <v>3</v>
      </c>
      <c r="J290">
        <f>1</f>
        <v>0</v>
      </c>
    </row>
    <row r="291" spans="1:10">
      <c r="A291" t="s">
        <v>51</v>
      </c>
      <c r="B291" t="s">
        <v>29</v>
      </c>
      <c r="C291" t="s">
        <v>17</v>
      </c>
      <c r="D291" t="s">
        <v>30</v>
      </c>
      <c r="E291" t="s">
        <v>14</v>
      </c>
      <c r="F291">
        <v>1</v>
      </c>
      <c r="G291">
        <v>2</v>
      </c>
      <c r="H291">
        <v>4</v>
      </c>
      <c r="I291">
        <v>0</v>
      </c>
      <c r="J291">
        <f>1</f>
        <v>0</v>
      </c>
    </row>
    <row r="292" spans="1:10">
      <c r="A292" t="s">
        <v>41</v>
      </c>
      <c r="B292" t="s">
        <v>27</v>
      </c>
      <c r="C292" t="s">
        <v>22</v>
      </c>
      <c r="D292" t="s">
        <v>18</v>
      </c>
      <c r="E292" t="s">
        <v>14</v>
      </c>
      <c r="F292">
        <v>7</v>
      </c>
      <c r="G292">
        <v>3</v>
      </c>
      <c r="H292">
        <v>1</v>
      </c>
      <c r="I292">
        <v>3</v>
      </c>
      <c r="J292">
        <f>1</f>
        <v>0</v>
      </c>
    </row>
    <row r="293" spans="1:10">
      <c r="A293" t="s">
        <v>41</v>
      </c>
      <c r="B293" t="s">
        <v>29</v>
      </c>
      <c r="C293" t="s">
        <v>12</v>
      </c>
      <c r="D293" t="s">
        <v>30</v>
      </c>
      <c r="E293" t="s">
        <v>14</v>
      </c>
      <c r="F293">
        <v>5</v>
      </c>
      <c r="G293">
        <v>2</v>
      </c>
      <c r="H293">
        <v>5</v>
      </c>
      <c r="I293">
        <v>0</v>
      </c>
      <c r="J293">
        <f>1</f>
        <v>0</v>
      </c>
    </row>
    <row r="294" spans="1:10">
      <c r="A294" t="s">
        <v>32</v>
      </c>
      <c r="B294" t="s">
        <v>27</v>
      </c>
      <c r="C294" t="s">
        <v>22</v>
      </c>
      <c r="D294" t="s">
        <v>18</v>
      </c>
      <c r="E294" t="s">
        <v>14</v>
      </c>
      <c r="F294">
        <v>1</v>
      </c>
      <c r="G294">
        <v>0</v>
      </c>
      <c r="H294">
        <v>4</v>
      </c>
      <c r="I294">
        <v>0</v>
      </c>
      <c r="J294">
        <f>1</f>
        <v>0</v>
      </c>
    </row>
    <row r="295" spans="1:10">
      <c r="A295" t="s">
        <v>48</v>
      </c>
      <c r="B295" t="s">
        <v>24</v>
      </c>
      <c r="C295" t="s">
        <v>17</v>
      </c>
      <c r="D295" t="s">
        <v>18</v>
      </c>
      <c r="E295" t="s">
        <v>14</v>
      </c>
      <c r="F295">
        <v>2</v>
      </c>
      <c r="G295">
        <v>1</v>
      </c>
      <c r="H295">
        <v>1</v>
      </c>
      <c r="I295">
        <v>0</v>
      </c>
      <c r="J295">
        <f>1</f>
        <v>0</v>
      </c>
    </row>
    <row r="296" spans="1:10">
      <c r="A296" t="s">
        <v>55</v>
      </c>
      <c r="B296" t="s">
        <v>20</v>
      </c>
      <c r="C296" t="s">
        <v>17</v>
      </c>
      <c r="D296" t="s">
        <v>18</v>
      </c>
      <c r="E296" t="s">
        <v>14</v>
      </c>
      <c r="F296">
        <v>10</v>
      </c>
      <c r="G296">
        <v>0</v>
      </c>
      <c r="H296">
        <v>0</v>
      </c>
      <c r="I296">
        <v>10</v>
      </c>
      <c r="J296">
        <f>1</f>
        <v>0</v>
      </c>
    </row>
    <row r="297" spans="1:10">
      <c r="A297" t="s">
        <v>36</v>
      </c>
      <c r="B297" t="s">
        <v>39</v>
      </c>
      <c r="C297" t="s">
        <v>17</v>
      </c>
      <c r="D297" t="s">
        <v>13</v>
      </c>
      <c r="E297" t="s">
        <v>14</v>
      </c>
      <c r="F297">
        <v>3</v>
      </c>
      <c r="G297">
        <v>1</v>
      </c>
      <c r="H297">
        <v>5</v>
      </c>
      <c r="I297">
        <v>0</v>
      </c>
      <c r="J297">
        <f>1</f>
        <v>0</v>
      </c>
    </row>
    <row r="298" spans="1:10">
      <c r="A298" t="s">
        <v>26</v>
      </c>
      <c r="B298" t="s">
        <v>33</v>
      </c>
      <c r="C298" t="s">
        <v>22</v>
      </c>
      <c r="D298" t="s">
        <v>34</v>
      </c>
      <c r="E298" t="s">
        <v>14</v>
      </c>
      <c r="F298">
        <v>3</v>
      </c>
      <c r="G298">
        <v>3</v>
      </c>
      <c r="H298">
        <v>1</v>
      </c>
      <c r="I298">
        <v>0</v>
      </c>
      <c r="J298">
        <f>1</f>
        <v>0</v>
      </c>
    </row>
    <row r="299" spans="1:10">
      <c r="A299" t="s">
        <v>52</v>
      </c>
      <c r="B299" t="s">
        <v>39</v>
      </c>
      <c r="C299" t="s">
        <v>17</v>
      </c>
      <c r="D299" t="s">
        <v>13</v>
      </c>
      <c r="E299" t="s">
        <v>14</v>
      </c>
      <c r="F299">
        <v>8</v>
      </c>
      <c r="G299">
        <v>1</v>
      </c>
      <c r="H299">
        <v>1</v>
      </c>
      <c r="I299">
        <v>6</v>
      </c>
      <c r="J299">
        <f>1</f>
        <v>0</v>
      </c>
    </row>
    <row r="300" spans="1:10">
      <c r="A300" t="s">
        <v>32</v>
      </c>
      <c r="B300" t="s">
        <v>27</v>
      </c>
      <c r="C300" t="s">
        <v>12</v>
      </c>
      <c r="D300" t="s">
        <v>18</v>
      </c>
      <c r="E300" t="s">
        <v>14</v>
      </c>
      <c r="F300">
        <v>10</v>
      </c>
      <c r="G300">
        <v>2</v>
      </c>
      <c r="H300">
        <v>1</v>
      </c>
      <c r="I300">
        <v>7</v>
      </c>
      <c r="J300">
        <f>1</f>
        <v>0</v>
      </c>
    </row>
    <row r="301" spans="1:10">
      <c r="A301" t="s">
        <v>54</v>
      </c>
      <c r="B301" t="s">
        <v>29</v>
      </c>
      <c r="C301" t="s">
        <v>22</v>
      </c>
      <c r="D301" t="s">
        <v>30</v>
      </c>
      <c r="E301" t="s">
        <v>14</v>
      </c>
      <c r="F301">
        <v>7</v>
      </c>
      <c r="G301">
        <v>1</v>
      </c>
      <c r="H301">
        <v>1</v>
      </c>
      <c r="I301">
        <v>5</v>
      </c>
      <c r="J301">
        <f>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FormatPr defaultRowHeight="15"/>
  <sheetData>
    <row r="1" spans="1:1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K1" t="s">
        <v>68</v>
      </c>
      <c r="L1" t="s">
        <v>69</v>
      </c>
      <c r="N1" t="s">
        <v>61</v>
      </c>
      <c r="O1" t="s">
        <v>63</v>
      </c>
      <c r="P1" t="s">
        <v>71</v>
      </c>
      <c r="Q1" t="s">
        <v>73</v>
      </c>
      <c r="R1" t="s">
        <v>72</v>
      </c>
    </row>
    <row r="2" spans="1:18">
      <c r="A2" t="s">
        <v>33</v>
      </c>
      <c r="B2">
        <f>SUMIF('البيانات اليومية'!B:B, A2, 'البيانات اليومية'!F:F)</f>
        <v>0</v>
      </c>
      <c r="C2">
        <f>IF(B2&gt;0, SUMIF('البيانات اليومية'!B:B, A2, 'البيانات اليومية'!I:I)/B2, 0)</f>
        <v>0</v>
      </c>
      <c r="D2">
        <f>SUMIF('البيانات اليومية'!B:B, A2, 'البيانات اليومية'!I:I)</f>
        <v>0</v>
      </c>
      <c r="E2">
        <f>SUMIF('البيانات اليومية'!B:B, A2, 'البيانات اليومية'!G:G)</f>
        <v>0</v>
      </c>
      <c r="F2">
        <f>SUMIF('البيانات اليومية'!B:B, A2, 'البيانات اليومية'!H:H)</f>
        <v>0</v>
      </c>
      <c r="G2">
        <f>VLOOKUP(INDEX('البيانات اليومية'!D:D, MATCH(A2, 'البيانات اليومية'!B:B, 0)), $K$2:$L$7, 2, FALSE)</f>
        <v>0</v>
      </c>
      <c r="H2">
        <f>B2/G2</f>
        <v>0</v>
      </c>
      <c r="K2" t="s">
        <v>70</v>
      </c>
      <c r="L2">
        <v>604</v>
      </c>
      <c r="N2">
        <f>SUM('البيانات اليومية'!F:F)</f>
        <v>0</v>
      </c>
      <c r="O2">
        <f>SUM('البيانات اليومية'!I:I)</f>
        <v>0</v>
      </c>
      <c r="P2">
        <f>SUM(H2:H15)</f>
        <v>0</v>
      </c>
      <c r="Q2">
        <v>15460</v>
      </c>
      <c r="R2">
        <f>SUMPRODUCT(('البيانات اليومية'!C2:C1000&lt;&gt;"")/COUNTIF('البيانات اليومية'!C2:C1000, 'البيانات اليومية'!C2:C1000&amp;""))</f>
        <v>0</v>
      </c>
    </row>
    <row r="3" spans="1:18">
      <c r="A3" t="s">
        <v>27</v>
      </c>
      <c r="B3">
        <f>SUMIF('البيانات اليومية'!B:B, A3, 'البيانات اليومية'!F:F)</f>
        <v>0</v>
      </c>
      <c r="C3">
        <f>IF(B3&gt;0, SUMIF('البيانات اليومية'!B:B, A3, 'البيانات اليومية'!I:I)/B3, 0)</f>
        <v>0</v>
      </c>
      <c r="D3">
        <f>SUMIF('البيانات اليومية'!B:B, A3, 'البيانات اليومية'!I:I)</f>
        <v>0</v>
      </c>
      <c r="E3">
        <f>SUMIF('البيانات اليومية'!B:B, A3, 'البيانات اليومية'!G:G)</f>
        <v>0</v>
      </c>
      <c r="F3">
        <f>SUMIF('البيانات اليومية'!B:B, A3, 'البيانات اليومية'!H:H)</f>
        <v>0</v>
      </c>
      <c r="G3">
        <f>VLOOKUP(INDEX('البيانات اليومية'!D:D, MATCH(A3, 'البيانات اليومية'!B:B, 0)), $K$2:$L$7, 2, FALSE)</f>
        <v>0</v>
      </c>
      <c r="H3">
        <f>B3/G3</f>
        <v>0</v>
      </c>
      <c r="K3" t="s">
        <v>43</v>
      </c>
      <c r="L3">
        <v>400</v>
      </c>
    </row>
    <row r="4" spans="1:18">
      <c r="A4" t="s">
        <v>29</v>
      </c>
      <c r="B4">
        <f>SUMIF('البيانات اليومية'!B:B, A4, 'البيانات اليومية'!F:F)</f>
        <v>0</v>
      </c>
      <c r="C4">
        <f>IF(B4&gt;0, SUMIF('البيانات اليومية'!B:B, A4, 'البيانات اليومية'!I:I)/B4, 0)</f>
        <v>0</v>
      </c>
      <c r="D4">
        <f>SUMIF('البيانات اليومية'!B:B, A4, 'البيانات اليومية'!I:I)</f>
        <v>0</v>
      </c>
      <c r="E4">
        <f>SUMIF('البيانات اليومية'!B:B, A4, 'البيانات اليومية'!G:G)</f>
        <v>0</v>
      </c>
      <c r="F4">
        <f>SUMIF('البيانات اليومية'!B:B, A4, 'البيانات اليومية'!H:H)</f>
        <v>0</v>
      </c>
      <c r="G4">
        <f>VLOOKUP(INDEX('البيانات اليومية'!D:D, MATCH(A4, 'البيانات اليومية'!B:B, 0)), $K$2:$L$7, 2, FALSE)</f>
        <v>0</v>
      </c>
      <c r="H4">
        <f>B4/G4</f>
        <v>0</v>
      </c>
      <c r="K4" t="s">
        <v>30</v>
      </c>
      <c r="L4">
        <v>300</v>
      </c>
    </row>
    <row r="5" spans="1:18">
      <c r="A5" t="s">
        <v>37</v>
      </c>
      <c r="B5">
        <f>SUMIF('البيانات اليومية'!B:B, A5, 'البيانات اليومية'!F:F)</f>
        <v>0</v>
      </c>
      <c r="C5">
        <f>IF(B5&gt;0, SUMIF('البيانات اليومية'!B:B, A5, 'البيانات اليومية'!I:I)/B5, 0)</f>
        <v>0</v>
      </c>
      <c r="D5">
        <f>SUMIF('البيانات اليومية'!B:B, A5, 'البيانات اليومية'!I:I)</f>
        <v>0</v>
      </c>
      <c r="E5">
        <f>SUMIF('البيانات اليومية'!B:B, A5, 'البيانات اليومية'!G:G)</f>
        <v>0</v>
      </c>
      <c r="F5">
        <f>SUMIF('البيانات اليومية'!B:B, A5, 'البيانات اليومية'!H:H)</f>
        <v>0</v>
      </c>
      <c r="G5">
        <f>VLOOKUP(INDEX('البيانات اليومية'!D:D, MATCH(A5, 'البيانات اليومية'!B:B, 0)), $K$2:$L$7, 2, FALSE)</f>
        <v>0</v>
      </c>
      <c r="H5">
        <f>B5/G5</f>
        <v>0</v>
      </c>
      <c r="K5" t="s">
        <v>34</v>
      </c>
      <c r="L5">
        <v>200</v>
      </c>
    </row>
    <row r="6" spans="1:18">
      <c r="A6" t="s">
        <v>42</v>
      </c>
      <c r="B6">
        <f>SUMIF('البيانات اليومية'!B:B, A6, 'البيانات اليومية'!F:F)</f>
        <v>0</v>
      </c>
      <c r="C6">
        <f>IF(B6&gt;0, SUMIF('البيانات اليومية'!B:B, A6, 'البيانات اليومية'!I:I)/B6, 0)</f>
        <v>0</v>
      </c>
      <c r="D6">
        <f>SUMIF('البيانات اليومية'!B:B, A6, 'البيانات اليومية'!I:I)</f>
        <v>0</v>
      </c>
      <c r="E6">
        <f>SUMIF('البيانات اليومية'!B:B, A6, 'البيانات اليومية'!G:G)</f>
        <v>0</v>
      </c>
      <c r="F6">
        <f>SUMIF('البيانات اليومية'!B:B, A6, 'البيانات اليومية'!H:H)</f>
        <v>0</v>
      </c>
      <c r="G6">
        <f>VLOOKUP(INDEX('البيانات اليومية'!D:D, MATCH(A6, 'البيانات اليومية'!B:B, 0)), $K$2:$L$7, 2, FALSE)</f>
        <v>0</v>
      </c>
      <c r="H6">
        <f>B6/G6</f>
        <v>0</v>
      </c>
      <c r="K6" t="s">
        <v>18</v>
      </c>
      <c r="L6">
        <v>100</v>
      </c>
    </row>
    <row r="7" spans="1:18">
      <c r="A7" t="s">
        <v>24</v>
      </c>
      <c r="B7">
        <f>SUMIF('البيانات اليومية'!B:B, A7, 'البيانات اليومية'!F:F)</f>
        <v>0</v>
      </c>
      <c r="C7">
        <f>IF(B7&gt;0, SUMIF('البيانات اليومية'!B:B, A7, 'البيانات اليومية'!I:I)/B7, 0)</f>
        <v>0</v>
      </c>
      <c r="D7">
        <f>SUMIF('البيانات اليومية'!B:B, A7, 'البيانات اليومية'!I:I)</f>
        <v>0</v>
      </c>
      <c r="E7">
        <f>SUMIF('البيانات اليومية'!B:B, A7, 'البيانات اليومية'!G:G)</f>
        <v>0</v>
      </c>
      <c r="F7">
        <f>SUMIF('البيانات اليومية'!B:B, A7, 'البيانات اليومية'!H:H)</f>
        <v>0</v>
      </c>
      <c r="G7">
        <f>VLOOKUP(INDEX('البيانات اليومية'!D:D, MATCH(A7, 'البيانات اليومية'!B:B, 0)), $K$2:$L$7, 2, FALSE)</f>
        <v>0</v>
      </c>
      <c r="H7">
        <f>B7/G7</f>
        <v>0</v>
      </c>
      <c r="K7" t="s">
        <v>13</v>
      </c>
      <c r="L7">
        <v>60</v>
      </c>
    </row>
    <row r="8" spans="1:18">
      <c r="A8" t="s">
        <v>20</v>
      </c>
      <c r="B8">
        <f>SUMIF('البيانات اليومية'!B:B, A8, 'البيانات اليومية'!F:F)</f>
        <v>0</v>
      </c>
      <c r="C8">
        <f>IF(B8&gt;0, SUMIF('البيانات اليومية'!B:B, A8, 'البيانات اليومية'!I:I)/B8, 0)</f>
        <v>0</v>
      </c>
      <c r="D8">
        <f>SUMIF('البيانات اليومية'!B:B, A8, 'البيانات اليومية'!I:I)</f>
        <v>0</v>
      </c>
      <c r="E8">
        <f>SUMIF('البيانات اليومية'!B:B, A8, 'البيانات اليومية'!G:G)</f>
        <v>0</v>
      </c>
      <c r="F8">
        <f>SUMIF('البيانات اليومية'!B:B, A8, 'البيانات اليومية'!H:H)</f>
        <v>0</v>
      </c>
      <c r="G8">
        <f>VLOOKUP(INDEX('البيانات اليومية'!D:D, MATCH(A8, 'البيانات اليومية'!B:B, 0)), $K$2:$L$7, 2, FALSE)</f>
        <v>0</v>
      </c>
      <c r="H8">
        <f>B8/G8</f>
        <v>0</v>
      </c>
    </row>
    <row r="9" spans="1:18">
      <c r="A9" t="s">
        <v>39</v>
      </c>
      <c r="B9">
        <f>SUMIF('البيانات اليومية'!B:B, A9, 'البيانات اليومية'!F:F)</f>
        <v>0</v>
      </c>
      <c r="C9">
        <f>IF(B9&gt;0, SUMIF('البيانات اليومية'!B:B, A9, 'البيانات اليومية'!I:I)/B9, 0)</f>
        <v>0</v>
      </c>
      <c r="D9">
        <f>SUMIF('البيانات اليومية'!B:B, A9, 'البيانات اليومية'!I:I)</f>
        <v>0</v>
      </c>
      <c r="E9">
        <f>SUMIF('البيانات اليومية'!B:B, A9, 'البيانات اليومية'!G:G)</f>
        <v>0</v>
      </c>
      <c r="F9">
        <f>SUMIF('البيانات اليومية'!B:B, A9, 'البيانات اليومية'!H:H)</f>
        <v>0</v>
      </c>
      <c r="G9">
        <f>VLOOKUP(INDEX('البيانات اليومية'!D:D, MATCH(A9, 'البيانات اليومية'!B:B, 0)), $K$2:$L$7, 2, FALSE)</f>
        <v>0</v>
      </c>
      <c r="H9">
        <f>B9/G9</f>
        <v>0</v>
      </c>
    </row>
    <row r="10" spans="1:18">
      <c r="A10" t="s">
        <v>16</v>
      </c>
      <c r="B10">
        <f>SUMIF('البيانات اليومية'!B:B, A10, 'البيانات اليومية'!F:F)</f>
        <v>0</v>
      </c>
      <c r="C10">
        <f>IF(B10&gt;0, SUMIF('البيانات اليومية'!B:B, A10, 'البيانات اليومية'!I:I)/B10, 0)</f>
        <v>0</v>
      </c>
      <c r="D10">
        <f>SUMIF('البيانات اليومية'!B:B, A10, 'البيانات اليومية'!I:I)</f>
        <v>0</v>
      </c>
      <c r="E10">
        <f>SUMIF('البيانات اليومية'!B:B, A10, 'البيانات اليومية'!G:G)</f>
        <v>0</v>
      </c>
      <c r="F10">
        <f>SUMIF('البيانات اليومية'!B:B, A10, 'البيانات اليومية'!H:H)</f>
        <v>0</v>
      </c>
      <c r="G10">
        <f>VLOOKUP(INDEX('البيانات اليومية'!D:D, MATCH(A10, 'البيانات اليومية'!B:B, 0)), $K$2:$L$7, 2, FALSE)</f>
        <v>0</v>
      </c>
      <c r="H10">
        <f>B10/G10</f>
        <v>0</v>
      </c>
    </row>
    <row r="11" spans="1:18">
      <c r="A11" t="s">
        <v>11</v>
      </c>
      <c r="B11">
        <f>SUMIF('البيانات اليومية'!B:B, A11, 'البيانات اليومية'!F:F)</f>
        <v>0</v>
      </c>
      <c r="C11">
        <f>IF(B11&gt;0, SUMIF('البيانات اليومية'!B:B, A11, 'البيانات اليومية'!I:I)/B11, 0)</f>
        <v>0</v>
      </c>
      <c r="D11">
        <f>SUMIF('البيانات اليومية'!B:B, A11, 'البيانات اليومية'!I:I)</f>
        <v>0</v>
      </c>
      <c r="E11">
        <f>SUMIF('البيانات اليومية'!B:B, A11, 'البيانات اليومية'!G:G)</f>
        <v>0</v>
      </c>
      <c r="F11">
        <f>SUMIF('البيانات اليومية'!B:B, A11, 'البيانات اليومية'!H:H)</f>
        <v>0</v>
      </c>
      <c r="G11">
        <f>VLOOKUP(INDEX('البيانات اليومية'!D:D, MATCH(A11, 'البيانات اليومية'!B:B, 0)), $K$2:$L$7, 2, FALSE)</f>
        <v>0</v>
      </c>
      <c r="H11">
        <f>B11/G11</f>
        <v>0</v>
      </c>
    </row>
    <row r="20" spans="1:3">
      <c r="A20" t="s">
        <v>74</v>
      </c>
      <c r="B20">
        <f>N2/Q2</f>
        <v>0</v>
      </c>
      <c r="C20">
        <f>1-B20</f>
        <v>0</v>
      </c>
    </row>
    <row r="21" spans="1:3">
      <c r="A21" t="s">
        <v>75</v>
      </c>
      <c r="B21">
        <f>O2/N2</f>
        <v>0</v>
      </c>
      <c r="C21">
        <f>1-B21</f>
        <v>0</v>
      </c>
    </row>
    <row r="22" spans="1:3">
      <c r="A22" t="s">
        <v>76</v>
      </c>
      <c r="B22">
        <f>B20*0.5</f>
        <v>0</v>
      </c>
      <c r="C22">
        <f>1-B22</f>
        <v>0</v>
      </c>
    </row>
    <row r="23" spans="1:3">
      <c r="A23" t="s">
        <v>77</v>
      </c>
      <c r="B23">
        <f>O2/N2</f>
        <v>0</v>
      </c>
      <c r="C23">
        <f>1-B23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اللوحة الرئيسية</vt:lpstr>
      <vt:lpstr>البيانات اليومية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2026-01-07T00:05:01Z</dcterms:created>
  <dcterms:modified xsi:type="dcterms:W3CDTF">2026-01-07T00:05:01Z</dcterms:modified>
</cp:coreProperties>
</file>