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5F0313C3-3EDB-46C6-ABB7-55D91B11EBB2}" xr6:coauthVersionLast="47" xr6:coauthVersionMax="47" xr10:uidLastSave="{00000000-0000-0000-0000-000000000000}"/>
  <bookViews>
    <workbookView xWindow="-108" yWindow="-108" windowWidth="23256" windowHeight="12456" activeTab="3" xr2:uid="{2C3D9874-2760-43E9-9C28-B89DBF471D3F}"/>
  </bookViews>
  <sheets>
    <sheet name="Sheet4" sheetId="4" r:id="rId1"/>
    <sheet name="Sheet2" sheetId="2" r:id="rId2"/>
    <sheet name="Sheet3" sheetId="3" r:id="rId3"/>
    <sheet name="Sheet1" sheetId="1" r:id="rId4"/>
  </sheets>
  <calcPr calcId="191029"/>
  <pivotCaches>
    <pivotCache cacheId="5" r:id="rId5"/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3" i="1"/>
  <c r="H4" i="1"/>
  <c r="H5" i="1"/>
  <c r="H6" i="1"/>
  <c r="N3" i="1"/>
  <c r="N4" i="1"/>
  <c r="N5" i="1"/>
  <c r="N6" i="1"/>
  <c r="N7" i="1"/>
  <c r="N2" i="1"/>
  <c r="M7" i="1"/>
  <c r="M3" i="1"/>
  <c r="M4" i="1"/>
  <c r="M5" i="1"/>
  <c r="M6" i="1"/>
  <c r="M2" i="1"/>
  <c r="L3" i="1"/>
  <c r="L4" i="1"/>
  <c r="L5" i="1"/>
  <c r="L6" i="1"/>
  <c r="L7" i="1"/>
  <c r="L2" i="1"/>
  <c r="K3" i="1"/>
  <c r="K4" i="1"/>
  <c r="K5" i="1"/>
  <c r="K6" i="1"/>
  <c r="K7" i="1"/>
  <c r="K2" i="1"/>
  <c r="J2" i="1"/>
  <c r="J4" i="1"/>
  <c r="J5" i="1"/>
  <c r="J6" i="1"/>
  <c r="J7" i="1"/>
  <c r="J3" i="1"/>
  <c r="I3" i="1"/>
  <c r="I4" i="1"/>
  <c r="I5" i="1"/>
  <c r="I6" i="1"/>
  <c r="I7" i="1"/>
  <c r="I2" i="1"/>
  <c r="H2" i="1"/>
</calcChain>
</file>

<file path=xl/sharedStrings.xml><?xml version="1.0" encoding="utf-8"?>
<sst xmlns="http://schemas.openxmlformats.org/spreadsheetml/2006/main" count="34" uniqueCount="28">
  <si>
    <t>Student ID</t>
  </si>
  <si>
    <t>First Name</t>
  </si>
  <si>
    <t>Last Name</t>
  </si>
  <si>
    <t>Mathematics</t>
  </si>
  <si>
    <t>Physics</t>
  </si>
  <si>
    <t>Chemistry</t>
  </si>
  <si>
    <t>English</t>
  </si>
  <si>
    <t>Alice</t>
  </si>
  <si>
    <t>Green</t>
  </si>
  <si>
    <t>Bob</t>
  </si>
  <si>
    <t>White</t>
  </si>
  <si>
    <t>Carol</t>
  </si>
  <si>
    <t>Black</t>
  </si>
  <si>
    <t>Dave</t>
  </si>
  <si>
    <t>Blue</t>
  </si>
  <si>
    <t>Eve</t>
  </si>
  <si>
    <t>Red</t>
  </si>
  <si>
    <t>sum</t>
  </si>
  <si>
    <t>average</t>
  </si>
  <si>
    <t>max</t>
  </si>
  <si>
    <t>min</t>
  </si>
  <si>
    <t>Row Labels</t>
  </si>
  <si>
    <t>Sum of Physics</t>
  </si>
  <si>
    <t>Grand Total</t>
  </si>
  <si>
    <t>Sum of average</t>
  </si>
  <si>
    <t>lookup</t>
  </si>
  <si>
    <t>if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</si>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</sst>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[asad 2.xlsx]Sheet2!PivotTable2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692038495188096E-2"/>
          <c:y val="0.25865522018081066"/>
          <c:w val="0.77616426071741029"/>
          <c:h val="0.53811424613589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65</c:v>
                </c:pt>
                <c:pt idx="1">
                  <c:v>70</c:v>
                </c:pt>
                <c:pt idx="2">
                  <c:v>85</c:v>
                </c:pt>
                <c:pt idx="3">
                  <c:v>88</c:v>
                </c:pt>
                <c:pt idx="4">
                  <c:v>90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72</c:v>
                </c:pt>
                <c:pt idx="1">
                  <c:v>80</c:v>
                </c:pt>
                <c:pt idx="2">
                  <c:v>85</c:v>
                </c:pt>
                <c:pt idx="3">
                  <c:v>180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6-451A-989F-8B2B8CD8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856911"/>
        <c:axId val="2090859311"/>
      </c:barChart>
      <c:catAx>
        <c:axId val="209085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59311"/>
        <c:crosses val="autoZero"/>
        <c:auto val="1"/>
        <c:lblAlgn val="ctr"/>
        <c:lblOffset val="100"/>
        <c:noMultiLvlLbl val="0"/>
      </c:catAx>
      <c:valAx>
        <c:axId val="209085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5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[asad 2.xlsx]Sheet3!PivotTable4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289</c:v>
                </c:pt>
                <c:pt idx="1">
                  <c:v>307</c:v>
                </c:pt>
                <c:pt idx="2">
                  <c:v>340</c:v>
                </c:pt>
                <c:pt idx="3">
                  <c:v>355</c:v>
                </c:pt>
                <c:pt idx="4">
                  <c:v>361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72.25</c:v>
                </c:pt>
                <c:pt idx="1">
                  <c:v>76.75</c:v>
                </c:pt>
                <c:pt idx="2">
                  <c:v>85</c:v>
                </c:pt>
                <c:pt idx="3">
                  <c:v>177.5</c:v>
                </c:pt>
                <c:pt idx="4">
                  <c:v>90.25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2-4219-9BDE-D9484421A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867471"/>
        <c:axId val="2090867951"/>
      </c:barChart>
      <c:catAx>
        <c:axId val="209086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67951"/>
        <c:crosses val="autoZero"/>
        <c:auto val="1"/>
        <c:lblAlgn val="ctr"/>
        <c:lblOffset val="100"/>
        <c:noMultiLvlLbl val="0"/>
      </c:catAx>
      <c:valAx>
        <c:axId val="20908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6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[asad 2.xlsx]Sheet3!PivotTable4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289</c:v>
                </c:pt>
                <c:pt idx="1">
                  <c:v>307</c:v>
                </c:pt>
                <c:pt idx="2">
                  <c:v>340</c:v>
                </c:pt>
                <c:pt idx="3">
                  <c:v>355</c:v>
                </c:pt>
                <c:pt idx="4">
                  <c:v>361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72.25</c:v>
                </c:pt>
                <c:pt idx="1">
                  <c:v>76.75</c:v>
                </c:pt>
                <c:pt idx="2">
                  <c:v>85</c:v>
                </c:pt>
                <c:pt idx="3">
                  <c:v>177.5</c:v>
                </c:pt>
                <c:pt idx="4">
                  <c:v>90.25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8-4545-8CAD-F9BCB1037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867471"/>
        <c:axId val="2090867951"/>
      </c:barChart>
      <c:catAx>
        <c:axId val="209086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67951"/>
        <c:crosses val="autoZero"/>
        <c:auto val="1"/>
        <c:lblAlgn val="ctr"/>
        <c:lblOffset val="100"/>
        <c:noMultiLvlLbl val="0"/>
      </c:catAx>
      <c:valAx>
        <c:axId val="20908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6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1</xdr:row>
      <xdr:rowOff>41910</xdr:rowOff>
    </xdr:from>
    <xdr:to>
      <xdr:col>9</xdr:col>
      <xdr:colOff>464820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FED2C-0F03-0915-B8D8-0419A0FB0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10</xdr:col>
      <xdr:colOff>129540</xdr:colOff>
      <xdr:row>30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2EE3F9-5307-434E-8661-DABE454CB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0</xdr:row>
      <xdr:rowOff>0</xdr:rowOff>
    </xdr:from>
    <xdr:to>
      <xdr:col>10</xdr:col>
      <xdr:colOff>30480</xdr:colOff>
      <xdr:row>11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D7BEE-0406-396E-8768-9B1A0B4E5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an_13" refreshedDate="45687.48820162037" createdVersion="8" refreshedVersion="8" minRefreshableVersion="3" recordCount="6" xr:uid="{86BC2622-B969-4D17-AF9B-2AD7BF2DDD2C}">
  <cacheSource type="worksheet">
    <worksheetSource ref="A1:K7" sheet="Sheet1"/>
  </cacheSource>
  <cacheFields count="11">
    <cacheField name="Student ID" numFmtId="0">
      <sharedItems containsSemiMixedTypes="0" containsString="0" containsNumber="1" containsInteger="1" minValue="1001" maxValue="1005"/>
    </cacheField>
    <cacheField name="First Name" numFmtId="0">
      <sharedItems/>
    </cacheField>
    <cacheField name="Last Name" numFmtId="0">
      <sharedItems/>
    </cacheField>
    <cacheField name="Mathematics" numFmtId="0">
      <sharedItems containsSemiMixedTypes="0" containsString="0" containsNumber="1" containsInteger="1" minValue="65" maxValue="90" count="5">
        <n v="85"/>
        <n v="70"/>
        <n v="90"/>
        <n v="65"/>
        <n v="88"/>
      </sharedItems>
    </cacheField>
    <cacheField name="Physics" numFmtId="0">
      <sharedItems containsSemiMixedTypes="0" containsString="0" containsNumber="1" containsInteger="1" minValue="72" maxValue="90"/>
    </cacheField>
    <cacheField name="Chemistry" numFmtId="0">
      <sharedItems containsSemiMixedTypes="0" containsString="0" containsNumber="1" containsInteger="1" minValue="75" maxValue="95"/>
    </cacheField>
    <cacheField name="English" numFmtId="0">
      <sharedItems containsSemiMixedTypes="0" containsString="0" containsNumber="1" containsInteger="1" minValue="74" maxValue="92"/>
    </cacheField>
    <cacheField name="sum" numFmtId="0">
      <sharedItems containsSemiMixedTypes="0" containsString="0" containsNumber="1" containsInteger="1" minValue="289" maxValue="361"/>
    </cacheField>
    <cacheField name="average" numFmtId="0">
      <sharedItems containsSemiMixedTypes="0" containsString="0" containsNumber="1" minValue="72.25" maxValue="90.25"/>
    </cacheField>
    <cacheField name="max" numFmtId="0">
      <sharedItems containsSemiMixedTypes="0" containsString="0" containsNumber="1" containsInteger="1" minValue="78" maxValue="95"/>
    </cacheField>
    <cacheField name="min" numFmtId="0">
      <sharedItems containsSemiMixedTypes="0" containsString="0" containsNumber="1" containsInteger="1" minValue="65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an_13" refreshedDate="45687.488762037035" createdVersion="8" refreshedVersion="8" minRefreshableVersion="3" recordCount="6" xr:uid="{FAD9E7FE-589A-435E-8F90-62F2BDBA8265}">
  <cacheSource type="worksheet">
    <worksheetSource ref="A1:K7" sheet="Sheet1"/>
  </cacheSource>
  <cacheFields count="11">
    <cacheField name="Student ID" numFmtId="0">
      <sharedItems containsSemiMixedTypes="0" containsString="0" containsNumber="1" containsInteger="1" minValue="1001" maxValue="1005"/>
    </cacheField>
    <cacheField name="First Name" numFmtId="0">
      <sharedItems/>
    </cacheField>
    <cacheField name="Last Name" numFmtId="0">
      <sharedItems/>
    </cacheField>
    <cacheField name="Mathematics" numFmtId="0">
      <sharedItems containsSemiMixedTypes="0" containsString="0" containsNumber="1" containsInteger="1" minValue="65" maxValue="90"/>
    </cacheField>
    <cacheField name="Physics" numFmtId="0">
      <sharedItems containsSemiMixedTypes="0" containsString="0" containsNumber="1" containsInteger="1" minValue="72" maxValue="90"/>
    </cacheField>
    <cacheField name="Chemistry" numFmtId="0">
      <sharedItems containsSemiMixedTypes="0" containsString="0" containsNumber="1" containsInteger="1" minValue="75" maxValue="95"/>
    </cacheField>
    <cacheField name="English" numFmtId="0">
      <sharedItems containsSemiMixedTypes="0" containsString="0" containsNumber="1" containsInteger="1" minValue="74" maxValue="92"/>
    </cacheField>
    <cacheField name="sum" numFmtId="0">
      <sharedItems containsSemiMixedTypes="0" containsString="0" containsNumber="1" containsInteger="1" minValue="289" maxValue="361" count="5">
        <n v="340"/>
        <n v="307"/>
        <n v="361"/>
        <n v="289"/>
        <n v="355"/>
      </sharedItems>
    </cacheField>
    <cacheField name="average" numFmtId="0">
      <sharedItems containsSemiMixedTypes="0" containsString="0" containsNumber="1" minValue="72.25" maxValue="90.25"/>
    </cacheField>
    <cacheField name="max" numFmtId="0">
      <sharedItems containsSemiMixedTypes="0" containsString="0" containsNumber="1" containsInteger="1" minValue="78" maxValue="95"/>
    </cacheField>
    <cacheField name="min" numFmtId="0">
      <sharedItems containsSemiMixedTypes="0" containsString="0" containsNumber="1" containsInteger="1" minValue="65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001"/>
    <s v="Alice"/>
    <s v="Green"/>
    <x v="0"/>
    <n v="85"/>
    <n v="85"/>
    <n v="85"/>
    <n v="340"/>
    <n v="85"/>
    <n v="85"/>
    <n v="85"/>
  </r>
  <r>
    <n v="1002"/>
    <s v="Bob"/>
    <s v="White"/>
    <x v="1"/>
    <n v="80"/>
    <n v="75"/>
    <n v="82"/>
    <n v="307"/>
    <n v="76.75"/>
    <n v="82"/>
    <n v="70"/>
  </r>
  <r>
    <n v="1003"/>
    <s v="Carol"/>
    <s v="Black"/>
    <x v="2"/>
    <n v="85"/>
    <n v="95"/>
    <n v="91"/>
    <n v="361"/>
    <n v="90.25"/>
    <n v="95"/>
    <n v="85"/>
  </r>
  <r>
    <n v="1004"/>
    <s v="Dave"/>
    <s v="Blue"/>
    <x v="3"/>
    <n v="72"/>
    <n v="78"/>
    <n v="74"/>
    <n v="289"/>
    <n v="72.25"/>
    <n v="78"/>
    <n v="65"/>
  </r>
  <r>
    <n v="1005"/>
    <s v="Eve"/>
    <s v="Red"/>
    <x v="4"/>
    <n v="90"/>
    <n v="85"/>
    <n v="92"/>
    <n v="355"/>
    <n v="88.75"/>
    <n v="92"/>
    <n v="85"/>
  </r>
  <r>
    <n v="1005"/>
    <s v="Eve"/>
    <s v="Red"/>
    <x v="4"/>
    <n v="90"/>
    <n v="85"/>
    <n v="92"/>
    <n v="355"/>
    <n v="88.75"/>
    <n v="92"/>
    <n v="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001"/>
    <s v="Alice"/>
    <s v="Green"/>
    <n v="85"/>
    <n v="85"/>
    <n v="85"/>
    <n v="85"/>
    <x v="0"/>
    <n v="85"/>
    <n v="85"/>
    <n v="85"/>
  </r>
  <r>
    <n v="1002"/>
    <s v="Bob"/>
    <s v="White"/>
    <n v="70"/>
    <n v="80"/>
    <n v="75"/>
    <n v="82"/>
    <x v="1"/>
    <n v="76.75"/>
    <n v="82"/>
    <n v="70"/>
  </r>
  <r>
    <n v="1003"/>
    <s v="Carol"/>
    <s v="Black"/>
    <n v="90"/>
    <n v="85"/>
    <n v="95"/>
    <n v="91"/>
    <x v="2"/>
    <n v="90.25"/>
    <n v="95"/>
    <n v="85"/>
  </r>
  <r>
    <n v="1004"/>
    <s v="Dave"/>
    <s v="Blue"/>
    <n v="65"/>
    <n v="72"/>
    <n v="78"/>
    <n v="74"/>
    <x v="3"/>
    <n v="72.25"/>
    <n v="78"/>
    <n v="65"/>
  </r>
  <r>
    <n v="1005"/>
    <s v="Eve"/>
    <s v="Red"/>
    <n v="88"/>
    <n v="90"/>
    <n v="85"/>
    <n v="92"/>
    <x v="4"/>
    <n v="88.75"/>
    <n v="92"/>
    <n v="85"/>
  </r>
  <r>
    <n v="1005"/>
    <s v="Eve"/>
    <s v="Red"/>
    <n v="88"/>
    <n v="90"/>
    <n v="85"/>
    <n v="92"/>
    <x v="4"/>
    <n v="88.75"/>
    <n v="92"/>
    <n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10A8FF-39FD-447B-9175-344D7EE8AC2E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1">
    <pivotField showAll="0"/>
    <pivotField showAll="0"/>
    <pivotField showAll="0"/>
    <pivotField axis="axisRow" showAll="0">
      <items count="6">
        <item x="3"/>
        <item x="1"/>
        <item x="0"/>
        <item x="4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hysics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5F8AE-4BDC-45AD-9C8C-52CDBA843C21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9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1"/>
        <item x="0"/>
        <item x="4"/>
        <item x="2"/>
        <item t="default"/>
      </items>
    </pivotField>
    <pivotField dataField="1"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verage" fld="8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3D17-E6DD-49A2-9879-76566267A3E1}">
  <sheetPr codeName="Sheet4"/>
  <dimension ref="A1"/>
  <sheetViews>
    <sheetView workbookViewId="0">
      <selection activeCell="B15" sqref="B15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43631-6CE4-4183-91DC-48CA84BDF43B}">
  <sheetPr codeName="Sheet1"/>
  <dimension ref="A3:B26"/>
  <sheetViews>
    <sheetView workbookViewId="0">
      <selection activeCell="A22" sqref="A22"/>
    </sheetView>
  </sheetViews>
  <sheetFormatPr defaultRowHeight="14.4" x14ac:dyDescent="0.3"/>
  <cols>
    <col min="1" max="1" width="12.44140625" bestFit="1" customWidth="1"/>
    <col min="2" max="2" width="13.44140625" bestFit="1" customWidth="1"/>
  </cols>
  <sheetData>
    <row r="3" spans="1:2" x14ac:dyDescent="0.3">
      <c r="A3" s="3" t="s">
        <v>21</v>
      </c>
      <c r="B3" t="s">
        <v>22</v>
      </c>
    </row>
    <row r="4" spans="1:2" x14ac:dyDescent="0.3">
      <c r="A4" s="4">
        <v>65</v>
      </c>
      <c r="B4" s="5">
        <v>72</v>
      </c>
    </row>
    <row r="5" spans="1:2" x14ac:dyDescent="0.3">
      <c r="A5" s="4">
        <v>70</v>
      </c>
      <c r="B5" s="5">
        <v>80</v>
      </c>
    </row>
    <row r="6" spans="1:2" x14ac:dyDescent="0.3">
      <c r="A6" s="4">
        <v>85</v>
      </c>
      <c r="B6" s="5">
        <v>85</v>
      </c>
    </row>
    <row r="7" spans="1:2" x14ac:dyDescent="0.3">
      <c r="A7" s="4">
        <v>88</v>
      </c>
      <c r="B7" s="5">
        <v>180</v>
      </c>
    </row>
    <row r="8" spans="1:2" x14ac:dyDescent="0.3">
      <c r="A8" s="4">
        <v>90</v>
      </c>
      <c r="B8" s="5">
        <v>85</v>
      </c>
    </row>
    <row r="9" spans="1:2" x14ac:dyDescent="0.3">
      <c r="A9" s="4" t="s">
        <v>23</v>
      </c>
      <c r="B9" s="5">
        <v>502</v>
      </c>
    </row>
    <row r="21" spans="1:2" x14ac:dyDescent="0.3">
      <c r="A21" s="6" t="s">
        <v>21</v>
      </c>
      <c r="B21" s="6" t="s">
        <v>24</v>
      </c>
    </row>
    <row r="22" spans="1:2" x14ac:dyDescent="0.3">
      <c r="A22" s="4">
        <v>289</v>
      </c>
      <c r="B22" s="5">
        <v>72.25</v>
      </c>
    </row>
    <row r="23" spans="1:2" x14ac:dyDescent="0.3">
      <c r="A23" s="4">
        <v>307</v>
      </c>
      <c r="B23" s="5">
        <v>76.75</v>
      </c>
    </row>
    <row r="24" spans="1:2" x14ac:dyDescent="0.3">
      <c r="A24" s="4">
        <v>340</v>
      </c>
      <c r="B24" s="5">
        <v>85</v>
      </c>
    </row>
    <row r="25" spans="1:2" x14ac:dyDescent="0.3">
      <c r="A25" s="4">
        <v>355</v>
      </c>
      <c r="B25" s="5">
        <v>177.5</v>
      </c>
    </row>
    <row r="26" spans="1:2" x14ac:dyDescent="0.3">
      <c r="A26" s="4">
        <v>361</v>
      </c>
      <c r="B26" s="5">
        <v>90.25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9B1C-6FA6-4192-8D75-5C3C1C1E850A}">
  <sheetPr codeName="Sheet2"/>
  <dimension ref="A3:B9"/>
  <sheetViews>
    <sheetView workbookViewId="0">
      <selection activeCell="H24" sqref="H24"/>
    </sheetView>
  </sheetViews>
  <sheetFormatPr defaultRowHeight="14.4" x14ac:dyDescent="0.3"/>
  <cols>
    <col min="1" max="1" width="12.44140625" bestFit="1" customWidth="1"/>
    <col min="2" max="2" width="13.5546875" bestFit="1" customWidth="1"/>
  </cols>
  <sheetData>
    <row r="3" spans="1:2" x14ac:dyDescent="0.3">
      <c r="A3" s="3" t="s">
        <v>21</v>
      </c>
      <c r="B3" t="s">
        <v>24</v>
      </c>
    </row>
    <row r="4" spans="1:2" x14ac:dyDescent="0.3">
      <c r="A4" s="4">
        <v>289</v>
      </c>
      <c r="B4" s="5">
        <v>72.25</v>
      </c>
    </row>
    <row r="5" spans="1:2" x14ac:dyDescent="0.3">
      <c r="A5" s="4">
        <v>307</v>
      </c>
      <c r="B5" s="5">
        <v>76.75</v>
      </c>
    </row>
    <row r="6" spans="1:2" x14ac:dyDescent="0.3">
      <c r="A6" s="4">
        <v>340</v>
      </c>
      <c r="B6" s="5">
        <v>85</v>
      </c>
    </row>
    <row r="7" spans="1:2" x14ac:dyDescent="0.3">
      <c r="A7" s="4">
        <v>355</v>
      </c>
      <c r="B7" s="5">
        <v>177.5</v>
      </c>
    </row>
    <row r="8" spans="1:2" x14ac:dyDescent="0.3">
      <c r="A8" s="4">
        <v>361</v>
      </c>
      <c r="B8" s="5">
        <v>90.25</v>
      </c>
    </row>
    <row r="9" spans="1:2" x14ac:dyDescent="0.3">
      <c r="A9" s="4" t="s">
        <v>23</v>
      </c>
      <c r="B9" s="5">
        <v>501.75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8A80-3601-4DC2-B31D-15C64D67451D}">
  <sheetPr codeName="Sheet3"/>
  <dimension ref="A1:N7"/>
  <sheetViews>
    <sheetView tabSelected="1" topLeftCell="C1" workbookViewId="0">
      <selection activeCell="K8" sqref="K8"/>
    </sheetView>
  </sheetViews>
  <sheetFormatPr defaultRowHeight="14.4" x14ac:dyDescent="0.3"/>
  <sheetData>
    <row r="1" spans="1:14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26</v>
      </c>
      <c r="M1" s="1" t="s">
        <v>25</v>
      </c>
      <c r="N1" s="1" t="s">
        <v>27</v>
      </c>
    </row>
    <row r="2" spans="1:14" x14ac:dyDescent="0.3">
      <c r="A2" s="2">
        <v>1001</v>
      </c>
      <c r="B2" s="2" t="s">
        <v>7</v>
      </c>
      <c r="C2" s="2" t="s">
        <v>8</v>
      </c>
      <c r="D2" s="2">
        <v>85</v>
      </c>
      <c r="E2" s="2">
        <v>85</v>
      </c>
      <c r="F2" s="2">
        <v>85</v>
      </c>
      <c r="G2" s="2">
        <v>85</v>
      </c>
      <c r="H2" s="2">
        <f>SUM(D2:F2,G2)</f>
        <v>340</v>
      </c>
      <c r="I2">
        <f>AVERAGE(D2:F2,G2)</f>
        <v>85</v>
      </c>
      <c r="J2">
        <f>MAX(D2:F2,G2)</f>
        <v>85</v>
      </c>
      <c r="K2">
        <f>MIN(D2:F2,G2)</f>
        <v>85</v>
      </c>
      <c r="L2" t="str">
        <f>IF(G2&gt;90,"pass","fail")</f>
        <v>fail</v>
      </c>
      <c r="M2">
        <f>LOOKUP(C6,C1:G6,F2:F7)</f>
        <v>75</v>
      </c>
      <c r="N2">
        <f>VLOOKUP(C6,C1:G7,4)</f>
        <v>85</v>
      </c>
    </row>
    <row r="3" spans="1:14" x14ac:dyDescent="0.3">
      <c r="A3" s="2">
        <v>1002</v>
      </c>
      <c r="B3" s="2" t="s">
        <v>9</v>
      </c>
      <c r="C3" s="2" t="s">
        <v>10</v>
      </c>
      <c r="D3" s="2">
        <v>70</v>
      </c>
      <c r="E3" s="2">
        <v>80</v>
      </c>
      <c r="F3" s="2">
        <v>75</v>
      </c>
      <c r="G3" s="2">
        <v>82</v>
      </c>
      <c r="H3" s="2">
        <f t="shared" ref="H3:H7" si="0">SUM(D3:F3,G3)</f>
        <v>307</v>
      </c>
      <c r="I3">
        <f t="shared" ref="I3:I7" si="1">AVERAGE(D3:F3,G3)</f>
        <v>76.75</v>
      </c>
      <c r="J3">
        <f>MAX(D3:E3,F3:G3)</f>
        <v>82</v>
      </c>
      <c r="K3">
        <f t="shared" ref="K3:K7" si="2">MIN(D3:F3,G3)</f>
        <v>70</v>
      </c>
      <c r="L3" t="str">
        <f t="shared" ref="L3:L7" si="3">IF(G3&gt;90,"pass","fail")</f>
        <v>fail</v>
      </c>
      <c r="M3">
        <f t="shared" ref="M3:M6" si="4">LOOKUP(C7,C2:G7,F3:F8)</f>
        <v>0</v>
      </c>
      <c r="N3">
        <f t="shared" ref="N3:N7" si="5">VLOOKUP(C7,C2:G8,4)</f>
        <v>85</v>
      </c>
    </row>
    <row r="4" spans="1:14" x14ac:dyDescent="0.3">
      <c r="A4" s="2">
        <v>1003</v>
      </c>
      <c r="B4" s="2" t="s">
        <v>11</v>
      </c>
      <c r="C4" s="2" t="s">
        <v>12</v>
      </c>
      <c r="D4" s="2">
        <v>90</v>
      </c>
      <c r="E4" s="2">
        <v>85</v>
      </c>
      <c r="F4" s="2">
        <v>95</v>
      </c>
      <c r="G4" s="2">
        <v>91</v>
      </c>
      <c r="H4" s="2">
        <f t="shared" si="0"/>
        <v>361</v>
      </c>
      <c r="I4">
        <f t="shared" si="1"/>
        <v>90.25</v>
      </c>
      <c r="J4">
        <f t="shared" ref="J4:J7" si="6">MAX(D4:E4,F4:G4)</f>
        <v>95</v>
      </c>
      <c r="K4">
        <f t="shared" si="2"/>
        <v>85</v>
      </c>
      <c r="L4" t="str">
        <f t="shared" si="3"/>
        <v>pass</v>
      </c>
      <c r="M4" t="e">
        <f t="shared" si="4"/>
        <v>#N/A</v>
      </c>
      <c r="N4" t="e">
        <f t="shared" si="5"/>
        <v>#N/A</v>
      </c>
    </row>
    <row r="5" spans="1:14" x14ac:dyDescent="0.3">
      <c r="A5" s="2">
        <v>1004</v>
      </c>
      <c r="B5" s="2" t="s">
        <v>13</v>
      </c>
      <c r="C5" s="2" t="s">
        <v>14</v>
      </c>
      <c r="D5" s="2">
        <v>65</v>
      </c>
      <c r="E5" s="2">
        <v>72</v>
      </c>
      <c r="F5" s="2">
        <v>78</v>
      </c>
      <c r="G5" s="2">
        <v>74</v>
      </c>
      <c r="H5" s="2">
        <f t="shared" si="0"/>
        <v>289</v>
      </c>
      <c r="I5">
        <f t="shared" si="1"/>
        <v>72.25</v>
      </c>
      <c r="J5">
        <f t="shared" si="6"/>
        <v>78</v>
      </c>
      <c r="K5">
        <f t="shared" si="2"/>
        <v>65</v>
      </c>
      <c r="L5" t="str">
        <f t="shared" si="3"/>
        <v>fail</v>
      </c>
      <c r="M5" t="e">
        <f t="shared" si="4"/>
        <v>#N/A</v>
      </c>
      <c r="N5" t="e">
        <f t="shared" si="5"/>
        <v>#N/A</v>
      </c>
    </row>
    <row r="6" spans="1:14" x14ac:dyDescent="0.3">
      <c r="A6" s="2">
        <v>1005</v>
      </c>
      <c r="B6" s="2" t="s">
        <v>15</v>
      </c>
      <c r="C6" s="2" t="s">
        <v>16</v>
      </c>
      <c r="D6" s="2">
        <v>88</v>
      </c>
      <c r="E6" s="2">
        <v>90</v>
      </c>
      <c r="F6" s="2">
        <v>85</v>
      </c>
      <c r="G6" s="2">
        <v>92</v>
      </c>
      <c r="H6" s="2">
        <f t="shared" si="0"/>
        <v>355</v>
      </c>
      <c r="I6">
        <f t="shared" si="1"/>
        <v>88.75</v>
      </c>
      <c r="J6">
        <f t="shared" si="6"/>
        <v>92</v>
      </c>
      <c r="K6">
        <f t="shared" si="2"/>
        <v>85</v>
      </c>
      <c r="L6" t="str">
        <f t="shared" si="3"/>
        <v>pass</v>
      </c>
      <c r="M6" t="e">
        <f t="shared" si="4"/>
        <v>#N/A</v>
      </c>
      <c r="N6" t="e">
        <f t="shared" si="5"/>
        <v>#N/A</v>
      </c>
    </row>
    <row r="7" spans="1:14" x14ac:dyDescent="0.3">
      <c r="A7" s="2">
        <v>1005</v>
      </c>
      <c r="B7" s="2" t="s">
        <v>15</v>
      </c>
      <c r="C7" s="2" t="s">
        <v>16</v>
      </c>
      <c r="D7" s="2">
        <v>87</v>
      </c>
      <c r="E7" s="2">
        <v>90</v>
      </c>
      <c r="F7" s="2">
        <v>85</v>
      </c>
      <c r="G7" s="2">
        <v>92</v>
      </c>
      <c r="H7" s="2">
        <f t="shared" si="0"/>
        <v>354</v>
      </c>
      <c r="I7">
        <f>AVERAGE(D7:F7,G7)</f>
        <v>88.5</v>
      </c>
      <c r="J7">
        <f>MAX(D7:E7,F7:G7)</f>
        <v>92</v>
      </c>
      <c r="K7">
        <f>MIN(D7:F7,G7)</f>
        <v>85</v>
      </c>
      <c r="L7" t="str">
        <f t="shared" si="3"/>
        <v>pass</v>
      </c>
      <c r="M7" t="e">
        <f>LOOKUP(C11,C6:G11,F7:F12)</f>
        <v>#N/A</v>
      </c>
      <c r="N7" t="e">
        <f t="shared" si="5"/>
        <v>#N/A</v>
      </c>
    </row>
  </sheetData>
  <conditionalFormatting sqref="E8:G8 D3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 Hasan</dc:creator>
  <cp:lastModifiedBy>Mahmud Hasan</cp:lastModifiedBy>
  <cp:lastPrinted>2025-01-30T07:12:51Z</cp:lastPrinted>
  <dcterms:created xsi:type="dcterms:W3CDTF">2025-01-30T05:14:11Z</dcterms:created>
  <dcterms:modified xsi:type="dcterms:W3CDTF">2025-01-30T07:26:17Z</dcterms:modified>
</cp:coreProperties>
</file>