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ILL\"/>
    </mc:Choice>
  </mc:AlternateContent>
  <xr:revisionPtr revIDLastSave="0" documentId="13_ncr:1_{BDAD7E34-E514-4EB3-BC6A-3C2D672E23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O10" i="1"/>
  <c r="P10" i="1"/>
  <c r="K10" i="1"/>
  <c r="K8" i="1"/>
  <c r="J10" i="1"/>
  <c r="J8" i="1"/>
  <c r="J7" i="1"/>
  <c r="J20" i="1"/>
  <c r="J19" i="1"/>
  <c r="J18" i="1"/>
  <c r="F20" i="1"/>
  <c r="F19" i="1"/>
  <c r="F18" i="1"/>
  <c r="K7" i="1"/>
  <c r="K6" i="1"/>
  <c r="E10" i="1"/>
  <c r="E11" i="1" s="1"/>
  <c r="I18" i="1" l="1"/>
  <c r="K11" i="1"/>
  <c r="Q6" i="1"/>
  <c r="Q7" i="1" s="1"/>
  <c r="Q8" i="1" s="1"/>
  <c r="I19" i="1"/>
  <c r="I20" i="1"/>
  <c r="E20" i="1" l="1"/>
  <c r="G20" i="1" s="1"/>
  <c r="K20" i="1" s="1"/>
  <c r="E19" i="1"/>
  <c r="G19" i="1" s="1"/>
  <c r="K19" i="1" s="1"/>
  <c r="E18" i="1"/>
  <c r="G18" i="1" s="1"/>
  <c r="K18" i="1" s="1"/>
  <c r="K21" i="1" l="1"/>
</calcChain>
</file>

<file path=xl/sharedStrings.xml><?xml version="1.0" encoding="utf-8"?>
<sst xmlns="http://schemas.openxmlformats.org/spreadsheetml/2006/main" count="34" uniqueCount="28">
  <si>
    <t>Utility</t>
  </si>
  <si>
    <t>Khala Bill</t>
  </si>
  <si>
    <t>Internet</t>
  </si>
  <si>
    <t>Gas</t>
  </si>
  <si>
    <t>Current</t>
  </si>
  <si>
    <t>Others</t>
  </si>
  <si>
    <t>Total</t>
  </si>
  <si>
    <t>person utility</t>
  </si>
  <si>
    <t>Total Calculation</t>
  </si>
  <si>
    <t xml:space="preserve">Name </t>
  </si>
  <si>
    <t>Mill Rate</t>
  </si>
  <si>
    <t xml:space="preserve">No. of Mill Taken </t>
  </si>
  <si>
    <t>Total Mill price</t>
  </si>
  <si>
    <t>Home fee</t>
  </si>
  <si>
    <t>Cost</t>
  </si>
  <si>
    <t>Jahid</t>
  </si>
  <si>
    <t>Asadul</t>
  </si>
  <si>
    <t>Kamol</t>
  </si>
  <si>
    <t>TOTAL TAKA</t>
  </si>
  <si>
    <t>House fee</t>
  </si>
  <si>
    <t>khala bill</t>
  </si>
  <si>
    <t>Total mill and cost</t>
  </si>
  <si>
    <t xml:space="preserve">Jahid </t>
  </si>
  <si>
    <t>Name:</t>
  </si>
  <si>
    <t>No. of Mill taken</t>
  </si>
  <si>
    <t>Bazar Cost</t>
  </si>
  <si>
    <t>Mill rate</t>
  </si>
  <si>
    <r>
      <rPr>
        <sz val="11"/>
        <color theme="1"/>
        <rFont val="Calibri"/>
        <family val="2"/>
        <scheme val="minor"/>
      </rPr>
      <t xml:space="preserve">TOTAL </t>
    </r>
    <r>
      <rPr>
        <sz val="11"/>
        <color rgb="FFFF0000"/>
        <rFont val="Calibri"/>
        <family val="2"/>
        <scheme val="minor"/>
      </rPr>
      <t>GIVE</t>
    </r>
    <r>
      <rPr>
        <sz val="11"/>
        <color theme="1"/>
        <rFont val="Calibri"/>
        <family val="2"/>
        <scheme val="minor"/>
      </rPr>
      <t>/</t>
    </r>
    <r>
      <rPr>
        <sz val="11"/>
        <color rgb="FFFFFF00"/>
        <rFont val="Calibri"/>
        <family val="2"/>
        <scheme val="minor"/>
      </rPr>
      <t>TAKE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</si>
</sst>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Q21"/>
  <sheetViews>
    <sheetView tabSelected="1" topLeftCell="C3" zoomScale="120" zoomScaleNormal="120" workbookViewId="0">
      <selection activeCell="O9" sqref="O9:Q9"/>
    </sheetView>
  </sheetViews>
  <sheetFormatPr defaultRowHeight="14.4" x14ac:dyDescent="0.3"/>
  <cols>
    <col min="4" max="4" width="11.5546875" bestFit="1" customWidth="1"/>
    <col min="6" max="6" width="15.6640625" bestFit="1" customWidth="1"/>
    <col min="7" max="7" width="14.109375" bestFit="1" customWidth="1"/>
    <col min="8" max="8" width="9.77734375" bestFit="1" customWidth="1"/>
    <col min="11" max="11" width="16.6640625" bestFit="1" customWidth="1"/>
    <col min="14" max="14" width="9.6640625" bestFit="1" customWidth="1"/>
    <col min="16" max="16" width="9.33203125" bestFit="1" customWidth="1"/>
    <col min="17" max="17" width="15.5546875" bestFit="1" customWidth="1"/>
  </cols>
  <sheetData>
    <row r="4" spans="4:17" x14ac:dyDescent="0.3">
      <c r="D4" s="9" t="s">
        <v>0</v>
      </c>
      <c r="E4" s="10"/>
      <c r="J4" s="7" t="s">
        <v>18</v>
      </c>
      <c r="K4" s="7"/>
      <c r="N4" s="8" t="s">
        <v>21</v>
      </c>
      <c r="O4" s="8"/>
      <c r="P4" s="8"/>
      <c r="Q4" s="8"/>
    </row>
    <row r="5" spans="4:17" x14ac:dyDescent="0.3">
      <c r="D5" s="1" t="s">
        <v>1</v>
      </c>
      <c r="E5" s="2">
        <v>2100</v>
      </c>
      <c r="J5" s="1" t="s">
        <v>19</v>
      </c>
      <c r="K5" s="1">
        <v>14000</v>
      </c>
      <c r="N5" s="1" t="s">
        <v>23</v>
      </c>
      <c r="O5" s="1" t="s">
        <v>24</v>
      </c>
      <c r="P5" s="1" t="s">
        <v>25</v>
      </c>
      <c r="Q5" s="4" t="s">
        <v>26</v>
      </c>
    </row>
    <row r="6" spans="4:17" x14ac:dyDescent="0.3">
      <c r="D6" s="1" t="s">
        <v>2</v>
      </c>
      <c r="E6" s="1">
        <v>800</v>
      </c>
      <c r="J6" s="1" t="s">
        <v>20</v>
      </c>
      <c r="K6" s="2">
        <f>E5</f>
        <v>2100</v>
      </c>
      <c r="N6" s="1" t="s">
        <v>22</v>
      </c>
      <c r="O6" s="1">
        <v>59</v>
      </c>
      <c r="P6" s="1">
        <v>3075</v>
      </c>
      <c r="Q6" s="6">
        <f>SUM(P10/O10)</f>
        <v>60.979310344827589</v>
      </c>
    </row>
    <row r="7" spans="4:17" x14ac:dyDescent="0.3">
      <c r="D7" s="1" t="s">
        <v>3</v>
      </c>
      <c r="E7" s="1">
        <v>1600</v>
      </c>
      <c r="J7" s="1" t="str">
        <f>D7</f>
        <v>Gas</v>
      </c>
      <c r="K7" s="1">
        <f>E7</f>
        <v>1600</v>
      </c>
      <c r="N7" s="1" t="s">
        <v>16</v>
      </c>
      <c r="O7" s="1">
        <v>56</v>
      </c>
      <c r="P7" s="1">
        <v>2483</v>
      </c>
      <c r="Q7" s="6">
        <f>Q6</f>
        <v>60.979310344827589</v>
      </c>
    </row>
    <row r="8" spans="4:17" x14ac:dyDescent="0.3">
      <c r="D8" s="1" t="s">
        <v>4</v>
      </c>
      <c r="E8" s="1">
        <v>500</v>
      </c>
      <c r="J8" s="1" t="str">
        <f>D8</f>
        <v>Current</v>
      </c>
      <c r="K8" s="1">
        <f>E8</f>
        <v>500</v>
      </c>
      <c r="N8" s="1" t="s">
        <v>17</v>
      </c>
      <c r="O8" s="1">
        <v>30</v>
      </c>
      <c r="P8" s="1">
        <v>3284</v>
      </c>
      <c r="Q8" s="6">
        <f>Q7</f>
        <v>60.979310344827589</v>
      </c>
    </row>
    <row r="9" spans="4:17" x14ac:dyDescent="0.3">
      <c r="D9" s="1" t="s">
        <v>5</v>
      </c>
      <c r="E9" s="1">
        <v>580</v>
      </c>
      <c r="J9" s="1" t="str">
        <f>D6</f>
        <v>Internet</v>
      </c>
      <c r="K9" s="1">
        <f>E6</f>
        <v>800</v>
      </c>
      <c r="N9" s="1"/>
      <c r="O9" s="1"/>
      <c r="P9" s="1"/>
      <c r="Q9" s="6"/>
    </row>
    <row r="10" spans="4:17" x14ac:dyDescent="0.3">
      <c r="D10" s="3" t="s">
        <v>6</v>
      </c>
      <c r="E10" s="2">
        <f>SUM(E5:E9)</f>
        <v>5580</v>
      </c>
      <c r="J10" s="1" t="str">
        <f>D9</f>
        <v>Others</v>
      </c>
      <c r="K10" s="1">
        <f>E9</f>
        <v>580</v>
      </c>
      <c r="N10" s="6" t="s">
        <v>6</v>
      </c>
      <c r="O10" s="6">
        <f>SUM(O6:O9)</f>
        <v>145</v>
      </c>
      <c r="P10" s="6">
        <f>SUM(P6:P9)</f>
        <v>8842</v>
      </c>
      <c r="Q10" s="1"/>
    </row>
    <row r="11" spans="4:17" x14ac:dyDescent="0.3">
      <c r="D11" s="3" t="s">
        <v>7</v>
      </c>
      <c r="E11" s="1">
        <f>SUM(E10/3)</f>
        <v>1860</v>
      </c>
      <c r="J11" s="6" t="s">
        <v>6</v>
      </c>
      <c r="K11" s="6">
        <f>SUM(K5:K10)</f>
        <v>19580</v>
      </c>
    </row>
    <row r="16" spans="4:17" x14ac:dyDescent="0.3">
      <c r="D16" s="11" t="s">
        <v>8</v>
      </c>
      <c r="E16" s="12"/>
      <c r="F16" s="12"/>
      <c r="G16" s="12"/>
      <c r="H16" s="12"/>
      <c r="I16" s="12"/>
      <c r="J16" s="12"/>
      <c r="K16" s="12"/>
      <c r="L16" s="13"/>
    </row>
    <row r="17" spans="4:12" x14ac:dyDescent="0.3">
      <c r="D17" s="4" t="s">
        <v>9</v>
      </c>
      <c r="E17" s="4" t="s">
        <v>10</v>
      </c>
      <c r="F17" s="4" t="s">
        <v>11</v>
      </c>
      <c r="G17" s="4" t="s">
        <v>12</v>
      </c>
      <c r="H17" s="4" t="s">
        <v>13</v>
      </c>
      <c r="I17" s="4" t="s">
        <v>0</v>
      </c>
      <c r="J17" s="4" t="s">
        <v>14</v>
      </c>
      <c r="K17" s="1" t="s">
        <v>27</v>
      </c>
      <c r="L17" s="1"/>
    </row>
    <row r="18" spans="4:12" x14ac:dyDescent="0.3">
      <c r="D18" s="1" t="s">
        <v>15</v>
      </c>
      <c r="E18" s="1">
        <f>Q6</f>
        <v>60.979310344827589</v>
      </c>
      <c r="F18" s="1">
        <f>O6</f>
        <v>59</v>
      </c>
      <c r="G18" s="1">
        <f>SUM(E18*F18)</f>
        <v>3597.7793103448275</v>
      </c>
      <c r="H18" s="1">
        <v>4000</v>
      </c>
      <c r="I18" s="1">
        <f>E11</f>
        <v>1860</v>
      </c>
      <c r="J18" s="1">
        <f>P6</f>
        <v>3075</v>
      </c>
      <c r="K18" s="1">
        <f>ROUNDUP(G18+H18+I18-J18,0)</f>
        <v>6383</v>
      </c>
      <c r="L18" s="1"/>
    </row>
    <row r="19" spans="4:12" x14ac:dyDescent="0.3">
      <c r="D19" s="1" t="s">
        <v>16</v>
      </c>
      <c r="E19" s="1">
        <f>Q7</f>
        <v>60.979310344827589</v>
      </c>
      <c r="F19" s="1">
        <f>O7</f>
        <v>56</v>
      </c>
      <c r="G19" s="1">
        <f t="shared" ref="G19:G20" si="0">SUM(E19*F19)</f>
        <v>3414.841379310345</v>
      </c>
      <c r="H19" s="1">
        <v>4000</v>
      </c>
      <c r="I19" s="1">
        <f>E11</f>
        <v>1860</v>
      </c>
      <c r="J19" s="1">
        <f>P7</f>
        <v>2483</v>
      </c>
      <c r="K19" s="1">
        <f t="shared" ref="K19:K20" si="1">ROUNDUP(G19+H19+I19-J19,0)</f>
        <v>6792</v>
      </c>
      <c r="L19" s="1"/>
    </row>
    <row r="20" spans="4:12" x14ac:dyDescent="0.3">
      <c r="D20" s="1" t="s">
        <v>17</v>
      </c>
      <c r="E20" s="1">
        <f>Q8</f>
        <v>60.979310344827589</v>
      </c>
      <c r="F20" s="1">
        <f>O8</f>
        <v>30</v>
      </c>
      <c r="G20" s="1">
        <f t="shared" si="0"/>
        <v>1829.3793103448277</v>
      </c>
      <c r="H20" s="1">
        <v>6000</v>
      </c>
      <c r="I20" s="1">
        <f>E11</f>
        <v>1860</v>
      </c>
      <c r="J20" s="1">
        <f>P8</f>
        <v>3284</v>
      </c>
      <c r="K20" s="1">
        <f t="shared" si="1"/>
        <v>6406</v>
      </c>
      <c r="L20" s="1"/>
    </row>
    <row r="21" spans="4:12" x14ac:dyDescent="0.3">
      <c r="D21" s="5" t="s">
        <v>6</v>
      </c>
      <c r="E21" s="1"/>
      <c r="F21" s="1"/>
      <c r="G21" s="1"/>
      <c r="H21" s="1"/>
      <c r="I21" s="1"/>
      <c r="J21" s="1"/>
      <c r="K21" s="3">
        <f>SUM(K18:K20)</f>
        <v>19581</v>
      </c>
      <c r="L21" s="1"/>
    </row>
  </sheetData>
  <mergeCells count="4">
    <mergeCell ref="J4:K4"/>
    <mergeCell ref="N4:Q4"/>
    <mergeCell ref="D4:E4"/>
    <mergeCell ref="D16:L16"/>
  </mergeCells>
  <conditionalFormatting sqref="K18:K2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L18:L20">
    <cfRule type="cellIs" dxfId="1" priority="3" operator="greaterThan">
      <formula>0</formula>
    </cfRule>
    <cfRule type="containsText" dxfId="0" priority="4" operator="containsText" text="Give">
      <formula>NOT(ISERROR(SEARCH("Give",L18)))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ASADUL HAQUE</cp:lastModifiedBy>
  <dcterms:created xsi:type="dcterms:W3CDTF">2015-06-05T18:17:20Z</dcterms:created>
  <dcterms:modified xsi:type="dcterms:W3CDTF">2025-01-31T16:03:36Z</dcterms:modified>
</cp:coreProperties>
</file>