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pivotTables/pivotTable5.xml" ContentType="application/vnd.openxmlformats-officedocument.spreadsheetml.pivotTable+xml"/>
  <Override PartName="/xl/charts/chart6.xml" ContentType="application/vnd.openxmlformats-officedocument.drawingml.chart+xml"/>
  <Override PartName="/xl/pivotTables/pivotTable6.xml" ContentType="application/vnd.openxmlformats-officedocument.spreadsheetml.pivotTable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charts/chart4.xml" ContentType="application/vnd.openxmlformats-officedocument.drawingml.chart+xml"/>
  <Override PartName="/xl/pivotTables/pivotTable4.xml" ContentType="application/vnd.openxmlformats-officedocument.spreadsheetml.pivotTable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4.xml" ContentType="application/vnd.openxmlformats-officedocument.spreadsheetml.pivotCacheDefinitio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7.xml" ContentType="application/vnd.openxmlformats-officedocument.spreadsheetml.pivotTable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PivotChartFilter="1" defaultThemeVersion="124226"/>
  <bookViews>
    <workbookView xWindow="0" yWindow="375" windowWidth="20730" windowHeight="11760" tabRatio="776" activeTab="1"/>
  </bookViews>
  <sheets>
    <sheet name="Abandonment rate - raw data " sheetId="1" r:id="rId1"/>
    <sheet name="Abandonment rate bf - graphs" sheetId="4" r:id="rId2"/>
    <sheet name="All abandoners" sheetId="5" r:id="rId3"/>
    <sheet name="Abandoners - completion" sheetId="6" r:id="rId4"/>
    <sheet name="Abandoners long sessions" sheetId="9" r:id="rId5"/>
    <sheet name="Abandoners - DL rate" sheetId="8" r:id="rId6"/>
  </sheets>
  <definedNames>
    <definedName name="_xlnm._FilterDatabase" localSheetId="4" hidden="1">'Abandoners long sessions'!$A$1:$N$420</definedName>
    <definedName name="_xlnm._FilterDatabase" localSheetId="2" hidden="1">'All abandoners'!$A$1:$M$679</definedName>
  </definedNames>
  <calcPr calcId="125725"/>
  <pivotCaches>
    <pivotCache cacheId="0" r:id="rId7"/>
    <pivotCache cacheId="2" r:id="rId8"/>
    <pivotCache cacheId="3" r:id="rId9"/>
    <pivotCache cacheId="4" r:id="rId10"/>
  </pivotCaches>
</workbook>
</file>

<file path=xl/calcChain.xml><?xml version="1.0" encoding="utf-8"?>
<calcChain xmlns="http://schemas.openxmlformats.org/spreadsheetml/2006/main">
  <c r="N3" i="9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2"/>
  <c r="N3" i="5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421"/>
  <c r="N422"/>
  <c r="N423"/>
  <c r="N424"/>
  <c r="N425"/>
  <c r="N426"/>
  <c r="N427"/>
  <c r="N428"/>
  <c r="N429"/>
  <c r="N430"/>
  <c r="N431"/>
  <c r="N432"/>
  <c r="N433"/>
  <c r="N434"/>
  <c r="N435"/>
  <c r="N436"/>
  <c r="N437"/>
  <c r="N438"/>
  <c r="N439"/>
  <c r="N440"/>
  <c r="N441"/>
  <c r="N442"/>
  <c r="N443"/>
  <c r="N444"/>
  <c r="N445"/>
  <c r="N446"/>
  <c r="N447"/>
  <c r="N448"/>
  <c r="N449"/>
  <c r="N450"/>
  <c r="N451"/>
  <c r="N452"/>
  <c r="N453"/>
  <c r="N454"/>
  <c r="N455"/>
  <c r="N456"/>
  <c r="N457"/>
  <c r="N458"/>
  <c r="N459"/>
  <c r="N460"/>
  <c r="N461"/>
  <c r="N462"/>
  <c r="N463"/>
  <c r="N464"/>
  <c r="N465"/>
  <c r="N466"/>
  <c r="N467"/>
  <c r="N468"/>
  <c r="N469"/>
  <c r="N470"/>
  <c r="N471"/>
  <c r="N472"/>
  <c r="N473"/>
  <c r="N474"/>
  <c r="N475"/>
  <c r="N476"/>
  <c r="N477"/>
  <c r="N478"/>
  <c r="N479"/>
  <c r="N480"/>
  <c r="N481"/>
  <c r="N482"/>
  <c r="N483"/>
  <c r="N484"/>
  <c r="N485"/>
  <c r="N486"/>
  <c r="N487"/>
  <c r="N488"/>
  <c r="N489"/>
  <c r="N490"/>
  <c r="N491"/>
  <c r="N492"/>
  <c r="N493"/>
  <c r="N494"/>
  <c r="N495"/>
  <c r="N496"/>
  <c r="N497"/>
  <c r="N498"/>
  <c r="N499"/>
  <c r="N500"/>
  <c r="N501"/>
  <c r="N502"/>
  <c r="N503"/>
  <c r="N504"/>
  <c r="N505"/>
  <c r="N506"/>
  <c r="N507"/>
  <c r="N508"/>
  <c r="N509"/>
  <c r="N510"/>
  <c r="N511"/>
  <c r="N512"/>
  <c r="N513"/>
  <c r="N514"/>
  <c r="N515"/>
  <c r="N516"/>
  <c r="N517"/>
  <c r="N518"/>
  <c r="N519"/>
  <c r="N520"/>
  <c r="N521"/>
  <c r="N522"/>
  <c r="N523"/>
  <c r="N524"/>
  <c r="N525"/>
  <c r="N526"/>
  <c r="N527"/>
  <c r="N528"/>
  <c r="N529"/>
  <c r="N530"/>
  <c r="N531"/>
  <c r="N532"/>
  <c r="N533"/>
  <c r="N534"/>
  <c r="N535"/>
  <c r="N536"/>
  <c r="N537"/>
  <c r="N538"/>
  <c r="N539"/>
  <c r="N540"/>
  <c r="N541"/>
  <c r="N542"/>
  <c r="N543"/>
  <c r="N544"/>
  <c r="N545"/>
  <c r="N546"/>
  <c r="N547"/>
  <c r="N548"/>
  <c r="N549"/>
  <c r="N550"/>
  <c r="N551"/>
  <c r="N552"/>
  <c r="N553"/>
  <c r="N554"/>
  <c r="N555"/>
  <c r="N556"/>
  <c r="N557"/>
  <c r="N558"/>
  <c r="N559"/>
  <c r="N560"/>
  <c r="N561"/>
  <c r="N562"/>
  <c r="N563"/>
  <c r="N564"/>
  <c r="N565"/>
  <c r="N566"/>
  <c r="N567"/>
  <c r="N568"/>
  <c r="N569"/>
  <c r="N570"/>
  <c r="N571"/>
  <c r="N572"/>
  <c r="N573"/>
  <c r="N574"/>
  <c r="N575"/>
  <c r="N576"/>
  <c r="N577"/>
  <c r="N578"/>
  <c r="N579"/>
  <c r="N580"/>
  <c r="N581"/>
  <c r="N582"/>
  <c r="N583"/>
  <c r="N584"/>
  <c r="N585"/>
  <c r="N586"/>
  <c r="N587"/>
  <c r="N588"/>
  <c r="N589"/>
  <c r="N590"/>
  <c r="N591"/>
  <c r="N592"/>
  <c r="N593"/>
  <c r="N594"/>
  <c r="N595"/>
  <c r="N596"/>
  <c r="N597"/>
  <c r="N598"/>
  <c r="N599"/>
  <c r="N600"/>
  <c r="N601"/>
  <c r="N602"/>
  <c r="N603"/>
  <c r="N604"/>
  <c r="N605"/>
  <c r="N606"/>
  <c r="N607"/>
  <c r="N608"/>
  <c r="N609"/>
  <c r="N610"/>
  <c r="N611"/>
  <c r="N612"/>
  <c r="N613"/>
  <c r="N614"/>
  <c r="N615"/>
  <c r="N616"/>
  <c r="N617"/>
  <c r="N618"/>
  <c r="N619"/>
  <c r="N620"/>
  <c r="N621"/>
  <c r="N622"/>
  <c r="N623"/>
  <c r="N624"/>
  <c r="N625"/>
  <c r="N626"/>
  <c r="N627"/>
  <c r="N628"/>
  <c r="N629"/>
  <c r="N630"/>
  <c r="N631"/>
  <c r="N632"/>
  <c r="N633"/>
  <c r="N634"/>
  <c r="N635"/>
  <c r="N636"/>
  <c r="N637"/>
  <c r="N638"/>
  <c r="N639"/>
  <c r="N640"/>
  <c r="N641"/>
  <c r="N642"/>
  <c r="N643"/>
  <c r="N644"/>
  <c r="N645"/>
  <c r="N646"/>
  <c r="N647"/>
  <c r="N648"/>
  <c r="N649"/>
  <c r="N650"/>
  <c r="N651"/>
  <c r="N652"/>
  <c r="N653"/>
  <c r="N654"/>
  <c r="N655"/>
  <c r="N656"/>
  <c r="N657"/>
  <c r="N658"/>
  <c r="N659"/>
  <c r="N660"/>
  <c r="N661"/>
  <c r="N662"/>
  <c r="N663"/>
  <c r="N664"/>
  <c r="N665"/>
  <c r="N666"/>
  <c r="N667"/>
  <c r="N668"/>
  <c r="N669"/>
  <c r="N670"/>
  <c r="N671"/>
  <c r="N672"/>
  <c r="N673"/>
  <c r="N674"/>
  <c r="N675"/>
  <c r="N676"/>
  <c r="N677"/>
  <c r="N678"/>
  <c r="N679"/>
  <c r="N2"/>
  <c r="G21" i="1"/>
  <c r="I21" s="1"/>
  <c r="H21"/>
  <c r="L21"/>
  <c r="L17"/>
  <c r="L18"/>
  <c r="L19"/>
  <c r="L20"/>
  <c r="L22"/>
  <c r="H17"/>
  <c r="H18"/>
  <c r="H19"/>
  <c r="G17"/>
  <c r="G18"/>
  <c r="I18" s="1"/>
  <c r="G19"/>
  <c r="L2"/>
  <c r="L3"/>
  <c r="L4"/>
  <c r="L5"/>
  <c r="L6"/>
  <c r="L7"/>
  <c r="L8"/>
  <c r="L9"/>
  <c r="L10"/>
  <c r="L11"/>
  <c r="L12"/>
  <c r="L13"/>
  <c r="L14"/>
  <c r="L15"/>
  <c r="L16"/>
  <c r="G13"/>
  <c r="G14"/>
  <c r="G15"/>
  <c r="G16"/>
  <c r="G20"/>
  <c r="G22"/>
  <c r="H13"/>
  <c r="H14"/>
  <c r="I14" s="1"/>
  <c r="H15"/>
  <c r="H16"/>
  <c r="H20"/>
  <c r="H22"/>
  <c r="G3"/>
  <c r="G4"/>
  <c r="G5"/>
  <c r="G6"/>
  <c r="G7"/>
  <c r="G8"/>
  <c r="G9"/>
  <c r="G10"/>
  <c r="G11"/>
  <c r="G12"/>
  <c r="G2"/>
  <c r="H2"/>
  <c r="H3"/>
  <c r="H4"/>
  <c r="H5"/>
  <c r="H6"/>
  <c r="H7"/>
  <c r="H8"/>
  <c r="H9"/>
  <c r="H10"/>
  <c r="H11"/>
  <c r="H12"/>
  <c r="I19" l="1"/>
  <c r="I17"/>
  <c r="I3"/>
  <c r="I12"/>
  <c r="I8"/>
  <c r="I4"/>
  <c r="I11"/>
  <c r="I2"/>
  <c r="I9"/>
  <c r="I5"/>
  <c r="I7"/>
  <c r="I10"/>
  <c r="I6"/>
  <c r="I22"/>
  <c r="I13"/>
  <c r="I20"/>
  <c r="I16"/>
  <c r="I15"/>
</calcChain>
</file>

<file path=xl/sharedStrings.xml><?xml version="1.0" encoding="utf-8"?>
<sst xmlns="http://schemas.openxmlformats.org/spreadsheetml/2006/main" count="4509" uniqueCount="501">
  <si>
    <t>run by</t>
  </si>
  <si>
    <t>shmir</t>
  </si>
  <si>
    <t>duration</t>
  </si>
  <si>
    <t>file size</t>
  </si>
  <si>
    <t>seeders</t>
  </si>
  <si>
    <t>leechers</t>
  </si>
  <si>
    <t>seeders\file size</t>
  </si>
  <si>
    <t>&lt;800</t>
  </si>
  <si>
    <t>800 - 2000</t>
  </si>
  <si>
    <t>&gt; 2000</t>
  </si>
  <si>
    <t>&lt;100</t>
  </si>
  <si>
    <t>100 - 1000</t>
  </si>
  <si>
    <t>&gt; 1000</t>
  </si>
  <si>
    <t>file group</t>
  </si>
  <si>
    <t>seeders group</t>
  </si>
  <si>
    <t>File size</t>
  </si>
  <si>
    <t>Num seeders</t>
  </si>
  <si>
    <t>Row Labels</t>
  </si>
  <si>
    <t>Grand Total</t>
  </si>
  <si>
    <t>chiko</t>
  </si>
  <si>
    <t>test id</t>
  </si>
  <si>
    <t>last session length</t>
  </si>
  <si>
    <t>bitfield_recv</t>
  </si>
  <si>
    <t>completion_rate</t>
  </si>
  <si>
    <t>completion rate group</t>
  </si>
  <si>
    <t>total size (bytes)</t>
  </si>
  <si>
    <t>last min dl rate (kB/s)</t>
  </si>
  <si>
    <t>last  min dl rate group</t>
  </si>
  <si>
    <t>session dl rate (kB/s)</t>
  </si>
  <si>
    <t>session dl rate group</t>
  </si>
  <si>
    <t>ETA (seconds)</t>
  </si>
  <si>
    <t>ETA</t>
  </si>
  <si>
    <t>00:00:01</t>
  </si>
  <si>
    <t>0</t>
  </si>
  <si>
    <t>739448914</t>
  </si>
  <si>
    <t/>
  </si>
  <si>
    <t>00:00:00</t>
  </si>
  <si>
    <t>00:03:00</t>
  </si>
  <si>
    <t>1</t>
  </si>
  <si>
    <t>1883725432</t>
  </si>
  <si>
    <t>00:00:04</t>
  </si>
  <si>
    <t>1275005068</t>
  </si>
  <si>
    <t>750077539</t>
  </si>
  <si>
    <t>01:15:52</t>
  </si>
  <si>
    <t>08:32:36</t>
  </si>
  <si>
    <t>00:00:40</t>
  </si>
  <si>
    <t>00:00:20</t>
  </si>
  <si>
    <t>00:00:39</t>
  </si>
  <si>
    <t>03:15:54</t>
  </si>
  <si>
    <t>17:23:06</t>
  </si>
  <si>
    <t>00:00:02</t>
  </si>
  <si>
    <t>00:02:56</t>
  </si>
  <si>
    <t>00:00:03</t>
  </si>
  <si>
    <t>00:00:32</t>
  </si>
  <si>
    <t>00:01:26</t>
  </si>
  <si>
    <t>00:00:22</t>
  </si>
  <si>
    <t>00:06:07</t>
  </si>
  <si>
    <t>00:00:51</t>
  </si>
  <si>
    <t>00:01:38</t>
  </si>
  <si>
    <t>00:15:25</t>
  </si>
  <si>
    <t>00:18:56</t>
  </si>
  <si>
    <t>00:00:25</t>
  </si>
  <si>
    <t>00:11:07</t>
  </si>
  <si>
    <t>16:51:27</t>
  </si>
  <si>
    <t>00:01:13</t>
  </si>
  <si>
    <t>00:00:30</t>
  </si>
  <si>
    <t>00:34:02</t>
  </si>
  <si>
    <t>00:02:44</t>
  </si>
  <si>
    <t>00:25:59</t>
  </si>
  <si>
    <t>01:34:03</t>
  </si>
  <si>
    <t>00:00:23</t>
  </si>
  <si>
    <t>150:12:14</t>
  </si>
  <si>
    <t>00:00:09</t>
  </si>
  <si>
    <t>741107007</t>
  </si>
  <si>
    <t>741821620</t>
  </si>
  <si>
    <t>742944230</t>
  </si>
  <si>
    <t>4698664416</t>
  </si>
  <si>
    <t>2150064710</t>
  </si>
  <si>
    <t>01:54:28</t>
  </si>
  <si>
    <t>00:26:10</t>
  </si>
  <si>
    <t>381939777</t>
  </si>
  <si>
    <t>01:19:13</t>
  </si>
  <si>
    <t>4743709726</t>
  </si>
  <si>
    <t>01:39:24</t>
  </si>
  <si>
    <t>2039462662</t>
  </si>
  <si>
    <t>03:14:39</t>
  </si>
  <si>
    <t>00:01:37</t>
  </si>
  <si>
    <t>09:31:09</t>
  </si>
  <si>
    <t>234405363</t>
  </si>
  <si>
    <t>00:05:23</t>
  </si>
  <si>
    <t>03:23:51</t>
  </si>
  <si>
    <t>00:22:54</t>
  </si>
  <si>
    <t>00:53:59</t>
  </si>
  <si>
    <t>00:07:46</t>
  </si>
  <si>
    <t>00:21:17</t>
  </si>
  <si>
    <t>00:00:12</t>
  </si>
  <si>
    <t>00:07:04</t>
  </si>
  <si>
    <t>281650012</t>
  </si>
  <si>
    <t>11:27:01</t>
  </si>
  <si>
    <t>01:15:05</t>
  </si>
  <si>
    <t>02:38:58</t>
  </si>
  <si>
    <t>09:18:10</t>
  </si>
  <si>
    <t>00:11:29</t>
  </si>
  <si>
    <t>00:26:45</t>
  </si>
  <si>
    <t>01:41:31</t>
  </si>
  <si>
    <t>00:22:47</t>
  </si>
  <si>
    <t>01:48:25</t>
  </si>
  <si>
    <t>11:09:17</t>
  </si>
  <si>
    <t>57:57:42</t>
  </si>
  <si>
    <t>05:47:42</t>
  </si>
  <si>
    <t>02:29:13</t>
  </si>
  <si>
    <t>02:17:18</t>
  </si>
  <si>
    <t>36:09:23</t>
  </si>
  <si>
    <t>369289793</t>
  </si>
  <si>
    <t>08:50:12</t>
  </si>
  <si>
    <t>01:46:25</t>
  </si>
  <si>
    <t>00:35:27</t>
  </si>
  <si>
    <t>08:13:01</t>
  </si>
  <si>
    <t>02:52:33</t>
  </si>
  <si>
    <t>08:24:58</t>
  </si>
  <si>
    <t>02:15:29</t>
  </si>
  <si>
    <t>02:41:44</t>
  </si>
  <si>
    <t>00:28:59</t>
  </si>
  <si>
    <t>07:34:57</t>
  </si>
  <si>
    <t>02:59:05</t>
  </si>
  <si>
    <t>02:43:54</t>
  </si>
  <si>
    <t>02:38:46</t>
  </si>
  <si>
    <t>05:31:18</t>
  </si>
  <si>
    <t>00:46:08</t>
  </si>
  <si>
    <t>14:02:01</t>
  </si>
  <si>
    <t>02:03:39</t>
  </si>
  <si>
    <t>03:25:59</t>
  </si>
  <si>
    <t>03:35:58</t>
  </si>
  <si>
    <t>00:09:52</t>
  </si>
  <si>
    <t>00:00:57</t>
  </si>
  <si>
    <t>00:01:31</t>
  </si>
  <si>
    <t>00:04:41</t>
  </si>
  <si>
    <t>00:11:43</t>
  </si>
  <si>
    <t>02:36:44</t>
  </si>
  <si>
    <t>00:03:46</t>
  </si>
  <si>
    <t>00:02:27</t>
  </si>
  <si>
    <t>01:15:39</t>
  </si>
  <si>
    <t>02:06:16</t>
  </si>
  <si>
    <t>00:02:13</t>
  </si>
  <si>
    <t>00:34:20</t>
  </si>
  <si>
    <t>20:41:32</t>
  </si>
  <si>
    <t>00:59:25</t>
  </si>
  <si>
    <t>00:00:48</t>
  </si>
  <si>
    <t>30:20:40</t>
  </si>
  <si>
    <t>00:05:19</t>
  </si>
  <si>
    <t>01:14:15</t>
  </si>
  <si>
    <t>04:05:33</t>
  </si>
  <si>
    <t>00:34:27</t>
  </si>
  <si>
    <t>00:02:47</t>
  </si>
  <si>
    <t>02:39:55</t>
  </si>
  <si>
    <t>00:57:37</t>
  </si>
  <si>
    <t>00:39:13</t>
  </si>
  <si>
    <t>00:00:27</t>
  </si>
  <si>
    <t>01:12:46</t>
  </si>
  <si>
    <t>00:02:51</t>
  </si>
  <si>
    <t>00:23:19</t>
  </si>
  <si>
    <t>00:08:56</t>
  </si>
  <si>
    <t>01:04:32</t>
  </si>
  <si>
    <t>00:06:16</t>
  </si>
  <si>
    <t>00:40:47</t>
  </si>
  <si>
    <t>00:05:44</t>
  </si>
  <si>
    <t>01:05:58</t>
  </si>
  <si>
    <t>00:25:49</t>
  </si>
  <si>
    <t>01:18:45</t>
  </si>
  <si>
    <t>00:55:49</t>
  </si>
  <si>
    <t>04:24:02</t>
  </si>
  <si>
    <t>04:13:10</t>
  </si>
  <si>
    <t>25:58:52</t>
  </si>
  <si>
    <t>04:29:46</t>
  </si>
  <si>
    <t>00:35:59</t>
  </si>
  <si>
    <t>00:17:06</t>
  </si>
  <si>
    <t>02:10:11</t>
  </si>
  <si>
    <t>00:04:35</t>
  </si>
  <si>
    <t>00:13:08</t>
  </si>
  <si>
    <t>01:54:08</t>
  </si>
  <si>
    <t>03:27:08</t>
  </si>
  <si>
    <t>17:22:50</t>
  </si>
  <si>
    <t>06:20:29</t>
  </si>
  <si>
    <t>01:12:51</t>
  </si>
  <si>
    <t>00:03:45</t>
  </si>
  <si>
    <t>00:00:13</t>
  </si>
  <si>
    <t>00:12:03</t>
  </si>
  <si>
    <t>09:07:57</t>
  </si>
  <si>
    <t>12:52:27</t>
  </si>
  <si>
    <t>00:02:43</t>
  </si>
  <si>
    <t>00:36:00</t>
  </si>
  <si>
    <t>03:56:42</t>
  </si>
  <si>
    <t>05:51:19</t>
  </si>
  <si>
    <t>00:27:33</t>
  </si>
  <si>
    <t>00:00:05</t>
  </si>
  <si>
    <t>00:48:16</t>
  </si>
  <si>
    <t>00:24:11</t>
  </si>
  <si>
    <t>03:13:05</t>
  </si>
  <si>
    <t>07:43:37</t>
  </si>
  <si>
    <t>01:25:03</t>
  </si>
  <si>
    <t>00:45:59</t>
  </si>
  <si>
    <t>02:33:39</t>
  </si>
  <si>
    <t>00:01:02</t>
  </si>
  <si>
    <t>01:39:49</t>
  </si>
  <si>
    <t>42:39:37</t>
  </si>
  <si>
    <t>00:00:11</t>
  </si>
  <si>
    <t>00:33:27</t>
  </si>
  <si>
    <t>03:29:24</t>
  </si>
  <si>
    <t>00:14:15</t>
  </si>
  <si>
    <t>00:19:08</t>
  </si>
  <si>
    <t>01:05:22</t>
  </si>
  <si>
    <t>01:44:16</t>
  </si>
  <si>
    <t>01:09:03</t>
  </si>
  <si>
    <t>00:03:37</t>
  </si>
  <si>
    <t>00:01:21</t>
  </si>
  <si>
    <t>05:55:56</t>
  </si>
  <si>
    <t>00:35:53</t>
  </si>
  <si>
    <t>00:05:42</t>
  </si>
  <si>
    <t>00:01:10</t>
  </si>
  <si>
    <t>01:30:59</t>
  </si>
  <si>
    <t>04:58:41</t>
  </si>
  <si>
    <t>00:02:59</t>
  </si>
  <si>
    <t>04:20:41</t>
  </si>
  <si>
    <t>00:15:47</t>
  </si>
  <si>
    <t>00:49:59</t>
  </si>
  <si>
    <t>01:08:38</t>
  </si>
  <si>
    <t>00:44:15</t>
  </si>
  <si>
    <t>01:29:24</t>
  </si>
  <si>
    <t>00:12:40</t>
  </si>
  <si>
    <t>00:34:58</t>
  </si>
  <si>
    <t>00:30:00</t>
  </si>
  <si>
    <t>12:53:16</t>
  </si>
  <si>
    <t>04:14:14</t>
  </si>
  <si>
    <t>00:00:55</t>
  </si>
  <si>
    <t>03:47:08</t>
  </si>
  <si>
    <t>01:16:31</t>
  </si>
  <si>
    <t>00:29:10</t>
  </si>
  <si>
    <t>00:10:47</t>
  </si>
  <si>
    <t>04:29:52</t>
  </si>
  <si>
    <t>00:00:10</t>
  </si>
  <si>
    <t>45:54:55</t>
  </si>
  <si>
    <t>08:32:32</t>
  </si>
  <si>
    <t>01:09:37</t>
  </si>
  <si>
    <t>00:02:50</t>
  </si>
  <si>
    <t>03:03:21</t>
  </si>
  <si>
    <t>09:36:13</t>
  </si>
  <si>
    <t>00:46:30</t>
  </si>
  <si>
    <t>00:16:42</t>
  </si>
  <si>
    <t>03:29:52</t>
  </si>
  <si>
    <t>00:49:50</t>
  </si>
  <si>
    <t>03:53:53</t>
  </si>
  <si>
    <t>04:40:55</t>
  </si>
  <si>
    <t>01:17:42</t>
  </si>
  <si>
    <t>00:12:52</t>
  </si>
  <si>
    <t>20:07:05</t>
  </si>
  <si>
    <t>00:37:58</t>
  </si>
  <si>
    <t>00:00:06</t>
  </si>
  <si>
    <t>00:25:14</t>
  </si>
  <si>
    <t>00:11:06</t>
  </si>
  <si>
    <t>00:30:32</t>
  </si>
  <si>
    <t>00:41:58</t>
  </si>
  <si>
    <t>00:07:16</t>
  </si>
  <si>
    <t>00:01:18</t>
  </si>
  <si>
    <t>00:03:59</t>
  </si>
  <si>
    <t>15:41:37</t>
  </si>
  <si>
    <t>01:27:33</t>
  </si>
  <si>
    <t>00:20:00</t>
  </si>
  <si>
    <t>00:16:38</t>
  </si>
  <si>
    <t>01:22:05</t>
  </si>
  <si>
    <t>02:17:41</t>
  </si>
  <si>
    <t>16:33:36</t>
  </si>
  <si>
    <t>02:19:12</t>
  </si>
  <si>
    <t>07:27:25</t>
  </si>
  <si>
    <t>02:30:45</t>
  </si>
  <si>
    <t>00:28:48</t>
  </si>
  <si>
    <t>01:23:01</t>
  </si>
  <si>
    <t>00:00:59</t>
  </si>
  <si>
    <t>00:01:57</t>
  </si>
  <si>
    <t>02:23:23</t>
  </si>
  <si>
    <t>00:10:02</t>
  </si>
  <si>
    <t>02:44:20</t>
  </si>
  <si>
    <t>00:39:37</t>
  </si>
  <si>
    <t>08:42:41</t>
  </si>
  <si>
    <t>01:03:54</t>
  </si>
  <si>
    <t>00:38:06</t>
  </si>
  <si>
    <t>00:00:15</t>
  </si>
  <si>
    <t>00:00:52</t>
  </si>
  <si>
    <t>05:42:01</t>
  </si>
  <si>
    <t>22:27:28</t>
  </si>
  <si>
    <t>00:42:51</t>
  </si>
  <si>
    <t>01:16:12</t>
  </si>
  <si>
    <t>01:59:01</t>
  </si>
  <si>
    <t>01:36:49</t>
  </si>
  <si>
    <t>00:00:14</t>
  </si>
  <si>
    <t>00:49:36</t>
  </si>
  <si>
    <t>33:13:52</t>
  </si>
  <si>
    <t>00:36:54</t>
  </si>
  <si>
    <t>01:49:26</t>
  </si>
  <si>
    <t>13:44:55</t>
  </si>
  <si>
    <t>00:07:49</t>
  </si>
  <si>
    <t>00:00:19</t>
  </si>
  <si>
    <t>03:44:47</t>
  </si>
  <si>
    <t>01:33:39</t>
  </si>
  <si>
    <t>04:42:53</t>
  </si>
  <si>
    <t>02:08:20</t>
  </si>
  <si>
    <t>09:56:38</t>
  </si>
  <si>
    <t>00:14:52</t>
  </si>
  <si>
    <t>02:27:01</t>
  </si>
  <si>
    <t>00:01:44</t>
  </si>
  <si>
    <t>00:30:18</t>
  </si>
  <si>
    <t>00:19:34</t>
  </si>
  <si>
    <t>01:47:06</t>
  </si>
  <si>
    <t>02:44:50</t>
  </si>
  <si>
    <t>00:15:04</t>
  </si>
  <si>
    <t>34:08:52</t>
  </si>
  <si>
    <t>06:17:18</t>
  </si>
  <si>
    <t>01:28:47</t>
  </si>
  <si>
    <t>00:00:47</t>
  </si>
  <si>
    <t>00:17:45</t>
  </si>
  <si>
    <t>05:19:45</t>
  </si>
  <si>
    <t>00:24:00</t>
  </si>
  <si>
    <t>15:16:42</t>
  </si>
  <si>
    <t>10:44:45</t>
  </si>
  <si>
    <t>00:33:51</t>
  </si>
  <si>
    <t>02:40:10</t>
  </si>
  <si>
    <t>00:28:19</t>
  </si>
  <si>
    <t>Count of total size (bytes)</t>
  </si>
  <si>
    <t>02:00:00</t>
  </si>
  <si>
    <t>01:30:00</t>
  </si>
  <si>
    <t>03:30:00</t>
  </si>
  <si>
    <t>10:00:00</t>
  </si>
  <si>
    <t>01:00:00</t>
  </si>
  <si>
    <t>11:30:00</t>
  </si>
  <si>
    <t>03:00:00</t>
  </si>
  <si>
    <t>09:30:00</t>
  </si>
  <si>
    <t>24:00:00</t>
  </si>
  <si>
    <t>06:00:00</t>
  </si>
  <si>
    <t>02:30:00</t>
  </si>
  <si>
    <t>09:00:00</t>
  </si>
  <si>
    <t>08:30:00</t>
  </si>
  <si>
    <t>08:00:00</t>
  </si>
  <si>
    <t>14:30:00</t>
  </si>
  <si>
    <t>04:00:00</t>
  </si>
  <si>
    <t>21:00:00</t>
  </si>
  <si>
    <t>04:30:00</t>
  </si>
  <si>
    <t>17:30:00</t>
  </si>
  <si>
    <t>06:30:00</t>
  </si>
  <si>
    <t>13:00:00</t>
  </si>
  <si>
    <t>05:00:00</t>
  </si>
  <si>
    <t>20:30:00</t>
  </si>
  <si>
    <t>16:00:00</t>
  </si>
  <si>
    <t>17:00:00</t>
  </si>
  <si>
    <t>07:30:00</t>
  </si>
  <si>
    <t>22:30:00</t>
  </si>
  <si>
    <t>14:00:00</t>
  </si>
  <si>
    <t>05:30:00</t>
  </si>
  <si>
    <t>15:30:00</t>
  </si>
  <si>
    <t>11:00:00</t>
  </si>
  <si>
    <t>ETA group (seconds)</t>
  </si>
  <si>
    <t>ETA group</t>
  </si>
  <si>
    <t>100-1000</t>
  </si>
  <si>
    <t>&lt;800MB</t>
  </si>
  <si>
    <t>800MB-2GB</t>
  </si>
  <si>
    <t>&gt;2GB</t>
  </si>
  <si>
    <t>shwager</t>
  </si>
  <si>
    <t>up to 100</t>
  </si>
  <si>
    <t>1000 and over</t>
  </si>
  <si>
    <t>1854690847</t>
  </si>
  <si>
    <t>1612012407</t>
  </si>
  <si>
    <t>2442549917</t>
  </si>
  <si>
    <t>02:30:12</t>
  </si>
  <si>
    <t>1278676597</t>
  </si>
  <si>
    <t>02:38:50</t>
  </si>
  <si>
    <t>00:06:54</t>
  </si>
  <si>
    <t>00:44:12</t>
  </si>
  <si>
    <t>02:35:55</t>
  </si>
  <si>
    <t>07:13:17</t>
  </si>
  <si>
    <t>00:02:00</t>
  </si>
  <si>
    <t>02:51:12</t>
  </si>
  <si>
    <t>01:22:11</t>
  </si>
  <si>
    <t>23:16:43</t>
  </si>
  <si>
    <t>23:30:00</t>
  </si>
  <si>
    <t>04:56:41</t>
  </si>
  <si>
    <t>08:37:46</t>
  </si>
  <si>
    <t>09:24:44</t>
  </si>
  <si>
    <t>07:23:07</t>
  </si>
  <si>
    <t>02:07:56</t>
  </si>
  <si>
    <t>04:34:35</t>
  </si>
  <si>
    <t>01:10:11</t>
  </si>
  <si>
    <t>00:55:14</t>
  </si>
  <si>
    <t>02:42:37</t>
  </si>
  <si>
    <t>00:19:46</t>
  </si>
  <si>
    <t>02:16:32</t>
  </si>
  <si>
    <t>07:22:18</t>
  </si>
  <si>
    <t>00:15:32</t>
  </si>
  <si>
    <t>1427631335</t>
  </si>
  <si>
    <t>00:00:37</t>
  </si>
  <si>
    <t>02:50:00</t>
  </si>
  <si>
    <t>00:03:05</t>
  </si>
  <si>
    <t>00:00:08</t>
  </si>
  <si>
    <t>02:09:18</t>
  </si>
  <si>
    <t>06:28:02</t>
  </si>
  <si>
    <t>00:17:29</t>
  </si>
  <si>
    <t>00:01:36</t>
  </si>
  <si>
    <t>00:05:56</t>
  </si>
  <si>
    <t>00:07:19</t>
  </si>
  <si>
    <t>00:32:30</t>
  </si>
  <si>
    <t>00:10:25</t>
  </si>
  <si>
    <t>00:52:56</t>
  </si>
  <si>
    <t>00:47:38</t>
  </si>
  <si>
    <t>02:16:33</t>
  </si>
  <si>
    <t>05:16:08</t>
  </si>
  <si>
    <t>00:00:07</t>
  </si>
  <si>
    <t>01:11:59</t>
  </si>
  <si>
    <t>06:01:30</t>
  </si>
  <si>
    <t>00:59:53</t>
  </si>
  <si>
    <t>00:36:34</t>
  </si>
  <si>
    <t>05:08:01</t>
  </si>
  <si>
    <t>03:18:10</t>
  </si>
  <si>
    <t>05:17:03</t>
  </si>
  <si>
    <t>00:10:51</t>
  </si>
  <si>
    <t>00:00:28</t>
  </si>
  <si>
    <t>04:10:28</t>
  </si>
  <si>
    <t>00:10:22</t>
  </si>
  <si>
    <t>06:53:10</t>
  </si>
  <si>
    <t>07:00:00</t>
  </si>
  <si>
    <t>00:01:29</t>
  </si>
  <si>
    <t>03:34:56</t>
  </si>
  <si>
    <t>00:11:24</t>
  </si>
  <si>
    <t>00:00:42</t>
  </si>
  <si>
    <t>00:00:33</t>
  </si>
  <si>
    <t>03:06:41</t>
  </si>
  <si>
    <t>00:28:24</t>
  </si>
  <si>
    <t>00:15:42</t>
  </si>
  <si>
    <t>01:47:35</t>
  </si>
  <si>
    <t>01:28:04</t>
  </si>
  <si>
    <t>00:02:20</t>
  </si>
  <si>
    <t>00:07:59</t>
  </si>
  <si>
    <t>06:02:02</t>
  </si>
  <si>
    <t>01:21:01</t>
  </si>
  <si>
    <t>03:14:23</t>
  </si>
  <si>
    <t>02:12:28</t>
  </si>
  <si>
    <t>00:59:52</t>
  </si>
  <si>
    <t>00:03:38</t>
  </si>
  <si>
    <t>01:39:13</t>
  </si>
  <si>
    <t>00:06:24</t>
  </si>
  <si>
    <t>17:30:08</t>
  </si>
  <si>
    <t>18:00:00</t>
  </si>
  <si>
    <t>06:37:43</t>
  </si>
  <si>
    <t>00:03:21</t>
  </si>
  <si>
    <t>01:11:04</t>
  </si>
  <si>
    <t>04:13:04</t>
  </si>
  <si>
    <t>00:21:58</t>
  </si>
  <si>
    <t>00:32:39</t>
  </si>
  <si>
    <t>03:29:28</t>
  </si>
  <si>
    <t>106:24:44</t>
  </si>
  <si>
    <t>04:35:37</t>
  </si>
  <si>
    <t>01:19:20</t>
  </si>
  <si>
    <t>00:39:42</t>
  </si>
  <si>
    <t>00:37:26</t>
  </si>
  <si>
    <t>16:44:57</t>
  </si>
  <si>
    <t>03:39:49</t>
  </si>
  <si>
    <t>00:07:03</t>
  </si>
  <si>
    <t>00:02:55</t>
  </si>
  <si>
    <t>00:12:42</t>
  </si>
  <si>
    <t>03:30:12</t>
  </si>
  <si>
    <t>16:43:34</t>
  </si>
  <si>
    <t>08:27:19</t>
  </si>
  <si>
    <t>11:31:51</t>
  </si>
  <si>
    <t>12:00:00</t>
  </si>
  <si>
    <t>00:21:24</t>
  </si>
  <si>
    <t>00:59:41</t>
  </si>
  <si>
    <t>383:40:19</t>
  </si>
  <si>
    <t>03:32:20</t>
  </si>
  <si>
    <t>02:57:12</t>
  </si>
  <si>
    <t>07:49:23</t>
  </si>
  <si>
    <t>00:03:39</t>
  </si>
  <si>
    <t>00:20:18</t>
  </si>
  <si>
    <t>00:13:40</t>
  </si>
  <si>
    <t>02:14:44</t>
  </si>
  <si>
    <t>02:19:04</t>
  </si>
  <si>
    <t>00:25:06</t>
  </si>
  <si>
    <t>08:22:55</t>
  </si>
  <si>
    <t>group combination</t>
  </si>
  <si>
    <t>abandoned peers bf*</t>
  </si>
  <si>
    <t>abandonment rate bf*</t>
  </si>
  <si>
    <t>* bf = only peers that have sent us their bitfield</t>
  </si>
  <si>
    <t>* Based on "long sessions" table - only peers whose last session lasted over a minute</t>
  </si>
  <si>
    <t>completion rate group2</t>
  </si>
  <si>
    <t>0-20</t>
  </si>
  <si>
    <t>20-40</t>
  </si>
  <si>
    <t>40-60</t>
  </si>
  <si>
    <t>60-80</t>
  </si>
  <si>
    <t>80-100</t>
  </si>
  <si>
    <t>tail dl rate group</t>
  </si>
  <si>
    <t>up to 100 seeders</t>
  </si>
  <si>
    <t>100-1000  seeders</t>
  </si>
  <si>
    <t>1000  seeders and over</t>
  </si>
  <si>
    <t xml:space="preserve"> </t>
  </si>
  <si>
    <t>total peers bf*</t>
  </si>
  <si>
    <t>Average of abandonment rate bf*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</si>
</sst>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charset val="177"/>
      <scheme val="minor"/>
    </font>
    <font>
      <sz val="11"/>
      <name val="Calibri"/>
      <family val="2"/>
      <charset val="177"/>
      <scheme val="minor"/>
    </font>
    <font>
      <sz val="11"/>
      <color rgb="FF00B050"/>
      <name val="Calibri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9" fontId="0" fillId="0" borderId="0" xfId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9" fontId="3" fillId="0" borderId="0" xfId="1" applyFont="1"/>
    <xf numFmtId="21" fontId="0" fillId="0" borderId="0" xfId="0" applyNumberFormat="1"/>
    <xf numFmtId="9" fontId="4" fillId="0" borderId="0" xfId="1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left" indent="1"/>
    </xf>
    <xf numFmtId="1" fontId="0" fillId="0" borderId="0" xfId="0" applyNumberFormat="1" applyAlignment="1">
      <alignment horizontal="left"/>
    </xf>
  </cellXfs>
  <cellStyles count="2">
    <cellStyle name="Normal" xfId="0" builtinId="0"/>
    <cellStyle name="Percent" xfId="1" builtinId="5"/>
  </cellStyles>
  <dxfs count="1">
    <dxf>
      <numFmt numFmtId="1" formatCode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[TIMC - Analysis.xlsx]Abandonment rate bf - graphs!PivotTable1</c:name>
    <c:fmtId val="5"/>
  </c:pivotSource>
  <c:chart>
    <c:title>
      <c:tx>
        <c:rich>
          <a:bodyPr/>
          <a:lstStyle/>
          <a:p>
            <a:pPr>
              <a:defRPr/>
            </a:pPr>
            <a:r>
              <a:rPr lang="en-US" baseline="0"/>
              <a:t>Abandonment rate by number of seeders</a:t>
            </a:r>
          </a:p>
          <a:p>
            <a:pPr>
              <a:defRPr/>
            </a:pPr>
            <a:r>
              <a:rPr lang="en-US" sz="1000" baseline="0"/>
              <a:t>(total of 21022 peers)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Val val="1"/>
        </c:dLbl>
      </c:pivotFmt>
      <c:pivotFmt>
        <c:idx val="1"/>
        <c:dLbl>
          <c:idx val="0"/>
          <c:tx>
            <c:rich>
              <a:bodyPr/>
              <a:lstStyle/>
              <a:p>
                <a:r>
                  <a:rPr lang="en-US"/>
                  <a:t>1244 peers</a:t>
                </a:r>
              </a:p>
            </c:rich>
          </c:tx>
          <c:dLblPos val="outEnd"/>
          <c:showVal val="1"/>
        </c:dLbl>
      </c:pivotFmt>
      <c:pivotFmt>
        <c:idx val="2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3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4"/>
        <c:dLbl>
          <c:idx val="0"/>
          <c:tx>
            <c:rich>
              <a:bodyPr/>
              <a:lstStyle/>
              <a:p>
                <a:r>
                  <a:rPr lang="en-US"/>
                  <a:t>3328 peers</a:t>
                </a:r>
              </a:p>
            </c:rich>
          </c:tx>
          <c:dLblPos val="outEnd"/>
          <c:showVal val="1"/>
        </c:dLbl>
      </c:pivotFmt>
      <c:pivotFmt>
        <c:idx val="5"/>
        <c:dLbl>
          <c:idx val="0"/>
          <c:tx>
            <c:rich>
              <a:bodyPr/>
              <a:lstStyle/>
              <a:p>
                <a:r>
                  <a:rPr lang="en-US"/>
                  <a:t>16450 peers</a:t>
                </a:r>
              </a:p>
            </c:rich>
          </c:tx>
          <c:dLblPos val="outEnd"/>
          <c:showVal val="1"/>
        </c:dLbl>
      </c:pivotFmt>
      <c:pivotFmt>
        <c:idx val="6"/>
        <c:spPr>
          <a:solidFill>
            <a:schemeClr val="tx2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800"/>
              </a:pPr>
              <a:endParaRPr lang="en-US"/>
            </a:p>
          </c:txPr>
          <c:dLblPos val="outEnd"/>
          <c:showVal val="1"/>
        </c:dLbl>
      </c:pivotFmt>
      <c:pivotFmt>
        <c:idx val="7"/>
        <c:dLbl>
          <c:idx val="0"/>
          <c:layout/>
          <c:tx>
            <c:rich>
              <a:bodyPr/>
              <a:lstStyle/>
              <a:p>
                <a:r>
                  <a:rPr lang="en-US" sz="800"/>
                  <a:t>1</a:t>
                </a:r>
                <a:r>
                  <a:rPr lang="en-US"/>
                  <a:t>244 peers</a:t>
                </a:r>
              </a:p>
            </c:rich>
          </c:tx>
          <c:dLblPos val="outEnd"/>
          <c:showVal val="1"/>
        </c:dLbl>
      </c:pivotFmt>
      <c:pivotFmt>
        <c:idx val="8"/>
        <c:dLbl>
          <c:idx val="0"/>
          <c:layout/>
          <c:tx>
            <c:rich>
              <a:bodyPr/>
              <a:lstStyle/>
              <a:p>
                <a:r>
                  <a:rPr lang="en-US" sz="800"/>
                  <a:t>3</a:t>
                </a:r>
                <a:r>
                  <a:rPr lang="en-US"/>
                  <a:t>328 peers</a:t>
                </a:r>
              </a:p>
            </c:rich>
          </c:tx>
          <c:dLblPos val="outEnd"/>
          <c:showVal val="1"/>
        </c:dLbl>
      </c:pivotFmt>
      <c:pivotFmt>
        <c:idx val="9"/>
        <c:dLbl>
          <c:idx val="0"/>
          <c:layout/>
          <c:tx>
            <c:rich>
              <a:bodyPr/>
              <a:lstStyle/>
              <a:p>
                <a:r>
                  <a:rPr lang="en-US" sz="800"/>
                  <a:t>1</a:t>
                </a:r>
                <a:r>
                  <a:rPr lang="en-US"/>
                  <a:t>6450 peers</a:t>
                </a:r>
              </a:p>
            </c:rich>
          </c:tx>
          <c:dLblPos val="outEnd"/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'Abandonment rate bf - graphs'!$B$1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/>
            </a:solidFill>
          </c:spP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sz="800"/>
                      <a:t>1</a:t>
                    </a:r>
                    <a:r>
                      <a:rPr lang="en-US"/>
                      <a:t>244 peers</a:t>
                    </a:r>
                  </a:p>
                </c:rich>
              </c:tx>
              <c:dLblPos val="outEnd"/>
              <c:showVal val="1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sz="800"/>
                      <a:t>3</a:t>
                    </a:r>
                    <a:r>
                      <a:rPr lang="en-US"/>
                      <a:t>328 peers</a:t>
                    </a:r>
                  </a:p>
                </c:rich>
              </c:tx>
              <c:dLblPos val="outEnd"/>
              <c:showVal val="1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sz="800"/>
                      <a:t>1</a:t>
                    </a:r>
                    <a:r>
                      <a:rPr lang="en-US"/>
                      <a:t>6450 peers</a:t>
                    </a:r>
                  </a:p>
                </c:rich>
              </c:tx>
              <c:dLblPos val="outEnd"/>
              <c:showVal val="1"/>
            </c:dLbl>
            <c:spPr/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outEnd"/>
            <c:showVal val="1"/>
          </c:dLbls>
          <c:cat>
            <c:strRef>
              <c:f>'Abandonment rate bf - graphs'!$A$2:$A$5</c:f>
              <c:strCache>
                <c:ptCount val="3"/>
                <c:pt idx="0">
                  <c:v>up to 100</c:v>
                </c:pt>
                <c:pt idx="1">
                  <c:v>100-1000</c:v>
                </c:pt>
                <c:pt idx="2">
                  <c:v>1000 and over</c:v>
                </c:pt>
              </c:strCache>
            </c:strRef>
          </c:cat>
          <c:val>
            <c:numRef>
              <c:f>'Abandonment rate bf - graphs'!$B$2:$B$5</c:f>
              <c:numCache>
                <c:formatCode>General</c:formatCode>
                <c:ptCount val="3"/>
                <c:pt idx="0">
                  <c:v>0.12383686450961746</c:v>
                </c:pt>
                <c:pt idx="1">
                  <c:v>6.8988522249335091E-2</c:v>
                </c:pt>
                <c:pt idx="2">
                  <c:v>1.3693431868140102E-2</c:v>
                </c:pt>
              </c:numCache>
            </c:numRef>
          </c:val>
        </c:ser>
        <c:dLbls>
          <c:showVal val="1"/>
        </c:dLbls>
        <c:axId val="85816064"/>
        <c:axId val="85817984"/>
      </c:barChart>
      <c:catAx>
        <c:axId val="858160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seeders</a:t>
                </a:r>
              </a:p>
            </c:rich>
          </c:tx>
          <c:layout/>
        </c:title>
        <c:majorTickMark val="none"/>
        <c:tickLblPos val="nextTo"/>
        <c:crossAx val="85817984"/>
        <c:crosses val="autoZero"/>
        <c:auto val="1"/>
        <c:lblAlgn val="ctr"/>
        <c:lblOffset val="100"/>
      </c:catAx>
      <c:valAx>
        <c:axId val="85817984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/>
                  <a:t>Average abandonment rate</a:t>
                </a:r>
                <a:endParaRPr lang="en-US"/>
              </a:p>
            </c:rich>
          </c:tx>
          <c:layout/>
        </c:title>
        <c:numFmt formatCode="0%" sourceLinked="0"/>
        <c:majorTickMark val="none"/>
        <c:tickLblPos val="nextTo"/>
        <c:crossAx val="85816064"/>
        <c:crosses val="autoZero"/>
        <c:crossBetween val="between"/>
      </c:valAx>
    </c:plotArea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[TIMC - Analysis.xlsx]Abandonment rate bf - graphs!PivotTable2</c:name>
    <c:fmtId val="2"/>
  </c:pivotSource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Abandonment rate by torrent size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000" b="1" i="0" baseline="0"/>
              <a:t>(total of 21022 peers)</a:t>
            </a:r>
            <a:endParaRPr lang="en-US" sz="1000"/>
          </a:p>
        </c:rich>
      </c:tx>
      <c:layout/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Val val="1"/>
        </c:dLbl>
      </c:pivotFmt>
      <c:pivotFmt>
        <c:idx val="1"/>
        <c:dLbl>
          <c:idx val="0"/>
          <c:tx>
            <c:rich>
              <a:bodyPr/>
              <a:lstStyle/>
              <a:p>
                <a:r>
                  <a:rPr lang="en-US"/>
                  <a:t>5918 peers</a:t>
                </a:r>
              </a:p>
            </c:rich>
          </c:tx>
          <c:dLblPos val="outEnd"/>
          <c:showVal val="1"/>
        </c:dLbl>
      </c:pivotFmt>
      <c:pivotFmt>
        <c:idx val="2"/>
        <c:dLbl>
          <c:idx val="0"/>
          <c:tx>
            <c:rich>
              <a:bodyPr/>
              <a:lstStyle/>
              <a:p>
                <a:r>
                  <a:rPr lang="en-US"/>
                  <a:t>8664 peers</a:t>
                </a:r>
              </a:p>
            </c:rich>
          </c:tx>
          <c:dLblPos val="outEnd"/>
          <c:showVal val="1"/>
        </c:dLbl>
      </c:pivotFmt>
      <c:pivotFmt>
        <c:idx val="3"/>
        <c:dLbl>
          <c:idx val="0"/>
          <c:tx>
            <c:rich>
              <a:bodyPr/>
              <a:lstStyle/>
              <a:p>
                <a:r>
                  <a:rPr lang="en-US"/>
                  <a:t>6440 peers</a:t>
                </a:r>
              </a:p>
            </c:rich>
          </c:tx>
          <c:dLblPos val="outEnd"/>
          <c:showVal val="1"/>
        </c:dLbl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 sz="800"/>
              </a:pPr>
              <a:endParaRPr lang="en-US"/>
            </a:p>
          </c:txPr>
          <c:dLblPos val="outEnd"/>
          <c:showVal val="1"/>
        </c:dLbl>
      </c:pivotFmt>
      <c:pivotFmt>
        <c:idx val="5"/>
        <c:spPr>
          <a:solidFill>
            <a:schemeClr val="accent2"/>
          </a:solidFill>
        </c:spPr>
        <c:dLbl>
          <c:idx val="0"/>
          <c:layout/>
          <c:tx>
            <c:rich>
              <a:bodyPr/>
              <a:lstStyle/>
              <a:p>
                <a:r>
                  <a:rPr lang="en-US" sz="800"/>
                  <a:t>5</a:t>
                </a:r>
                <a:r>
                  <a:rPr lang="en-US"/>
                  <a:t>918 peers</a:t>
                </a:r>
              </a:p>
            </c:rich>
          </c:tx>
          <c:dLblPos val="outEnd"/>
          <c:showVal val="1"/>
        </c:dLbl>
      </c:pivotFmt>
      <c:pivotFmt>
        <c:idx val="6"/>
        <c:spPr>
          <a:solidFill>
            <a:srgbClr val="92D050"/>
          </a:solidFill>
        </c:spPr>
        <c:dLbl>
          <c:idx val="0"/>
          <c:layout/>
          <c:tx>
            <c:rich>
              <a:bodyPr/>
              <a:lstStyle/>
              <a:p>
                <a:r>
                  <a:rPr lang="en-US" sz="800"/>
                  <a:t>8</a:t>
                </a:r>
                <a:r>
                  <a:rPr lang="en-US"/>
                  <a:t>664 peers</a:t>
                </a:r>
              </a:p>
            </c:rich>
          </c:tx>
          <c:dLblPos val="outEnd"/>
          <c:showVal val="1"/>
        </c:dLbl>
      </c:pivotFmt>
      <c:pivotFmt>
        <c:idx val="7"/>
        <c:dLbl>
          <c:idx val="0"/>
          <c:layout/>
          <c:tx>
            <c:rich>
              <a:bodyPr/>
              <a:lstStyle/>
              <a:p>
                <a:r>
                  <a:rPr lang="en-US" sz="800"/>
                  <a:t>6</a:t>
                </a:r>
                <a:r>
                  <a:rPr lang="en-US"/>
                  <a:t>440 peers</a:t>
                </a:r>
              </a:p>
            </c:rich>
          </c:tx>
          <c:dLblPos val="outEnd"/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'Abandonment rate bf - graphs'!$B$39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spPr>
              <a:solidFill>
                <a:schemeClr val="accent2"/>
              </a:solidFill>
            </c:spPr>
          </c:dPt>
          <c:dPt>
            <c:idx val="1"/>
            <c:spPr>
              <a:solidFill>
                <a:srgbClr val="92D050"/>
              </a:solidFill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sz="800"/>
                      <a:t>5</a:t>
                    </a:r>
                    <a:r>
                      <a:rPr lang="en-US"/>
                      <a:t>918 peers</a:t>
                    </a:r>
                  </a:p>
                </c:rich>
              </c:tx>
              <c:dLblPos val="outEnd"/>
              <c:showVal val="1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sz="800"/>
                      <a:t>8</a:t>
                    </a:r>
                    <a:r>
                      <a:rPr lang="en-US"/>
                      <a:t>664 peers</a:t>
                    </a:r>
                  </a:p>
                </c:rich>
              </c:tx>
              <c:dLblPos val="outEnd"/>
              <c:showVal val="1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sz="800"/>
                      <a:t>6</a:t>
                    </a:r>
                    <a:r>
                      <a:rPr lang="en-US"/>
                      <a:t>440 peers</a:t>
                    </a:r>
                  </a:p>
                </c:rich>
              </c:tx>
              <c:dLblPos val="outEnd"/>
              <c:showVal val="1"/>
            </c:dLbl>
            <c:spPr/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outEnd"/>
            <c:showVal val="1"/>
          </c:dLbls>
          <c:cat>
            <c:strRef>
              <c:f>'Abandonment rate bf - graphs'!$A$40:$A$43</c:f>
              <c:strCache>
                <c:ptCount val="3"/>
                <c:pt idx="0">
                  <c:v>&lt;800MB</c:v>
                </c:pt>
                <c:pt idx="1">
                  <c:v>800MB-2GB</c:v>
                </c:pt>
                <c:pt idx="2">
                  <c:v>&gt;2GB</c:v>
                </c:pt>
              </c:strCache>
            </c:strRef>
          </c:cat>
          <c:val>
            <c:numRef>
              <c:f>'Abandonment rate bf - graphs'!$B$40:$B$43</c:f>
              <c:numCache>
                <c:formatCode>General</c:formatCode>
                <c:ptCount val="3"/>
                <c:pt idx="0">
                  <c:v>5.6587056984875816E-2</c:v>
                </c:pt>
                <c:pt idx="1">
                  <c:v>5.2960170731281786E-2</c:v>
                </c:pt>
                <c:pt idx="2">
                  <c:v>5.9459767849966448E-2</c:v>
                </c:pt>
              </c:numCache>
            </c:numRef>
          </c:val>
        </c:ser>
        <c:dLbls>
          <c:showVal val="1"/>
        </c:dLbls>
        <c:axId val="84706432"/>
        <c:axId val="84708352"/>
      </c:barChart>
      <c:catAx>
        <c:axId val="847064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Torrent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</c:title>
        <c:tickLblPos val="nextTo"/>
        <c:crossAx val="84708352"/>
        <c:crosses val="autoZero"/>
        <c:auto val="1"/>
        <c:lblAlgn val="ctr"/>
        <c:lblOffset val="100"/>
      </c:catAx>
      <c:valAx>
        <c:axId val="8470835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abandonment rate</a:t>
                </a:r>
              </a:p>
            </c:rich>
          </c:tx>
          <c:layout/>
        </c:title>
        <c:numFmt formatCode="0.0%" sourceLinked="0"/>
        <c:tickLblPos val="nextTo"/>
        <c:crossAx val="84706432"/>
        <c:crosses val="autoZero"/>
        <c:crossBetween val="between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[TIMC - Analysis.xlsx]Abandonment rate bf - graphs!PivotTable3</c:name>
    <c:fmtId val="0"/>
  </c:pivotSource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Abandonment rate by swarm size &amp; torrent size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000" b="1" i="0" baseline="0"/>
              <a:t>(total of 21022 peers)</a:t>
            </a: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spPr>
          <a:solidFill>
            <a:schemeClr val="accent2"/>
          </a:solidFill>
        </c:spPr>
      </c:pivotFmt>
      <c:pivotFmt>
        <c:idx val="2"/>
        <c:spPr>
          <a:solidFill>
            <a:srgbClr val="92D050"/>
          </a:solidFill>
        </c:spPr>
      </c:pivotFmt>
      <c:pivotFmt>
        <c:idx val="3"/>
        <c:spPr>
          <a:solidFill>
            <a:schemeClr val="accent2"/>
          </a:solidFill>
        </c:spPr>
      </c:pivotFmt>
      <c:pivotFmt>
        <c:idx val="4"/>
        <c:spPr>
          <a:solidFill>
            <a:schemeClr val="accent2"/>
          </a:solidFill>
        </c:spPr>
      </c:pivotFmt>
      <c:pivotFmt>
        <c:idx val="5"/>
        <c:spPr>
          <a:solidFill>
            <a:srgbClr val="92D050"/>
          </a:solidFill>
        </c:spPr>
      </c:pivotFmt>
      <c:pivotFmt>
        <c:idx val="6"/>
        <c:spPr>
          <a:solidFill>
            <a:srgbClr val="92D050"/>
          </a:solidFill>
        </c:spPr>
      </c:pivotFmt>
      <c:pivotFmt>
        <c:idx val="7"/>
        <c:spPr>
          <a:solidFill>
            <a:srgbClr val="92D050"/>
          </a:solidFill>
        </c:spPr>
      </c:pivotFmt>
      <c:pivotFmt>
        <c:idx val="8"/>
        <c:spPr>
          <a:solidFill>
            <a:srgbClr val="92D050"/>
          </a:solidFill>
        </c:spPr>
      </c:pivotFmt>
      <c:pivotFmt>
        <c:idx val="9"/>
        <c:spPr>
          <a:solidFill>
            <a:srgbClr val="92D050"/>
          </a:solidFill>
        </c:spPr>
      </c:pivotFmt>
      <c:pivotFmt>
        <c:idx val="10"/>
        <c:spPr>
          <a:solidFill>
            <a:schemeClr val="accent2"/>
          </a:solidFill>
        </c:spPr>
      </c:pivotFmt>
      <c:pivotFmt>
        <c:idx val="11"/>
        <c:spPr>
          <a:solidFill>
            <a:schemeClr val="accent2"/>
          </a:solidFill>
        </c:spPr>
      </c:pivotFmt>
      <c:pivotFmt>
        <c:idx val="12"/>
        <c:spPr>
          <a:solidFill>
            <a:schemeClr val="accent2"/>
          </a:solidFill>
        </c:spPr>
      </c:pivotFmt>
      <c:pivotFmt>
        <c:idx val="1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Val val="1"/>
        </c:dLbl>
      </c:pivotFmt>
      <c:pivotFmt>
        <c:idx val="14"/>
        <c:marker>
          <c:symbol val="none"/>
        </c:marker>
        <c:dLbl>
          <c:idx val="0"/>
          <c:spPr/>
          <c:txPr>
            <a:bodyPr/>
            <a:lstStyle/>
            <a:p>
              <a:pPr>
                <a:defRPr sz="700"/>
              </a:pPr>
              <a:endParaRPr lang="en-US"/>
            </a:p>
          </c:txPr>
          <c:dLblPos val="outEnd"/>
          <c:showVal val="1"/>
        </c:dLbl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Val val="1"/>
        </c:dLbl>
      </c:pivotFmt>
      <c:pivotFmt>
        <c:idx val="1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Val val="1"/>
        </c:dLbl>
      </c:pivotFmt>
      <c:pivotFmt>
        <c:idx val="1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Val val="1"/>
        </c:dLbl>
      </c:pivotFmt>
      <c:pivotFmt>
        <c:idx val="19"/>
        <c:spPr>
          <a:solidFill>
            <a:schemeClr val="accent2"/>
          </a:solidFill>
        </c:spPr>
        <c:dLbl>
          <c:idx val="0"/>
          <c:layout/>
          <c:tx>
            <c:rich>
              <a:bodyPr/>
              <a:lstStyle/>
              <a:p>
                <a:r>
                  <a:rPr lang="en-US" sz="700"/>
                  <a:t>8</a:t>
                </a:r>
                <a:r>
                  <a:rPr lang="en-US"/>
                  <a:t>89 peers</a:t>
                </a:r>
              </a:p>
            </c:rich>
          </c:tx>
          <c:dLblPos val="outEnd"/>
          <c:showVal val="1"/>
        </c:dLbl>
      </c:pivotFmt>
      <c:pivotFmt>
        <c:idx val="20"/>
        <c:spPr>
          <a:solidFill>
            <a:srgbClr val="92D050"/>
          </a:solidFill>
        </c:spPr>
        <c:dLbl>
          <c:idx val="0"/>
          <c:layout/>
          <c:tx>
            <c:rich>
              <a:bodyPr/>
              <a:lstStyle/>
              <a:p>
                <a:r>
                  <a:rPr lang="en-US" sz="700"/>
                  <a:t>1</a:t>
                </a:r>
                <a:r>
                  <a:rPr lang="en-US"/>
                  <a:t>53 peers</a:t>
                </a:r>
              </a:p>
            </c:rich>
          </c:tx>
          <c:dLblPos val="outEnd"/>
          <c:showVal val="1"/>
        </c:dLbl>
      </c:pivotFmt>
      <c:pivotFmt>
        <c:idx val="21"/>
        <c:dLbl>
          <c:idx val="0"/>
          <c:layout/>
          <c:tx>
            <c:rich>
              <a:bodyPr/>
              <a:lstStyle/>
              <a:p>
                <a:r>
                  <a:rPr lang="en-US" sz="700"/>
                  <a:t>2</a:t>
                </a:r>
                <a:r>
                  <a:rPr lang="en-US"/>
                  <a:t>02 peers</a:t>
                </a:r>
              </a:p>
            </c:rich>
          </c:tx>
          <c:dLblPos val="outEnd"/>
          <c:showVal val="1"/>
        </c:dLbl>
      </c:pivotFmt>
      <c:pivotFmt>
        <c:idx val="22"/>
        <c:spPr>
          <a:solidFill>
            <a:schemeClr val="accent2"/>
          </a:solidFill>
        </c:spPr>
        <c:dLbl>
          <c:idx val="0"/>
          <c:layout/>
          <c:tx>
            <c:rich>
              <a:bodyPr/>
              <a:lstStyle/>
              <a:p>
                <a:r>
                  <a:rPr lang="en-US" sz="700"/>
                  <a:t>1</a:t>
                </a:r>
                <a:r>
                  <a:rPr lang="en-US"/>
                  <a:t>032 peers</a:t>
                </a:r>
              </a:p>
            </c:rich>
          </c:tx>
          <c:dLblPos val="outEnd"/>
          <c:showVal val="1"/>
        </c:dLbl>
      </c:pivotFmt>
      <c:pivotFmt>
        <c:idx val="23"/>
        <c:spPr>
          <a:solidFill>
            <a:srgbClr val="92D050"/>
          </a:solidFill>
        </c:spPr>
        <c:dLbl>
          <c:idx val="0"/>
          <c:layout/>
          <c:tx>
            <c:rich>
              <a:bodyPr/>
              <a:lstStyle/>
              <a:p>
                <a:r>
                  <a:rPr lang="en-US" sz="700"/>
                  <a:t>1</a:t>
                </a:r>
                <a:r>
                  <a:rPr lang="en-US"/>
                  <a:t>089 peers</a:t>
                </a:r>
              </a:p>
            </c:rich>
          </c:tx>
          <c:dLblPos val="outEnd"/>
          <c:showVal val="1"/>
        </c:dLbl>
      </c:pivotFmt>
      <c:pivotFmt>
        <c:idx val="24"/>
        <c:dLbl>
          <c:idx val="0"/>
          <c:layout/>
          <c:tx>
            <c:rich>
              <a:bodyPr/>
              <a:lstStyle/>
              <a:p>
                <a:r>
                  <a:rPr lang="en-US" sz="700"/>
                  <a:t>1</a:t>
                </a:r>
                <a:r>
                  <a:rPr lang="en-US"/>
                  <a:t>207 peers</a:t>
                </a:r>
              </a:p>
            </c:rich>
          </c:tx>
          <c:dLblPos val="outEnd"/>
          <c:showVal val="1"/>
        </c:dLbl>
      </c:pivotFmt>
      <c:pivotFmt>
        <c:idx val="25"/>
        <c:spPr>
          <a:solidFill>
            <a:schemeClr val="accent2"/>
          </a:solidFill>
        </c:spPr>
        <c:dLbl>
          <c:idx val="0"/>
          <c:layout/>
          <c:tx>
            <c:rich>
              <a:bodyPr/>
              <a:lstStyle/>
              <a:p>
                <a:r>
                  <a:rPr lang="en-US" sz="700"/>
                  <a:t>3</a:t>
                </a:r>
                <a:r>
                  <a:rPr lang="en-US"/>
                  <a:t>997 peers</a:t>
                </a:r>
              </a:p>
            </c:rich>
          </c:tx>
          <c:dLblPos val="outEnd"/>
          <c:showVal val="1"/>
        </c:dLbl>
      </c:pivotFmt>
      <c:pivotFmt>
        <c:idx val="26"/>
        <c:spPr>
          <a:solidFill>
            <a:srgbClr val="92D050"/>
          </a:solidFill>
        </c:spPr>
        <c:dLbl>
          <c:idx val="0"/>
          <c:layout/>
          <c:tx>
            <c:rich>
              <a:bodyPr/>
              <a:lstStyle/>
              <a:p>
                <a:r>
                  <a:rPr lang="en-US" sz="700"/>
                  <a:t>7</a:t>
                </a:r>
                <a:r>
                  <a:rPr lang="en-US"/>
                  <a:t>422 peers</a:t>
                </a:r>
              </a:p>
            </c:rich>
          </c:tx>
          <c:dLblPos val="outEnd"/>
          <c:showVal val="1"/>
        </c:dLbl>
      </c:pivotFmt>
      <c:pivotFmt>
        <c:idx val="27"/>
        <c:dLbl>
          <c:idx val="0"/>
          <c:layout/>
          <c:tx>
            <c:rich>
              <a:bodyPr/>
              <a:lstStyle/>
              <a:p>
                <a:r>
                  <a:rPr lang="en-US" sz="700"/>
                  <a:t>5</a:t>
                </a:r>
                <a:r>
                  <a:rPr lang="en-US"/>
                  <a:t>031</a:t>
                </a:r>
                <a:r>
                  <a:rPr lang="en-US" baseline="0"/>
                  <a:t> peers</a:t>
                </a:r>
                <a:endParaRPr lang="en-US"/>
              </a:p>
            </c:rich>
          </c:tx>
          <c:dLblPos val="outEnd"/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'Abandonment rate bf - graphs'!$B$56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spPr>
              <a:solidFill>
                <a:schemeClr val="accent2"/>
              </a:solidFill>
            </c:spPr>
          </c:dPt>
          <c:dPt>
            <c:idx val="1"/>
            <c:spPr>
              <a:solidFill>
                <a:srgbClr val="92D050"/>
              </a:solidFill>
            </c:spPr>
          </c:dPt>
          <c:dPt>
            <c:idx val="3"/>
            <c:spPr>
              <a:solidFill>
                <a:schemeClr val="accent2"/>
              </a:solidFill>
            </c:spPr>
          </c:dPt>
          <c:dPt>
            <c:idx val="4"/>
            <c:spPr>
              <a:solidFill>
                <a:srgbClr val="92D050"/>
              </a:solidFill>
            </c:spPr>
          </c:dPt>
          <c:dPt>
            <c:idx val="6"/>
            <c:spPr>
              <a:solidFill>
                <a:schemeClr val="accent2"/>
              </a:solidFill>
            </c:spPr>
          </c:dPt>
          <c:dPt>
            <c:idx val="7"/>
            <c:spPr>
              <a:solidFill>
                <a:srgbClr val="92D050"/>
              </a:solidFill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sz="700"/>
                      <a:t>8</a:t>
                    </a:r>
                    <a:r>
                      <a:rPr lang="en-US"/>
                      <a:t>89 peers</a:t>
                    </a:r>
                  </a:p>
                </c:rich>
              </c:tx>
              <c:dLblPos val="outEnd"/>
              <c:showVal val="1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sz="700"/>
                      <a:t>1</a:t>
                    </a:r>
                    <a:r>
                      <a:rPr lang="en-US"/>
                      <a:t>53 peers</a:t>
                    </a:r>
                  </a:p>
                </c:rich>
              </c:tx>
              <c:dLblPos val="outEnd"/>
              <c:showVal val="1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sz="700"/>
                      <a:t>2</a:t>
                    </a:r>
                    <a:r>
                      <a:rPr lang="en-US"/>
                      <a:t>02 peers</a:t>
                    </a:r>
                  </a:p>
                </c:rich>
              </c:tx>
              <c:dLblPos val="outEnd"/>
              <c:showVal val="1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sz="700"/>
                      <a:t>1</a:t>
                    </a:r>
                    <a:r>
                      <a:rPr lang="en-US"/>
                      <a:t>032 peers</a:t>
                    </a:r>
                  </a:p>
                </c:rich>
              </c:tx>
              <c:dLblPos val="outEnd"/>
              <c:showVal val="1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 sz="700"/>
                      <a:t>1</a:t>
                    </a:r>
                    <a:r>
                      <a:rPr lang="en-US"/>
                      <a:t>089 peers</a:t>
                    </a:r>
                  </a:p>
                </c:rich>
              </c:tx>
              <c:dLblPos val="outEnd"/>
              <c:showVal val="1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 sz="700"/>
                      <a:t>1</a:t>
                    </a:r>
                    <a:r>
                      <a:rPr lang="en-US"/>
                      <a:t>207 peers</a:t>
                    </a:r>
                  </a:p>
                </c:rich>
              </c:tx>
              <c:dLblPos val="outEnd"/>
              <c:showVal val="1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 sz="700"/>
                      <a:t>3</a:t>
                    </a:r>
                    <a:r>
                      <a:rPr lang="en-US"/>
                      <a:t>997 peers</a:t>
                    </a:r>
                  </a:p>
                </c:rich>
              </c:tx>
              <c:dLblPos val="outEnd"/>
              <c:showVal val="1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 sz="700"/>
                      <a:t>7</a:t>
                    </a:r>
                    <a:r>
                      <a:rPr lang="en-US"/>
                      <a:t>422 peers</a:t>
                    </a:r>
                  </a:p>
                </c:rich>
              </c:tx>
              <c:dLblPos val="outEnd"/>
              <c:showVal val="1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 sz="700"/>
                      <a:t>5</a:t>
                    </a:r>
                    <a:r>
                      <a:rPr lang="en-US"/>
                      <a:t>031</a:t>
                    </a:r>
                    <a:r>
                      <a:rPr lang="en-US" baseline="0"/>
                      <a:t> peers</a:t>
                    </a:r>
                    <a:endParaRPr lang="en-US"/>
                  </a:p>
                </c:rich>
              </c:tx>
              <c:dLblPos val="outEnd"/>
              <c:showVal val="1"/>
            </c:dLbl>
            <c:spPr/>
            <c:txPr>
              <a:bodyPr/>
              <a:lstStyle/>
              <a:p>
                <a:pPr>
                  <a:defRPr sz="700"/>
                </a:pPr>
                <a:endParaRPr lang="en-US"/>
              </a:p>
            </c:txPr>
            <c:dLblPos val="outEnd"/>
            <c:showVal val="1"/>
          </c:dLbls>
          <c:cat>
            <c:multiLvlStrRef>
              <c:f>'Abandonment rate bf - graphs'!$A$57:$A$69</c:f>
              <c:multiLvlStrCache>
                <c:ptCount val="9"/>
                <c:lvl>
                  <c:pt idx="0">
                    <c:v>&lt;800MB</c:v>
                  </c:pt>
                  <c:pt idx="1">
                    <c:v>800MB-2GB</c:v>
                  </c:pt>
                  <c:pt idx="2">
                    <c:v>&gt;2GB</c:v>
                  </c:pt>
                  <c:pt idx="3">
                    <c:v>&lt;800MB</c:v>
                  </c:pt>
                  <c:pt idx="4">
                    <c:v>800MB-2GB</c:v>
                  </c:pt>
                  <c:pt idx="5">
                    <c:v>&gt;2GB</c:v>
                  </c:pt>
                  <c:pt idx="6">
                    <c:v>&lt;800MB</c:v>
                  </c:pt>
                  <c:pt idx="7">
                    <c:v>800MB-2GB</c:v>
                  </c:pt>
                  <c:pt idx="8">
                    <c:v>&gt;2GB</c:v>
                  </c:pt>
                </c:lvl>
                <c:lvl>
                  <c:pt idx="0">
                    <c:v>up to 100 seeders</c:v>
                  </c:pt>
                  <c:pt idx="3">
                    <c:v>100-1000  seeders</c:v>
                  </c:pt>
                  <c:pt idx="6">
                    <c:v>1000  seeders and over</c:v>
                  </c:pt>
                </c:lvl>
              </c:multiLvlStrCache>
            </c:multiLvlStrRef>
          </c:cat>
          <c:val>
            <c:numRef>
              <c:f>'Abandonment rate bf - graphs'!$B$57:$B$69</c:f>
              <c:numCache>
                <c:formatCode>General</c:formatCode>
                <c:ptCount val="9"/>
                <c:pt idx="0">
                  <c:v>7.7800542210478968E-2</c:v>
                </c:pt>
                <c:pt idx="1">
                  <c:v>0.20261437908496732</c:v>
                </c:pt>
                <c:pt idx="2">
                  <c:v>0.18316831683168316</c:v>
                </c:pt>
                <c:pt idx="3">
                  <c:v>7.6362184870628499E-2</c:v>
                </c:pt>
                <c:pt idx="4">
                  <c:v>6.2213908824078318E-2</c:v>
                </c:pt>
                <c:pt idx="5">
                  <c:v>7.4565037282518648E-2</c:v>
                </c:pt>
                <c:pt idx="6">
                  <c:v>4.9917012607184064E-3</c:v>
                </c:pt>
                <c:pt idx="7">
                  <c:v>1.7477086204866758E-2</c:v>
                </c:pt>
                <c:pt idx="8">
                  <c:v>1.3188495045210143E-2</c:v>
                </c:pt>
              </c:numCache>
            </c:numRef>
          </c:val>
        </c:ser>
        <c:dLbls>
          <c:showVal val="1"/>
        </c:dLbls>
        <c:axId val="85928576"/>
        <c:axId val="85959040"/>
      </c:barChart>
      <c:catAx>
        <c:axId val="85928576"/>
        <c:scaling>
          <c:orientation val="minMax"/>
        </c:scaling>
        <c:axPos val="b"/>
        <c:tickLblPos val="nextTo"/>
        <c:crossAx val="85959040"/>
        <c:crosses val="autoZero"/>
        <c:auto val="1"/>
        <c:lblAlgn val="ctr"/>
        <c:lblOffset val="100"/>
      </c:catAx>
      <c:valAx>
        <c:axId val="85959040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sz="1000"/>
                </a:pPr>
                <a:r>
                  <a:rPr lang="en-US" sz="1000" b="1" i="0" baseline="0"/>
                  <a:t>Average abandonment rate</a:t>
                </a:r>
                <a:endParaRPr lang="en-US" sz="1000"/>
              </a:p>
            </c:rich>
          </c:tx>
          <c:layout/>
        </c:title>
        <c:numFmt formatCode="0%" sourceLinked="0"/>
        <c:tickLblPos val="nextTo"/>
        <c:crossAx val="85928576"/>
        <c:crosses val="autoZero"/>
        <c:crossBetween val="between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Abandonment rate by number of seeders</a:t>
            </a:r>
          </a:p>
          <a:p>
            <a:pPr>
              <a:defRPr/>
            </a:pPr>
            <a:r>
              <a:rPr lang="en-US" sz="1000" b="1" i="0" baseline="0"/>
              <a:t>(each dot represents a single test)</a:t>
            </a:r>
            <a:endParaRPr lang="en-US" sz="1000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abandonment rate bf*</c:v>
          </c:tx>
          <c:spPr>
            <a:ln w="28575">
              <a:noFill/>
            </a:ln>
          </c:spPr>
          <c:marker>
            <c:spPr>
              <a:solidFill>
                <a:schemeClr val="tx2"/>
              </a:solidFill>
            </c:spPr>
          </c:marker>
          <c:xVal>
            <c:numRef>
              <c:f>'Abandonment rate - raw data '!$E$2:$E$22</c:f>
              <c:numCache>
                <c:formatCode>General</c:formatCode>
                <c:ptCount val="21"/>
                <c:pt idx="0">
                  <c:v>50</c:v>
                </c:pt>
                <c:pt idx="1">
                  <c:v>1200</c:v>
                </c:pt>
                <c:pt idx="2">
                  <c:v>3000</c:v>
                </c:pt>
                <c:pt idx="3">
                  <c:v>500</c:v>
                </c:pt>
                <c:pt idx="4">
                  <c:v>70</c:v>
                </c:pt>
                <c:pt idx="5">
                  <c:v>200</c:v>
                </c:pt>
                <c:pt idx="6">
                  <c:v>60</c:v>
                </c:pt>
                <c:pt idx="7">
                  <c:v>1600</c:v>
                </c:pt>
                <c:pt idx="8">
                  <c:v>350</c:v>
                </c:pt>
                <c:pt idx="9">
                  <c:v>5000</c:v>
                </c:pt>
                <c:pt idx="10">
                  <c:v>100</c:v>
                </c:pt>
                <c:pt idx="11">
                  <c:v>65</c:v>
                </c:pt>
                <c:pt idx="12">
                  <c:v>6000</c:v>
                </c:pt>
                <c:pt idx="13">
                  <c:v>312</c:v>
                </c:pt>
                <c:pt idx="14">
                  <c:v>1800</c:v>
                </c:pt>
                <c:pt idx="15">
                  <c:v>1582</c:v>
                </c:pt>
                <c:pt idx="16">
                  <c:v>2706</c:v>
                </c:pt>
                <c:pt idx="17">
                  <c:v>47</c:v>
                </c:pt>
                <c:pt idx="18">
                  <c:v>1278</c:v>
                </c:pt>
                <c:pt idx="19">
                  <c:v>111</c:v>
                </c:pt>
                <c:pt idx="20">
                  <c:v>5459</c:v>
                </c:pt>
              </c:numCache>
            </c:numRef>
          </c:xVal>
          <c:yVal>
            <c:numRef>
              <c:f>'Abandonment rate - raw data '!$L$2:$L$22</c:f>
              <c:numCache>
                <c:formatCode>0%</c:formatCode>
                <c:ptCount val="21"/>
                <c:pt idx="0">
                  <c:v>0.18316831683168316</c:v>
                </c:pt>
                <c:pt idx="1">
                  <c:v>2.0105820105820106E-2</c:v>
                </c:pt>
                <c:pt idx="2">
                  <c:v>3.1813361611876989E-3</c:v>
                </c:pt>
                <c:pt idx="3">
                  <c:v>7.4565037282518648E-2</c:v>
                </c:pt>
                <c:pt idx="4">
                  <c:v>0.18827160493827161</c:v>
                </c:pt>
                <c:pt idx="5">
                  <c:v>5.5467511885895403E-2</c:v>
                </c:pt>
                <c:pt idx="6">
                  <c:v>3.0054644808743168E-2</c:v>
                </c:pt>
                <c:pt idx="7">
                  <c:v>4.9504950495049506E-3</c:v>
                </c:pt>
                <c:pt idx="8">
                  <c:v>7.0621468926553672E-3</c:v>
                </c:pt>
                <c:pt idx="9">
                  <c:v>5.131964809384164E-3</c:v>
                </c:pt>
                <c:pt idx="10">
                  <c:v>9.7256857855361589E-2</c:v>
                </c:pt>
                <c:pt idx="11">
                  <c:v>1.507537688442211E-2</c:v>
                </c:pt>
                <c:pt idx="12">
                  <c:v>5.0329074719318622E-3</c:v>
                </c:pt>
                <c:pt idx="13">
                  <c:v>4.4444444444444446E-2</c:v>
                </c:pt>
                <c:pt idx="14">
                  <c:v>5.6242969628796397E-3</c:v>
                </c:pt>
                <c:pt idx="15">
                  <c:v>2.9088050314465409E-2</c:v>
                </c:pt>
                <c:pt idx="16">
                  <c:v>3.0392156862745098E-2</c:v>
                </c:pt>
                <c:pt idx="17">
                  <c:v>0.20261437908496732</c:v>
                </c:pt>
                <c:pt idx="18">
                  <c:v>1.9099590723055934E-2</c:v>
                </c:pt>
                <c:pt idx="19">
                  <c:v>0.13513513513513514</c:v>
                </c:pt>
                <c:pt idx="20">
                  <c:v>1.4327700220426157E-2</c:v>
                </c:pt>
              </c:numCache>
            </c:numRef>
          </c:yVal>
        </c:ser>
        <c:axId val="85994496"/>
        <c:axId val="86001152"/>
      </c:scatterChart>
      <c:valAx>
        <c:axId val="859944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/>
                  <a:t>Number of seeders</a:t>
                </a:r>
                <a:endParaRPr lang="en-US" sz="1000"/>
              </a:p>
            </c:rich>
          </c:tx>
          <c:layout/>
        </c:title>
        <c:numFmt formatCode="General" sourceLinked="1"/>
        <c:tickLblPos val="nextTo"/>
        <c:crossAx val="86001152"/>
        <c:crosses val="autoZero"/>
        <c:crossBetween val="midCat"/>
      </c:valAx>
      <c:valAx>
        <c:axId val="860011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Abandonment rate</a:t>
                </a:r>
              </a:p>
            </c:rich>
          </c:tx>
          <c:layout/>
        </c:title>
        <c:numFmt formatCode="0%" sourceLinked="1"/>
        <c:tickLblPos val="nextTo"/>
        <c:crossAx val="85994496"/>
        <c:crosses val="autoZero"/>
        <c:crossBetween val="midCat"/>
      </c:val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[TIMC - Analysis.xlsx]Abandoners - completion!PivotTable3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Number</a:t>
            </a:r>
            <a:r>
              <a:rPr lang="en-US" baseline="0"/>
              <a:t> of a</a:t>
            </a:r>
            <a:r>
              <a:rPr lang="en-US"/>
              <a:t>bandoners by completion rate</a:t>
            </a:r>
          </a:p>
          <a:p>
            <a:pPr>
              <a:defRPr/>
            </a:pPr>
            <a:r>
              <a:rPr lang="en-US" sz="1000"/>
              <a:t>(total</a:t>
            </a:r>
            <a:r>
              <a:rPr lang="en-US" sz="1000" baseline="0"/>
              <a:t> of 536 peers)</a:t>
            </a:r>
            <a:endParaRPr lang="en-US" sz="1000"/>
          </a:p>
        </c:rich>
      </c:tx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'Abandoners - completion'!$B$3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'Abandoners - completion'!$A$4:$A$23</c:f>
              <c:strCach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strCache>
            </c:strRef>
          </c:cat>
          <c:val>
            <c:numRef>
              <c:f>'Abandoners - completion'!$B$4:$B$23</c:f>
              <c:numCache>
                <c:formatCode>General</c:formatCode>
                <c:ptCount val="19"/>
                <c:pt idx="0">
                  <c:v>90</c:v>
                </c:pt>
                <c:pt idx="1">
                  <c:v>33</c:v>
                </c:pt>
                <c:pt idx="2">
                  <c:v>34</c:v>
                </c:pt>
                <c:pt idx="3">
                  <c:v>27</c:v>
                </c:pt>
                <c:pt idx="4">
                  <c:v>40</c:v>
                </c:pt>
                <c:pt idx="5">
                  <c:v>29</c:v>
                </c:pt>
                <c:pt idx="6">
                  <c:v>16</c:v>
                </c:pt>
                <c:pt idx="7">
                  <c:v>19</c:v>
                </c:pt>
                <c:pt idx="8">
                  <c:v>27</c:v>
                </c:pt>
                <c:pt idx="9">
                  <c:v>24</c:v>
                </c:pt>
                <c:pt idx="10">
                  <c:v>27</c:v>
                </c:pt>
                <c:pt idx="11">
                  <c:v>15</c:v>
                </c:pt>
                <c:pt idx="12">
                  <c:v>24</c:v>
                </c:pt>
                <c:pt idx="13">
                  <c:v>13</c:v>
                </c:pt>
                <c:pt idx="14">
                  <c:v>26</c:v>
                </c:pt>
                <c:pt idx="15">
                  <c:v>21</c:v>
                </c:pt>
                <c:pt idx="16">
                  <c:v>22</c:v>
                </c:pt>
                <c:pt idx="17">
                  <c:v>17</c:v>
                </c:pt>
                <c:pt idx="18">
                  <c:v>32</c:v>
                </c:pt>
              </c:numCache>
            </c:numRef>
          </c:val>
        </c:ser>
        <c:gapWidth val="75"/>
        <c:overlap val="-25"/>
        <c:axId val="86135552"/>
        <c:axId val="86137472"/>
      </c:barChart>
      <c:catAx>
        <c:axId val="861355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Completion of torrent (%)</a:t>
                </a:r>
              </a:p>
            </c:rich>
          </c:tx>
          <c:layout/>
        </c:title>
        <c:majorTickMark val="none"/>
        <c:tickLblPos val="nextTo"/>
        <c:crossAx val="86137472"/>
        <c:crosses val="autoZero"/>
        <c:auto val="1"/>
        <c:lblAlgn val="ctr"/>
        <c:lblOffset val="100"/>
      </c:catAx>
      <c:valAx>
        <c:axId val="861374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abandoners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ln w="9525">
            <a:noFill/>
          </a:ln>
        </c:spPr>
        <c:crossAx val="86135552"/>
        <c:crosses val="autoZero"/>
        <c:crossBetween val="between"/>
      </c:valAx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[TIMC - Analysis.xlsx]Abandoners - completion!PivotTable1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Number of abandoners by completion rate</a:t>
            </a:r>
          </a:p>
          <a:p>
            <a:pPr>
              <a:defRPr/>
            </a:pPr>
            <a:r>
              <a:rPr lang="en-US" sz="1000" b="1" i="0" baseline="0"/>
              <a:t>(total of 536 peers)</a:t>
            </a:r>
            <a:endParaRPr lang="en-US" sz="1000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'Abandoners - completion'!$B$25</c:f>
              <c:strCache>
                <c:ptCount val="1"/>
                <c:pt idx="0">
                  <c:v>Total</c:v>
                </c:pt>
              </c:strCache>
            </c:strRef>
          </c:tx>
          <c:cat>
            <c:multiLvlStrRef>
              <c:f>'Abandoners - completion'!$A$26:$A$32</c:f>
              <c:multiLvlStrCache>
                <c:ptCount val="5"/>
                <c:lvl>
                  <c:pt idx="0">
                    <c:v>0-20</c:v>
                  </c:pt>
                  <c:pt idx="1">
                    <c:v>20-40</c:v>
                  </c:pt>
                  <c:pt idx="2">
                    <c:v>40-60</c:v>
                  </c:pt>
                  <c:pt idx="3">
                    <c:v>60-80</c:v>
                  </c:pt>
                  <c:pt idx="4">
                    <c:v>80-100</c:v>
                  </c:pt>
                </c:lvl>
                <c:lvl>
                  <c:pt idx="0">
                    <c:v> </c:v>
                  </c:pt>
                </c:lvl>
              </c:multiLvlStrCache>
            </c:multiLvlStrRef>
          </c:cat>
          <c:val>
            <c:numRef>
              <c:f>'Abandoners - completion'!$B$26:$B$32</c:f>
              <c:numCache>
                <c:formatCode>General</c:formatCode>
                <c:ptCount val="5"/>
                <c:pt idx="0">
                  <c:v>184</c:v>
                </c:pt>
                <c:pt idx="1">
                  <c:v>104</c:v>
                </c:pt>
                <c:pt idx="2">
                  <c:v>93</c:v>
                </c:pt>
                <c:pt idx="3">
                  <c:v>84</c:v>
                </c:pt>
                <c:pt idx="4">
                  <c:v>71</c:v>
                </c:pt>
              </c:numCache>
            </c:numRef>
          </c:val>
        </c:ser>
        <c:axId val="86149376"/>
        <c:axId val="86167936"/>
      </c:barChart>
      <c:catAx>
        <c:axId val="861493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Completion of torrent (%)</a:t>
                </a:r>
                <a:endParaRPr lang="en-US" sz="1000"/>
              </a:p>
            </c:rich>
          </c:tx>
          <c:layout/>
        </c:title>
        <c:tickLblPos val="nextTo"/>
        <c:crossAx val="86167936"/>
        <c:crosses val="autoZero"/>
        <c:auto val="1"/>
        <c:lblAlgn val="ctr"/>
        <c:lblOffset val="100"/>
      </c:catAx>
      <c:valAx>
        <c:axId val="861679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/>
                </a:pPr>
                <a:r>
                  <a:rPr lang="en-US" sz="1000" b="1" i="0" baseline="0"/>
                  <a:t>Number of abandoners</a:t>
                </a:r>
                <a:endParaRPr lang="en-US" sz="1000"/>
              </a:p>
            </c:rich>
          </c:tx>
          <c:layout/>
        </c:title>
        <c:numFmt formatCode="General" sourceLinked="1"/>
        <c:tickLblPos val="nextTo"/>
        <c:crossAx val="86149376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[TIMC - Analysis.xlsx]Abandoners - DL rate!PivotTable3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Number of abandoners by download rate </a:t>
            </a:r>
            <a:endParaRPr lang="en-US" baseline="0"/>
          </a:p>
          <a:p>
            <a:pPr>
              <a:defRPr/>
            </a:pPr>
            <a:r>
              <a:rPr lang="en-US" sz="1200" baseline="0"/>
              <a:t>(</a:t>
            </a:r>
            <a:r>
              <a:rPr lang="en-US" sz="1200"/>
              <a:t>total</a:t>
            </a:r>
            <a:r>
              <a:rPr lang="en-US" sz="1200" baseline="0"/>
              <a:t> of 277 peers)</a:t>
            </a:r>
            <a:endParaRPr lang="en-US" sz="1200"/>
          </a:p>
        </c:rich>
      </c:tx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'Abandoners - DL rate'!$B$4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'Abandoners - DL rate'!$A$5:$A$34</c:f>
              <c:strCache>
                <c:ptCount val="2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290</c:v>
                </c:pt>
              </c:strCache>
            </c:strRef>
          </c:cat>
          <c:val>
            <c:numRef>
              <c:f>'Abandoners - DL rate'!$B$5:$B$34</c:f>
              <c:numCache>
                <c:formatCode>General</c:formatCode>
                <c:ptCount val="29"/>
                <c:pt idx="0">
                  <c:v>47</c:v>
                </c:pt>
                <c:pt idx="1">
                  <c:v>17</c:v>
                </c:pt>
                <c:pt idx="2">
                  <c:v>25</c:v>
                </c:pt>
                <c:pt idx="3">
                  <c:v>20</c:v>
                </c:pt>
                <c:pt idx="4">
                  <c:v>10</c:v>
                </c:pt>
                <c:pt idx="5">
                  <c:v>18</c:v>
                </c:pt>
                <c:pt idx="6">
                  <c:v>20</c:v>
                </c:pt>
                <c:pt idx="7">
                  <c:v>12</c:v>
                </c:pt>
                <c:pt idx="8">
                  <c:v>8</c:v>
                </c:pt>
                <c:pt idx="9">
                  <c:v>15</c:v>
                </c:pt>
                <c:pt idx="10">
                  <c:v>7</c:v>
                </c:pt>
                <c:pt idx="11">
                  <c:v>10</c:v>
                </c:pt>
                <c:pt idx="12">
                  <c:v>6</c:v>
                </c:pt>
                <c:pt idx="13">
                  <c:v>9</c:v>
                </c:pt>
                <c:pt idx="14">
                  <c:v>5</c:v>
                </c:pt>
                <c:pt idx="15">
                  <c:v>2</c:v>
                </c:pt>
                <c:pt idx="16">
                  <c:v>5</c:v>
                </c:pt>
                <c:pt idx="17">
                  <c:v>4</c:v>
                </c:pt>
                <c:pt idx="18">
                  <c:v>6</c:v>
                </c:pt>
                <c:pt idx="19">
                  <c:v>7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1</c:v>
                </c:pt>
              </c:numCache>
            </c:numRef>
          </c:val>
        </c:ser>
        <c:axId val="88548864"/>
        <c:axId val="88550784"/>
      </c:barChart>
      <c:catAx>
        <c:axId val="885488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Estimated</a:t>
                </a:r>
                <a:r>
                  <a:rPr lang="en-US" baseline="0"/>
                  <a:t> d</a:t>
                </a:r>
                <a:r>
                  <a:rPr lang="en-US"/>
                  <a:t>ownload rate (kB/s)</a:t>
                </a:r>
              </a:p>
            </c:rich>
          </c:tx>
          <c:layout/>
        </c:title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88550784"/>
        <c:crosses val="autoZero"/>
        <c:auto val="1"/>
        <c:lblAlgn val="ctr"/>
        <c:lblOffset val="100"/>
      </c:catAx>
      <c:valAx>
        <c:axId val="885507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/>
                </a:pPr>
                <a:r>
                  <a:rPr lang="en-US" sz="1000" b="1" i="0" baseline="0"/>
                  <a:t>Number of abandoners</a:t>
                </a:r>
              </a:p>
            </c:rich>
          </c:tx>
          <c:layout/>
        </c:title>
        <c:numFmt formatCode="General" sourceLinked="1"/>
        <c:tickLblPos val="nextTo"/>
        <c:crossAx val="88548864"/>
        <c:crosses val="autoZero"/>
        <c:crossBetween val="between"/>
      </c:valAx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[TIMC - Analysis.xlsx]Abandoners - DL rate!PivotTable2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 sz="1600" b="1" i="0" baseline="0"/>
              <a:t>Number of abandoners by download rate (over 300 kB/s)</a:t>
            </a:r>
          </a:p>
          <a:p>
            <a:pPr>
              <a:defRPr/>
            </a:pPr>
            <a:r>
              <a:rPr lang="en-US" sz="1200" b="1" i="0" baseline="0"/>
              <a:t>(total of 102 peers)</a:t>
            </a:r>
            <a:endParaRPr lang="en-US" sz="1200"/>
          </a:p>
        </c:rich>
      </c:tx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'Abandoners - DL rate'!$B$37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'Abandoners - DL rate'!$A$38:$A$87</c:f>
              <c:strCache>
                <c:ptCount val="49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900</c:v>
                </c:pt>
                <c:pt idx="7">
                  <c:v>1200</c:v>
                </c:pt>
                <c:pt idx="8">
                  <c:v>1400</c:v>
                </c:pt>
                <c:pt idx="9">
                  <c:v>1600</c:v>
                </c:pt>
                <c:pt idx="10">
                  <c:v>1700</c:v>
                </c:pt>
                <c:pt idx="11">
                  <c:v>1900</c:v>
                </c:pt>
                <c:pt idx="12">
                  <c:v>2000</c:v>
                </c:pt>
                <c:pt idx="13">
                  <c:v>2200</c:v>
                </c:pt>
                <c:pt idx="14">
                  <c:v>2700</c:v>
                </c:pt>
                <c:pt idx="15">
                  <c:v>3200</c:v>
                </c:pt>
                <c:pt idx="16">
                  <c:v>3800</c:v>
                </c:pt>
                <c:pt idx="17">
                  <c:v>4000</c:v>
                </c:pt>
                <c:pt idx="18">
                  <c:v>4100</c:v>
                </c:pt>
                <c:pt idx="19">
                  <c:v>4300</c:v>
                </c:pt>
                <c:pt idx="20">
                  <c:v>8700</c:v>
                </c:pt>
                <c:pt idx="21">
                  <c:v>12000</c:v>
                </c:pt>
                <c:pt idx="22">
                  <c:v>12500</c:v>
                </c:pt>
                <c:pt idx="23">
                  <c:v>13600</c:v>
                </c:pt>
                <c:pt idx="24">
                  <c:v>13900</c:v>
                </c:pt>
                <c:pt idx="25">
                  <c:v>15900</c:v>
                </c:pt>
                <c:pt idx="26">
                  <c:v>16600</c:v>
                </c:pt>
                <c:pt idx="27">
                  <c:v>17000</c:v>
                </c:pt>
                <c:pt idx="28">
                  <c:v>18200</c:v>
                </c:pt>
                <c:pt idx="29">
                  <c:v>18700</c:v>
                </c:pt>
                <c:pt idx="30">
                  <c:v>21500</c:v>
                </c:pt>
                <c:pt idx="31">
                  <c:v>23900</c:v>
                </c:pt>
                <c:pt idx="32">
                  <c:v>24400</c:v>
                </c:pt>
                <c:pt idx="33">
                  <c:v>26400</c:v>
                </c:pt>
                <c:pt idx="34">
                  <c:v>34400</c:v>
                </c:pt>
                <c:pt idx="35">
                  <c:v>35500</c:v>
                </c:pt>
                <c:pt idx="36">
                  <c:v>36200</c:v>
                </c:pt>
                <c:pt idx="37">
                  <c:v>41000</c:v>
                </c:pt>
                <c:pt idx="38">
                  <c:v>72800</c:v>
                </c:pt>
                <c:pt idx="39">
                  <c:v>73900</c:v>
                </c:pt>
                <c:pt idx="40">
                  <c:v>84400</c:v>
                </c:pt>
                <c:pt idx="41">
                  <c:v>159200</c:v>
                </c:pt>
                <c:pt idx="42">
                  <c:v>199800</c:v>
                </c:pt>
                <c:pt idx="43">
                  <c:v>362700</c:v>
                </c:pt>
                <c:pt idx="44">
                  <c:v>538900</c:v>
                </c:pt>
                <c:pt idx="45">
                  <c:v>768000</c:v>
                </c:pt>
                <c:pt idx="46">
                  <c:v>888700</c:v>
                </c:pt>
                <c:pt idx="47">
                  <c:v>10922700</c:v>
                </c:pt>
                <c:pt idx="48">
                  <c:v>45056000</c:v>
                </c:pt>
              </c:strCache>
            </c:strRef>
          </c:cat>
          <c:val>
            <c:numRef>
              <c:f>'Abandoners - DL rate'!$B$38:$B$87</c:f>
              <c:numCache>
                <c:formatCode>General</c:formatCode>
                <c:ptCount val="49"/>
                <c:pt idx="0">
                  <c:v>24</c:v>
                </c:pt>
                <c:pt idx="1">
                  <c:v>13</c:v>
                </c:pt>
                <c:pt idx="2">
                  <c:v>8</c:v>
                </c:pt>
                <c:pt idx="3">
                  <c:v>6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</c:numCache>
            </c:numRef>
          </c:val>
        </c:ser>
        <c:axId val="88562304"/>
        <c:axId val="88589056"/>
      </c:barChart>
      <c:catAx>
        <c:axId val="885623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Estimated download rate (kB/s)</a:t>
                </a:r>
                <a:endParaRPr lang="en-US" sz="1000"/>
              </a:p>
            </c:rich>
          </c:tx>
          <c:layout/>
        </c:title>
        <c:numFmt formatCode="#,##0" sourceLinked="0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88589056"/>
        <c:crosses val="autoZero"/>
        <c:auto val="1"/>
        <c:lblAlgn val="ctr"/>
        <c:lblOffset val="100"/>
      </c:catAx>
      <c:valAx>
        <c:axId val="885890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/>
                </a:pPr>
                <a:r>
                  <a:rPr lang="en-US" sz="1000" b="1" i="0" baseline="0"/>
                  <a:t>Number of abandoners</a:t>
                </a:r>
                <a:endParaRPr lang="en-US" sz="1000"/>
              </a:p>
            </c:rich>
          </c:tx>
          <c:layout/>
        </c:title>
        <c:numFmt formatCode="General" sourceLinked="1"/>
        <c:tickLblPos val="nextTo"/>
        <c:crossAx val="88562304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180974</xdr:rowOff>
    </xdr:from>
    <xdr:to>
      <xdr:col>8</xdr:col>
      <xdr:colOff>590550</xdr:colOff>
      <xdr:row>18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2019300</xdr:colOff>
      <xdr:row>37</xdr:row>
      <xdr:rowOff>180975</xdr:rowOff>
    </xdr:from>
    <xdr:to>
      <xdr:col>8</xdr:col>
      <xdr:colOff>590549</xdr:colOff>
      <xdr:row>54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2021786</xdr:colOff>
      <xdr:row>55</xdr:row>
      <xdr:rowOff>4971</xdr:rowOff>
    </xdr:from>
    <xdr:to>
      <xdr:col>9</xdr:col>
      <xdr:colOff>19051</xdr:colOff>
      <xdr:row>73</xdr:row>
      <xdr:rowOff>4971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18</xdr:row>
      <xdr:rowOff>190499</xdr:rowOff>
    </xdr:from>
    <xdr:to>
      <xdr:col>9</xdr:col>
      <xdr:colOff>0</xdr:colOff>
      <xdr:row>36</xdr:row>
      <xdr:rowOff>28574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</xdr:colOff>
      <xdr:row>3</xdr:row>
      <xdr:rowOff>47625</xdr:rowOff>
    </xdr:from>
    <xdr:to>
      <xdr:col>11</xdr:col>
      <xdr:colOff>561974</xdr:colOff>
      <xdr:row>21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</xdr:colOff>
      <xdr:row>23</xdr:row>
      <xdr:rowOff>180974</xdr:rowOff>
    </xdr:from>
    <xdr:to>
      <xdr:col>11</xdr:col>
      <xdr:colOff>590550</xdr:colOff>
      <xdr:row>41</xdr:row>
      <xdr:rowOff>76199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95252</xdr:colOff>
      <xdr:row>1</xdr:row>
      <xdr:rowOff>19050</xdr:rowOff>
    </xdr:from>
    <xdr:to>
      <xdr:col>10</xdr:col>
      <xdr:colOff>285751</xdr:colOff>
      <xdr:row>19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104774</xdr:colOff>
      <xdr:row>22</xdr:row>
      <xdr:rowOff>104774</xdr:rowOff>
    </xdr:from>
    <xdr:to>
      <xdr:col>10</xdr:col>
      <xdr:colOff>304800</xdr:colOff>
      <xdr:row>40</xdr:row>
      <xdr:rowOff>114299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ior" refreshedDate="41124.521931944444" createdVersion="3" refreshedVersion="3" minRefreshableVersion="3" recordCount="419">
  <cacheSource type="worksheet">
    <worksheetSource ref="A1:K420" sheet="Abandoners long sessions"/>
  </cacheSource>
  <cacheFields count="11">
    <cacheField name="last session length" numFmtId="21">
      <sharedItems containsSemiMixedTypes="0" containsNonDate="0" containsDate="1" containsString="0" minDate="1899-12-30T00:01:07" maxDate="1899-12-30T17:21:56"/>
    </cacheField>
    <cacheField name="bitfield_recv" numFmtId="0">
      <sharedItems count="2">
        <s v="1"/>
        <s v="0"/>
      </sharedItems>
    </cacheField>
    <cacheField name="completion_rate" numFmtId="0">
      <sharedItems containsSemiMixedTypes="0" containsString="0" containsNumber="1" minValue="0" maxValue="0.94798400000000005"/>
    </cacheField>
    <cacheField name="completion rate group" numFmtId="0">
      <sharedItems containsSemiMixedTypes="0" containsString="0" containsNumber="1" containsInteger="1" minValue="0" maxValue="90"/>
    </cacheField>
    <cacheField name="total size (bytes)" numFmtId="0">
      <sharedItems/>
    </cacheField>
    <cacheField name="last min dl rate (kB/s)" numFmtId="0">
      <sharedItems containsSemiMixedTypes="0" containsString="0" containsNumber="1" minValue="0" maxValue="62060.6"/>
    </cacheField>
    <cacheField name="last  min dl rate group" numFmtId="0">
      <sharedItems containsSemiMixedTypes="0" containsString="0" containsNumber="1" containsInteger="1" minValue="0" maxValue="300"/>
    </cacheField>
    <cacheField name="session dl rate (kB/s)" numFmtId="0">
      <sharedItems containsSemiMixedTypes="0" containsString="0" containsNumber="1" minValue="0" maxValue="45056000"/>
    </cacheField>
    <cacheField name="session dl rate group" numFmtId="0">
      <sharedItems containsSemiMixedTypes="0" containsString="0" containsNumber="1" containsInteger="1" minValue="0" maxValue="300" count="30">
        <n v="0"/>
        <n v="210"/>
        <n v="60"/>
        <n v="120"/>
        <n v="20"/>
        <n v="300"/>
        <n v="130"/>
        <n v="30"/>
        <n v="80"/>
        <n v="10"/>
        <n v="260"/>
        <n v="40"/>
        <n v="160"/>
        <n v="190"/>
        <n v="270"/>
        <n v="50"/>
        <n v="70"/>
        <n v="240"/>
        <n v="170"/>
        <n v="230"/>
        <n v="110"/>
        <n v="150"/>
        <n v="100"/>
        <n v="90"/>
        <n v="220"/>
        <n v="140"/>
        <n v="250"/>
        <n v="180"/>
        <n v="200"/>
        <n v="290"/>
      </sharedItems>
    </cacheField>
    <cacheField name="ETA (seconds)" numFmtId="0">
      <sharedItems containsSemiMixedTypes="0" containsString="0" containsNumber="1" minValue="0" maxValue="1381218.915473962"/>
    </cacheField>
    <cacheField name="ETA" numFmtId="0">
      <sharedItems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saf Shamir" refreshedDate="41129.346497569444" createdVersion="3" refreshedVersion="3" minRefreshableVersion="3" recordCount="678">
  <cacheSource type="worksheet">
    <worksheetSource ref="A1:N679" sheet="All abandoners"/>
  </cacheSource>
  <cacheFields count="14">
    <cacheField name="last session length" numFmtId="21">
      <sharedItems containsSemiMixedTypes="0" containsNonDate="0" containsDate="1" containsString="0" minDate="1899-12-30T00:00:00" maxDate="1899-12-30T17:21:56"/>
    </cacheField>
    <cacheField name="bitfield_recv" numFmtId="0">
      <sharedItems count="2">
        <s v="0"/>
        <s v="1"/>
      </sharedItems>
    </cacheField>
    <cacheField name="completion_rate" numFmtId="0">
      <sharedItems containsSemiMixedTypes="0" containsString="0" containsNumber="1" minValue="0" maxValue="0.94798400000000005"/>
    </cacheField>
    <cacheField name="completion rate group" numFmtId="0">
      <sharedItems containsSemiMixedTypes="0" containsString="0" containsNumber="1" containsInteger="1" minValue="0" maxValue="90" count="19">
        <n v="0"/>
        <n v="65"/>
        <n v="10"/>
        <n v="20"/>
        <n v="90"/>
        <n v="5"/>
        <n v="25"/>
        <n v="35"/>
        <n v="45"/>
        <n v="40"/>
        <n v="15"/>
        <n v="55"/>
        <n v="80"/>
        <n v="50"/>
        <n v="75"/>
        <n v="85"/>
        <n v="60"/>
        <n v="70"/>
        <n v="30"/>
      </sharedItems>
    </cacheField>
    <cacheField name="total size (bytes)" numFmtId="0">
      <sharedItems/>
    </cacheField>
    <cacheField name="last min dl rate (kB/s)" numFmtId="0">
      <sharedItems containsSemiMixedTypes="0" containsString="0" containsNumber="1" minValue="0" maxValue="20480000"/>
    </cacheField>
    <cacheField name="last  min dl rate group" numFmtId="0">
      <sharedItems containsSemiMixedTypes="0" containsString="0" containsNumber="1" containsInteger="1" minValue="0" maxValue="300"/>
    </cacheField>
    <cacheField name="session dl rate (kB/s)" numFmtId="0">
      <sharedItems containsSemiMixedTypes="0" containsString="0" containsNumber="1" minValue="0" maxValue="45056000"/>
    </cacheField>
    <cacheField name="session dl rate group" numFmtId="0">
      <sharedItems containsSemiMixedTypes="0" containsString="0" containsNumber="1" containsInteger="1" minValue="0" maxValue="300"/>
    </cacheField>
    <cacheField name="ETA (seconds)" numFmtId="0">
      <sharedItems containsSemiMixedTypes="0" containsString="0" containsNumber="1" minValue="0" maxValue="1381218.915473962"/>
    </cacheField>
    <cacheField name="ETA" numFmtId="0">
      <sharedItems/>
    </cacheField>
    <cacheField name="ETA group (seconds)" numFmtId="0">
      <sharedItems containsSemiMixedTypes="0" containsString="0" containsNumber="1" containsInteger="1" minValue="0" maxValue="1382400"/>
    </cacheField>
    <cacheField name="ETA group" numFmtId="0">
      <sharedItems/>
    </cacheField>
    <cacheField name="completion rate group2" numFmtId="0">
      <sharedItems containsSemiMixedTypes="0" containsString="0" containsNumber="1" containsInteger="1" minValue="0" maxValue="80" count="5">
        <n v="0"/>
        <n v="60"/>
        <n v="20"/>
        <n v="80"/>
        <n v="40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saf Shamir" refreshedDate="41129.355539351855" createdVersion="3" refreshedVersion="3" minRefreshableVersion="3" recordCount="419">
  <cacheSource type="worksheet">
    <worksheetSource ref="C1:N420" sheet="Abandoners long sessions"/>
  </cacheSource>
  <cacheFields count="12">
    <cacheField name="completion_rate" numFmtId="0">
      <sharedItems containsSemiMixedTypes="0" containsString="0" containsNumber="1" minValue="0" maxValue="0.94798400000000005"/>
    </cacheField>
    <cacheField name="completion rate group" numFmtId="0">
      <sharedItems containsSemiMixedTypes="0" containsString="0" containsNumber="1" containsInteger="1" minValue="0" maxValue="90"/>
    </cacheField>
    <cacheField name="total size (bytes)" numFmtId="0">
      <sharedItems/>
    </cacheField>
    <cacheField name="last min dl rate (kB/s)" numFmtId="0">
      <sharedItems containsSemiMixedTypes="0" containsString="0" containsNumber="1" minValue="0" maxValue="62060.6"/>
    </cacheField>
    <cacheField name="last  min dl rate group" numFmtId="0">
      <sharedItems containsSemiMixedTypes="0" containsString="0" containsNumber="1" containsInteger="1" minValue="0" maxValue="300"/>
    </cacheField>
    <cacheField name="session dl rate (kB/s)" numFmtId="0">
      <sharedItems containsSemiMixedTypes="0" containsString="0" containsNumber="1" minValue="0" maxValue="45056000"/>
    </cacheField>
    <cacheField name="session dl rate group" numFmtId="0">
      <sharedItems containsSemiMixedTypes="0" containsString="0" containsNumber="1" containsInteger="1" minValue="0" maxValue="300"/>
    </cacheField>
    <cacheField name="ETA (seconds)" numFmtId="0">
      <sharedItems containsSemiMixedTypes="0" containsString="0" containsNumber="1" minValue="0" maxValue="1381218.915473962"/>
    </cacheField>
    <cacheField name="ETA" numFmtId="0">
      <sharedItems/>
    </cacheField>
    <cacheField name="ETA group (seconds)" numFmtId="0">
      <sharedItems containsSemiMixedTypes="0" containsString="0" containsNumber="1" containsInteger="1" minValue="0" maxValue="1382400"/>
    </cacheField>
    <cacheField name="ETA group" numFmtId="0">
      <sharedItems/>
    </cacheField>
    <cacheField name="tail dl rate group" numFmtId="0">
      <sharedItems containsSemiMixedTypes="0" containsString="0" containsNumber="1" containsInteger="1" minValue="0" maxValue="45056000" count="50">
        <n v="0"/>
        <n v="538900"/>
        <n v="13600"/>
        <n v="4100"/>
        <n v="300"/>
        <n v="500"/>
        <n v="800"/>
        <n v="700"/>
        <n v="400"/>
        <n v="600"/>
        <n v="768000"/>
        <n v="1600"/>
        <n v="73900"/>
        <n v="3800"/>
        <n v="24400"/>
        <n v="35500"/>
        <n v="34400"/>
        <n v="1200"/>
        <n v="1400"/>
        <n v="72800"/>
        <n v="1700"/>
        <n v="159200"/>
        <n v="36200"/>
        <n v="12500"/>
        <n v="888700"/>
        <n v="18700"/>
        <n v="4000"/>
        <n v="45056000"/>
        <n v="3200"/>
        <n v="15900"/>
        <n v="8700"/>
        <n v="16600"/>
        <n v="12000"/>
        <n v="2200"/>
        <n v="4300"/>
        <n v="18200"/>
        <n v="362700"/>
        <n v="2000"/>
        <n v="900"/>
        <n v="23900"/>
        <n v="10922700"/>
        <n v="84400"/>
        <n v="26400"/>
        <n v="21500"/>
        <n v="1900"/>
        <n v="2700"/>
        <n v="199800"/>
        <n v="13900"/>
        <n v="17000"/>
        <n v="41000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saf Shamir" refreshedDate="41131.693016087964" createdVersion="3" refreshedVersion="3" minRefreshableVersion="3" recordCount="21">
  <cacheSource type="worksheet">
    <worksheetSource ref="A1:L22" sheet="Abandonment rate - raw data "/>
  </cacheSource>
  <cacheFields count="12">
    <cacheField name="run by" numFmtId="0">
      <sharedItems/>
    </cacheField>
    <cacheField name="test id" numFmtId="0">
      <sharedItems containsSemiMixedTypes="0" containsString="0" containsNumber="1" containsInteger="1" minValue="57" maxValue="178"/>
    </cacheField>
    <cacheField name="duration" numFmtId="0">
      <sharedItems containsSemiMixedTypes="0" containsString="0" containsNumber="1" containsInteger="1" minValue="10" maxValue="31"/>
    </cacheField>
    <cacheField name="file size" numFmtId="0">
      <sharedItems containsSemiMixedTypes="0" containsString="0" containsNumber="1" containsInteger="1" minValue="200" maxValue="4000"/>
    </cacheField>
    <cacheField name="seeders" numFmtId="0">
      <sharedItems containsSemiMixedTypes="0" containsString="0" containsNumber="1" containsInteger="1" minValue="47" maxValue="6000"/>
    </cacheField>
    <cacheField name="leechers" numFmtId="0">
      <sharedItems containsSemiMixedTypes="0" containsString="0" containsNumber="1" containsInteger="1" minValue="9" maxValue="2077"/>
    </cacheField>
    <cacheField name="seeders group" numFmtId="0">
      <sharedItems containsSemiMixedTypes="0" containsString="0" containsNumber="1" containsInteger="1" minValue="1" maxValue="3" count="3">
        <n v="1"/>
        <n v="3"/>
        <n v="2"/>
      </sharedItems>
    </cacheField>
    <cacheField name="file group" numFmtId="0">
      <sharedItems containsSemiMixedTypes="0" containsString="0" containsNumber="1" containsInteger="1" minValue="1" maxValue="3" count="3">
        <n v="3"/>
        <n v="2"/>
        <n v="1"/>
      </sharedItems>
    </cacheField>
    <cacheField name="group combination" numFmtId="0">
      <sharedItems containsSemiMixedTypes="0" containsString="0" containsNumber="1" containsInteger="1" minValue="11" maxValue="33"/>
    </cacheField>
    <cacheField name="total peers bf*" numFmtId="0">
      <sharedItems containsSemiMixedTypes="0" containsString="0" containsNumber="1" containsInteger="1" minValue="111" maxValue="2722"/>
    </cacheField>
    <cacheField name="abandoned peers bf*" numFmtId="0">
      <sharedItems containsSemiMixedTypes="0" containsString="0" containsNumber="1" containsInteger="1" minValue="3" maxValue="90"/>
    </cacheField>
    <cacheField name="abandonment rate bf*" numFmtId="9">
      <sharedItems containsSemiMixedTypes="0" containsString="0" containsNumber="1" minValue="3.1813361611876989E-3" maxValue="0.20261437908496732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9">
  <r>
    <d v="1899-12-30T00:03:00"/>
    <x v="0"/>
    <n v="0.67074500000000004"/>
    <n v="65"/>
    <s v="1883725432"/>
    <n v="0"/>
    <n v="0"/>
    <n v="0"/>
    <x v="0"/>
    <n v="0"/>
    <s v=""/>
  </r>
  <r>
    <d v="1899-12-30T00:06:02"/>
    <x v="0"/>
    <n v="0.10764899999999999"/>
    <n v="10"/>
    <s v="739448914"/>
    <n v="0"/>
    <n v="0"/>
    <n v="0"/>
    <x v="0"/>
    <n v="0"/>
    <s v=""/>
  </r>
  <r>
    <d v="1899-12-30T00:05:37"/>
    <x v="0"/>
    <n v="0.23519699999999999"/>
    <n v="20"/>
    <s v="1275005068"/>
    <n v="0"/>
    <n v="0"/>
    <n v="209.196"/>
    <x v="1"/>
    <n v="4552.0657414943853"/>
    <s v="01:15:52"/>
  </r>
  <r>
    <d v="1899-12-30T00:03:36"/>
    <x v="0"/>
    <n v="3.5595099999999998E-2"/>
    <n v="0"/>
    <s v="1883725432"/>
    <n v="0"/>
    <n v="0"/>
    <n v="57.682000000000002"/>
    <x v="2"/>
    <n v="30756.480127150284"/>
    <s v="08:32:36"/>
  </r>
  <r>
    <d v="1899-12-30T00:03:00"/>
    <x v="1"/>
    <n v="0"/>
    <n v="0"/>
    <s v="750077539"/>
    <n v="0"/>
    <n v="0"/>
    <n v="0"/>
    <x v="0"/>
    <n v="0"/>
    <s v=""/>
  </r>
  <r>
    <d v="1899-12-30T00:03:00"/>
    <x v="0"/>
    <n v="9.0782100000000004E-2"/>
    <n v="5"/>
    <s v="750077539"/>
    <n v="0"/>
    <n v="0"/>
    <n v="0"/>
    <x v="0"/>
    <n v="0"/>
    <s v=""/>
  </r>
  <r>
    <d v="1899-12-30T00:02:01"/>
    <x v="0"/>
    <n v="0.28142400000000001"/>
    <n v="25"/>
    <s v="1883725432"/>
    <n v="0"/>
    <n v="0"/>
    <n v="112.46599999999999"/>
    <x v="3"/>
    <n v="11753.587480228476"/>
    <s v="03:15:54"/>
  </r>
  <r>
    <d v="1899-12-30T03:32:32"/>
    <x v="0"/>
    <n v="0.35706300000000002"/>
    <n v="35"/>
    <s v="1883725432"/>
    <n v="0"/>
    <n v="0"/>
    <n v="18.8978"/>
    <x v="4"/>
    <n v="62585.533222373611"/>
    <s v="17:23:06"/>
  </r>
  <r>
    <d v="1899-12-30T00:01:07"/>
    <x v="0"/>
    <n v="0.110197"/>
    <n v="10"/>
    <s v="1275005068"/>
    <n v="0"/>
    <n v="0"/>
    <n v="0"/>
    <x v="0"/>
    <n v="0"/>
    <s v=""/>
  </r>
  <r>
    <d v="1899-12-30T00:01:26"/>
    <x v="1"/>
    <n v="0"/>
    <n v="0"/>
    <s v="750077539"/>
    <n v="0"/>
    <n v="0"/>
    <n v="0"/>
    <x v="0"/>
    <n v="0"/>
    <s v=""/>
  </r>
  <r>
    <d v="1899-12-30T00:03:01"/>
    <x v="1"/>
    <n v="0"/>
    <n v="0"/>
    <s v="739448914"/>
    <n v="0"/>
    <n v="0"/>
    <n v="0"/>
    <x v="0"/>
    <n v="0"/>
    <s v=""/>
  </r>
  <r>
    <d v="1899-12-30T00:03:00"/>
    <x v="0"/>
    <n v="0.16061500000000001"/>
    <n v="15"/>
    <s v="750077539"/>
    <n v="0"/>
    <n v="0"/>
    <n v="538947"/>
    <x v="5"/>
    <n v="1.1408309513702681"/>
    <s v="00:00:01"/>
  </r>
  <r>
    <d v="1899-12-30T00:05:48"/>
    <x v="0"/>
    <n v="0.27141300000000002"/>
    <n v="25"/>
    <s v="1883725432"/>
    <n v="0"/>
    <n v="0"/>
    <n v="13668.5"/>
    <x v="5"/>
    <n v="98.056807638195878"/>
    <s v="00:01:38"/>
  </r>
  <r>
    <d v="1899-12-30T01:08:21"/>
    <x v="0"/>
    <n v="0.91991100000000003"/>
    <n v="90"/>
    <s v="1883725432"/>
    <n v="0"/>
    <n v="0"/>
    <n v="129.66800000000001"/>
    <x v="6"/>
    <n v="1136.2065904179153"/>
    <s v="00:18:56"/>
  </r>
  <r>
    <d v="1899-12-30T00:11:07"/>
    <x v="0"/>
    <n v="4.4493900000000003E-2"/>
    <n v="0"/>
    <s v="1883725432"/>
    <n v="0"/>
    <n v="0"/>
    <n v="28.9636"/>
    <x v="7"/>
    <n v="60687.345752494402"/>
    <s v="16:51:27"/>
  </r>
  <r>
    <d v="1899-12-30T00:01:25"/>
    <x v="1"/>
    <n v="0"/>
    <n v="0"/>
    <s v="750077539"/>
    <n v="0"/>
    <n v="0"/>
    <n v="0"/>
    <x v="0"/>
    <n v="0"/>
    <s v=""/>
  </r>
  <r>
    <d v="1899-12-30T00:24:20"/>
    <x v="0"/>
    <n v="0.91323699999999997"/>
    <n v="90"/>
    <s v="1883725432"/>
    <n v="0"/>
    <n v="0"/>
    <n v="78.180999999999997"/>
    <x v="8"/>
    <n v="2041.5089017843943"/>
    <s v="00:34:02"/>
  </r>
  <r>
    <d v="1899-12-30T00:01:28"/>
    <x v="0"/>
    <n v="5.8659200000000002E-2"/>
    <n v="5"/>
    <s v="750077539"/>
    <n v="0"/>
    <n v="0"/>
    <n v="4196.72"/>
    <x v="5"/>
    <n v="164.30204172227948"/>
    <s v="00:02:44"/>
  </r>
  <r>
    <d v="1899-12-30T00:07:14"/>
    <x v="1"/>
    <n v="0"/>
    <n v="0"/>
    <s v="1883725432"/>
    <n v="0"/>
    <n v="0"/>
    <n v="0"/>
    <x v="0"/>
    <n v="0"/>
    <s v=""/>
  </r>
  <r>
    <d v="1899-12-30T00:05:36"/>
    <x v="0"/>
    <n v="7.2302599999999995E-2"/>
    <n v="5"/>
    <s v="1883725432"/>
    <n v="0"/>
    <n v="0"/>
    <n v="302.44400000000002"/>
    <x v="5"/>
    <n v="5642.5958178186884"/>
    <s v="01:34:03"/>
  </r>
  <r>
    <d v="1899-12-30T00:03:01"/>
    <x v="1"/>
    <n v="0"/>
    <n v="0"/>
    <s v="750077539"/>
    <n v="0"/>
    <n v="0"/>
    <n v="0"/>
    <x v="0"/>
    <n v="0"/>
    <s v=""/>
  </r>
  <r>
    <d v="1899-12-30T04:26:43"/>
    <x v="0"/>
    <n v="4.11568E-2"/>
    <n v="0"/>
    <s v="1883725432"/>
    <n v="0"/>
    <n v="0"/>
    <n v="3.2619799999999999"/>
    <x v="9"/>
    <n v="540734.25925426092"/>
    <s v="150:12:14"/>
  </r>
  <r>
    <d v="1899-12-30T00:03:01"/>
    <x v="1"/>
    <n v="0"/>
    <n v="0"/>
    <s v="750077539"/>
    <n v="0"/>
    <n v="0"/>
    <n v="0"/>
    <x v="0"/>
    <n v="0"/>
    <s v=""/>
  </r>
  <r>
    <d v="1899-12-30T00:47:51"/>
    <x v="1"/>
    <n v="0"/>
    <n v="0"/>
    <s v="741107007"/>
    <n v="0"/>
    <n v="0"/>
    <n v="0"/>
    <x v="0"/>
    <n v="0"/>
    <s v=""/>
  </r>
  <r>
    <d v="1899-12-30T00:14:03"/>
    <x v="0"/>
    <n v="0.15204699999999999"/>
    <n v="15"/>
    <s v="2150064710"/>
    <n v="156.18100000000001"/>
    <n v="150"/>
    <n v="259.21899999999999"/>
    <x v="10"/>
    <n v="6868.4289718598366"/>
    <s v="01:54:28"/>
  </r>
  <r>
    <d v="1899-12-30T00:26:10"/>
    <x v="0"/>
    <n v="3.7062499999999998E-2"/>
    <n v="0"/>
    <s v="381939777"/>
    <n v="0"/>
    <n v="0"/>
    <n v="75.558099999999996"/>
    <x v="8"/>
    <n v="4753.4825551809672"/>
    <s v="01:19:13"/>
  </r>
  <r>
    <d v="1899-12-30T05:55:57"/>
    <x v="0"/>
    <n v="2.0590299999999999E-2"/>
    <n v="0"/>
    <s v="381939777"/>
    <n v="0"/>
    <n v="0"/>
    <n v="0"/>
    <x v="0"/>
    <n v="0"/>
    <s v=""/>
  </r>
  <r>
    <d v="1899-12-30T00:16:48"/>
    <x v="0"/>
    <n v="1.4413199999999999E-2"/>
    <n v="0"/>
    <s v="381939777"/>
    <n v="0"/>
    <n v="0"/>
    <n v="0"/>
    <x v="0"/>
    <n v="0"/>
    <s v=""/>
  </r>
  <r>
    <d v="1899-12-30T00:10:29"/>
    <x v="0"/>
    <n v="0.79547800000000002"/>
    <n v="75"/>
    <s v="2039462662"/>
    <n v="212.923"/>
    <n v="210"/>
    <n v="34.877299999999998"/>
    <x v="11"/>
    <n v="11679.191942825351"/>
    <s v="03:14:39"/>
  </r>
  <r>
    <d v="1899-12-30T01:46:33"/>
    <x v="0"/>
    <n v="2.0590299999999999E-2"/>
    <n v="0"/>
    <s v="381939777"/>
    <n v="0"/>
    <n v="0"/>
    <n v="0"/>
    <x v="0"/>
    <n v="0"/>
    <s v=""/>
  </r>
  <r>
    <d v="1899-12-30T00:10:36"/>
    <x v="0"/>
    <n v="0.87028099999999997"/>
    <n v="85"/>
    <s v="381939777"/>
    <n v="562.63699999999994"/>
    <n v="300"/>
    <n v="500.7"/>
    <x v="5"/>
    <n v="96.631658024683276"/>
    <s v="00:01:37"/>
  </r>
  <r>
    <d v="1899-12-30T00:37:48"/>
    <x v="0"/>
    <n v="1.50995E-2"/>
    <n v="0"/>
    <s v="381939777"/>
    <n v="0"/>
    <n v="0"/>
    <n v="10.719799999999999"/>
    <x v="4"/>
    <n v="34268.873424238103"/>
    <s v="09:31:09"/>
  </r>
  <r>
    <d v="1899-12-30T00:16:20"/>
    <x v="0"/>
    <n v="0.10638300000000001"/>
    <n v="10"/>
    <s v="381939777"/>
    <n v="0"/>
    <n v="0"/>
    <n v="0"/>
    <x v="0"/>
    <n v="0"/>
    <s v=""/>
  </r>
  <r>
    <d v="1899-12-30T00:41:34"/>
    <x v="0"/>
    <n v="1.8531200000000001E-2"/>
    <n v="0"/>
    <s v="381939777"/>
    <n v="0"/>
    <n v="0"/>
    <n v="0"/>
    <x v="0"/>
    <n v="0"/>
    <s v=""/>
  </r>
  <r>
    <d v="1899-12-30T01:20:32"/>
    <x v="0"/>
    <n v="1.8531200000000001E-2"/>
    <n v="0"/>
    <s v="381939777"/>
    <n v="0"/>
    <n v="0"/>
    <n v="0"/>
    <x v="0"/>
    <n v="0"/>
    <s v=""/>
  </r>
  <r>
    <d v="1899-12-30T00:03:01"/>
    <x v="0"/>
    <n v="1.6472199999999999E-2"/>
    <n v="0"/>
    <s v="381939777"/>
    <n v="0"/>
    <n v="0"/>
    <n v="0"/>
    <x v="0"/>
    <n v="0"/>
    <s v=""/>
  </r>
  <r>
    <d v="1899-12-30T00:05:05"/>
    <x v="1"/>
    <n v="0"/>
    <n v="0"/>
    <s v="234405363"/>
    <n v="0"/>
    <n v="0"/>
    <n v="0"/>
    <x v="0"/>
    <n v="0"/>
    <s v=""/>
  </r>
  <r>
    <d v="1899-12-30T00:02:41"/>
    <x v="0"/>
    <n v="0.53946499999999997"/>
    <n v="50"/>
    <s v="381939777"/>
    <n v="634.83900000000006"/>
    <n v="300"/>
    <n v="531.92499999999995"/>
    <x v="5"/>
    <n v="322.92949230523845"/>
    <s v="00:05:23"/>
  </r>
  <r>
    <d v="1899-12-30T02:05:28"/>
    <x v="0"/>
    <n v="2.0590299999999999E-2"/>
    <n v="0"/>
    <s v="381939777"/>
    <n v="0"/>
    <n v="0"/>
    <n v="0"/>
    <x v="0"/>
    <n v="0"/>
    <s v=""/>
  </r>
  <r>
    <d v="1899-12-30T00:05:27"/>
    <x v="0"/>
    <n v="7.2124800000000003E-2"/>
    <n v="5"/>
    <s v="2150064710"/>
    <n v="0"/>
    <n v="0"/>
    <n v="159.29"/>
    <x v="12"/>
    <n v="12230.731101845078"/>
    <s v="03:23:51"/>
  </r>
  <r>
    <d v="1899-12-30T00:07:01"/>
    <x v="0"/>
    <n v="0.445936"/>
    <n v="40"/>
    <s v="741821620"/>
    <n v="0"/>
    <n v="0"/>
    <n v="292.18099999999998"/>
    <x v="5"/>
    <n v="1373.748665432892"/>
    <s v="00:22:54"/>
  </r>
  <r>
    <d v="1899-12-30T00:23:07"/>
    <x v="0"/>
    <n v="0.54970799999999997"/>
    <n v="50"/>
    <s v="2150064710"/>
    <n v="0"/>
    <n v="0"/>
    <n v="291.887"/>
    <x v="5"/>
    <n v="3239.1516023146905"/>
    <s v="00:53:59"/>
  </r>
  <r>
    <d v="1899-12-30T00:07:46"/>
    <x v="0"/>
    <n v="0.46003899999999998"/>
    <n v="45"/>
    <s v="2150064710"/>
    <n v="1319.32"/>
    <n v="300"/>
    <n v="887.67399999999998"/>
    <x v="5"/>
    <n v="1277.2047651534544"/>
    <s v="00:21:17"/>
  </r>
  <r>
    <d v="1899-12-30T00:05:04"/>
    <x v="1"/>
    <n v="0"/>
    <n v="0"/>
    <s v="234405363"/>
    <n v="0"/>
    <n v="0"/>
    <n v="0"/>
    <x v="0"/>
    <n v="0"/>
    <s v=""/>
  </r>
  <r>
    <d v="1899-12-30T00:08:34"/>
    <x v="0"/>
    <n v="0.93088899999999997"/>
    <n v="90"/>
    <s v="742944230"/>
    <n v="0"/>
    <n v="0"/>
    <n v="118.236"/>
    <x v="3"/>
    <n v="424.08999546638"/>
    <s v="00:07:04"/>
  </r>
  <r>
    <d v="1899-12-30T00:04:04"/>
    <x v="0"/>
    <n v="0.44834299999999999"/>
    <n v="40"/>
    <s v="2150064710"/>
    <n v="0"/>
    <n v="0"/>
    <n v="28.099399999999999"/>
    <x v="7"/>
    <n v="41221.416023250567"/>
    <s v="11:27:01"/>
  </r>
  <r>
    <d v="1899-12-30T00:04:24"/>
    <x v="0"/>
    <n v="0.61208600000000002"/>
    <n v="60"/>
    <s v="2150064710"/>
    <n v="452.97199999999998"/>
    <n v="300"/>
    <n v="180.80699999999999"/>
    <x v="13"/>
    <n v="4504.7662479316077"/>
    <s v="01:15:05"/>
  </r>
  <r>
    <d v="1899-12-30T00:05:04"/>
    <x v="1"/>
    <n v="0"/>
    <n v="0"/>
    <s v="2039462662"/>
    <n v="0"/>
    <n v="0"/>
    <n v="0"/>
    <x v="0"/>
    <n v="0"/>
    <s v=""/>
  </r>
  <r>
    <d v="1899-12-30T00:04:55"/>
    <x v="0"/>
    <n v="0.38893800000000001"/>
    <n v="35"/>
    <s v="4698664416"/>
    <n v="996.59400000000005"/>
    <n v="300"/>
    <n v="293.98"/>
    <x v="5"/>
    <n v="9537.645395900432"/>
    <s v="02:38:58"/>
  </r>
  <r>
    <d v="1899-12-30T00:14:31"/>
    <x v="0"/>
    <n v="0.20446900000000001"/>
    <n v="20"/>
    <s v="234405363"/>
    <n v="0"/>
    <n v="0"/>
    <n v="5.4375499999999999"/>
    <x v="9"/>
    <n v="33490.45481411145"/>
    <s v="09:18:10"/>
  </r>
  <r>
    <d v="1899-12-30T00:03:29"/>
    <x v="0"/>
    <n v="0.75828499999999999"/>
    <n v="75"/>
    <s v="2150064710"/>
    <n v="0"/>
    <n v="0"/>
    <n v="736.39599999999996"/>
    <x v="5"/>
    <n v="689.19877612119603"/>
    <s v="00:11:29"/>
  </r>
  <r>
    <d v="1899-12-30T00:45:31"/>
    <x v="0"/>
    <n v="0.664717"/>
    <n v="65"/>
    <s v="2150064710"/>
    <n v="557.60400000000004"/>
    <n v="300"/>
    <n v="438.54"/>
    <x v="5"/>
    <n v="1605.2900761939627"/>
    <s v="00:26:45"/>
  </r>
  <r>
    <d v="1899-12-30T00:09:08"/>
    <x v="0"/>
    <n v="0.22806999999999999"/>
    <n v="20"/>
    <s v="2150064710"/>
    <n v="0"/>
    <n v="0"/>
    <n v="266.09800000000001"/>
    <x v="14"/>
    <n v="6090.983913085669"/>
    <s v="01:41:31"/>
  </r>
  <r>
    <d v="1899-12-30T00:18:09"/>
    <x v="0"/>
    <n v="0.64912300000000001"/>
    <n v="60"/>
    <s v="2150064710"/>
    <n v="346.209"/>
    <n v="300"/>
    <n v="538.85500000000002"/>
    <x v="5"/>
    <n v="1367.2095225478477"/>
    <s v="00:22:47"/>
  </r>
  <r>
    <d v="1899-12-30T00:18:50"/>
    <x v="0"/>
    <n v="0.19493199999999999"/>
    <n v="15"/>
    <s v="2150064710"/>
    <n v="3869.02"/>
    <n v="300"/>
    <n v="259.85899999999998"/>
    <x v="10"/>
    <n v="6504.9770475356027"/>
    <s v="01:48:25"/>
  </r>
  <r>
    <d v="1899-12-30T00:04:01"/>
    <x v="0"/>
    <n v="0.237817"/>
    <n v="20"/>
    <s v="2150064710"/>
    <n v="0"/>
    <n v="0"/>
    <n v="0"/>
    <x v="0"/>
    <n v="0"/>
    <s v=""/>
  </r>
  <r>
    <d v="1899-12-30T00:01:38"/>
    <x v="0"/>
    <n v="8.9668600000000001E-2"/>
    <n v="5"/>
    <s v="2150064710"/>
    <n v="0"/>
    <n v="0"/>
    <n v="47.598599999999998"/>
    <x v="15"/>
    <n v="40156.621561515218"/>
    <s v="11:09:17"/>
  </r>
  <r>
    <d v="1899-12-30T00:39:46"/>
    <x v="0"/>
    <n v="0.26851000000000003"/>
    <n v="25"/>
    <s v="4698664416"/>
    <n v="0"/>
    <n v="0"/>
    <n v="16.085599999999999"/>
    <x v="4"/>
    <n v="208662.43384100287"/>
    <s v="57:57:42"/>
  </r>
  <r>
    <d v="1899-12-30T00:03:06"/>
    <x v="0"/>
    <n v="0.35477599999999998"/>
    <n v="35"/>
    <s v="2150064710"/>
    <n v="0"/>
    <n v="0"/>
    <n v="64.940600000000003"/>
    <x v="16"/>
    <n v="20861.511798797852"/>
    <s v="05:47:42"/>
  </r>
  <r>
    <d v="1899-12-30T00:05:47"/>
    <x v="0"/>
    <n v="3.8019499999999998E-2"/>
    <n v="0"/>
    <s v="4743709726"/>
    <n v="807.98500000000001"/>
    <n v="300"/>
    <n v="497.73500000000001"/>
    <x v="5"/>
    <n v="8953.3723156793076"/>
    <s v="02:29:13"/>
  </r>
  <r>
    <d v="1899-12-30T00:26:43"/>
    <x v="0"/>
    <n v="0.50353599999999998"/>
    <n v="50"/>
    <s v="741107007"/>
    <n v="116.42100000000001"/>
    <n v="110"/>
    <n v="43.6145"/>
    <x v="15"/>
    <n v="8238.3045643956393"/>
    <s v="02:17:18"/>
  </r>
  <r>
    <d v="1899-12-30T00:15:14"/>
    <x v="0"/>
    <n v="0.27674599999999999"/>
    <n v="25"/>
    <s v="4743709726"/>
    <n v="0"/>
    <n v="0"/>
    <n v="25.7408"/>
    <x v="7"/>
    <n v="130162.92750741175"/>
    <s v="36:09:23"/>
  </r>
  <r>
    <d v="1899-12-30T00:01:35"/>
    <x v="1"/>
    <n v="0"/>
    <n v="0"/>
    <s v="369289793"/>
    <n v="0"/>
    <n v="0"/>
    <n v="0"/>
    <x v="0"/>
    <n v="0"/>
    <s v=""/>
  </r>
  <r>
    <d v="1899-12-30T00:10:49"/>
    <x v="0"/>
    <n v="0.63937600000000006"/>
    <n v="60"/>
    <s v="2150064710"/>
    <n v="0"/>
    <n v="0"/>
    <n v="23.802099999999999"/>
    <x v="7"/>
    <n v="31812.038966444503"/>
    <s v="08:50:12"/>
  </r>
  <r>
    <d v="1899-12-30T00:11:01"/>
    <x v="0"/>
    <n v="0.29044799999999998"/>
    <n v="25"/>
    <s v="2150064710"/>
    <n v="0"/>
    <n v="0"/>
    <n v="233.31800000000001"/>
    <x v="17"/>
    <n v="6385.3848836642765"/>
    <s v="01:46:25"/>
  </r>
  <r>
    <d v="1899-12-30T00:01:20"/>
    <x v="1"/>
    <n v="0"/>
    <n v="0"/>
    <s v="742944230"/>
    <n v="0"/>
    <n v="0"/>
    <n v="0"/>
    <x v="0"/>
    <n v="0"/>
    <s v=""/>
  </r>
  <r>
    <d v="1899-12-30T00:18:22"/>
    <x v="0"/>
    <n v="0.43274899999999999"/>
    <n v="40"/>
    <s v="2150064710"/>
    <n v="0"/>
    <n v="0"/>
    <n v="559.87"/>
    <x v="5"/>
    <n v="2127.3538320387916"/>
    <s v="00:35:27"/>
  </r>
  <r>
    <d v="1899-12-30T00:03:12"/>
    <x v="0"/>
    <n v="0.57029200000000002"/>
    <n v="55"/>
    <s v="4743709726"/>
    <n v="0"/>
    <n v="0"/>
    <n v="67.293700000000001"/>
    <x v="16"/>
    <n v="29581.30771185067"/>
    <s v="08:13:01"/>
  </r>
  <r>
    <d v="1899-12-30T00:28:16"/>
    <x v="0"/>
    <n v="0.29705599999999999"/>
    <n v="25"/>
    <s v="4698664416"/>
    <n v="0"/>
    <n v="0"/>
    <n v="311.54300000000001"/>
    <x v="5"/>
    <n v="10353.268185874886"/>
    <s v="02:52:33"/>
  </r>
  <r>
    <d v="1899-12-30T00:39:05"/>
    <x v="0"/>
    <n v="0.360624"/>
    <n v="35"/>
    <s v="2150064710"/>
    <n v="0"/>
    <n v="0"/>
    <n v="44.309800000000003"/>
    <x v="15"/>
    <n v="30297.58760884907"/>
    <s v="08:24:58"/>
  </r>
  <r>
    <d v="1899-12-30T00:26:20"/>
    <x v="0"/>
    <n v="0.430865"/>
    <n v="40"/>
    <s v="4698664416"/>
    <n v="609.53700000000003"/>
    <n v="300"/>
    <n v="321.24599999999998"/>
    <x v="5"/>
    <n v="8129.2726693385603"/>
    <s v="02:15:29"/>
  </r>
  <r>
    <d v="1899-12-30T00:07:34"/>
    <x v="0"/>
    <n v="7.1618000000000001E-2"/>
    <n v="5"/>
    <s v="4743709726"/>
    <n v="0"/>
    <n v="0"/>
    <n v="443.19900000000001"/>
    <x v="5"/>
    <n v="9703.8938608371009"/>
    <s v="02:41:44"/>
  </r>
  <r>
    <d v="1899-12-30T01:04:43"/>
    <x v="0"/>
    <n v="0.74074099999999998"/>
    <n v="70"/>
    <s v="2150064710"/>
    <n v="0"/>
    <n v="0"/>
    <n v="313.09500000000003"/>
    <x v="5"/>
    <n v="1738.6386656899567"/>
    <s v="00:28:59"/>
  </r>
  <r>
    <d v="1899-12-30T00:03:18"/>
    <x v="0"/>
    <n v="0.47173500000000002"/>
    <n v="45"/>
    <s v="2150064710"/>
    <n v="0"/>
    <n v="0"/>
    <n v="0"/>
    <x v="0"/>
    <n v="0"/>
    <s v=""/>
  </r>
  <r>
    <d v="1899-12-30T01:06:23"/>
    <x v="0"/>
    <n v="0.614035"/>
    <n v="60"/>
    <s v="2150064710"/>
    <n v="0"/>
    <n v="0"/>
    <n v="29.688199999999998"/>
    <x v="7"/>
    <n v="27297.081858619847"/>
    <s v="07:34:57"/>
  </r>
  <r>
    <d v="1899-12-30T00:07:55"/>
    <x v="0"/>
    <n v="0.126413"/>
    <n v="10"/>
    <s v="2039462662"/>
    <n v="0"/>
    <n v="0"/>
    <n v="161.93299999999999"/>
    <x v="18"/>
    <n v="10744.529202012322"/>
    <s v="02:59:05"/>
  </r>
  <r>
    <d v="1899-12-30T00:18:20"/>
    <x v="0"/>
    <n v="0.113966"/>
    <n v="10"/>
    <s v="234405363"/>
    <n v="0"/>
    <n v="0"/>
    <n v="20.624600000000001"/>
    <x v="7"/>
    <n v="9834.0401117495985"/>
    <s v="02:43:54"/>
  </r>
  <r>
    <d v="1899-12-30T00:02:57"/>
    <x v="1"/>
    <n v="0"/>
    <n v="0"/>
    <s v="741107007"/>
    <n v="0"/>
    <n v="0"/>
    <n v="0"/>
    <x v="0"/>
    <n v="0"/>
    <s v=""/>
  </r>
  <r>
    <d v="1899-12-30T01:35:22"/>
    <x v="0"/>
    <n v="0.39591100000000001"/>
    <n v="35"/>
    <s v="281650012"/>
    <n v="68.757099999999994"/>
    <n v="60"/>
    <n v="17.442599999999999"/>
    <x v="4"/>
    <n v="9525.7454185911665"/>
    <s v="02:38:46"/>
  </r>
  <r>
    <d v="1899-12-30T00:07:45"/>
    <x v="0"/>
    <n v="2.38727E-2"/>
    <n v="0"/>
    <s v="4743709726"/>
    <n v="5696.8"/>
    <n v="300"/>
    <n v="227.48099999999999"/>
    <x v="19"/>
    <n v="19878.279130599007"/>
    <s v="05:31:18"/>
  </r>
  <r>
    <d v="1899-12-30T00:46:24"/>
    <x v="0"/>
    <n v="0.580897"/>
    <n v="55"/>
    <s v="2150064710"/>
    <n v="133.81200000000001"/>
    <n v="130"/>
    <n v="317.88499999999999"/>
    <x v="5"/>
    <n v="2768.2329350088876"/>
    <s v="00:46:08"/>
  </r>
  <r>
    <d v="1899-12-30T00:10:25"/>
    <x v="0"/>
    <n v="0.76772899999999999"/>
    <n v="75"/>
    <s v="2039462662"/>
    <n v="0"/>
    <n v="0"/>
    <n v="9.1566899999999993"/>
    <x v="9"/>
    <n v="50521.083685804879"/>
    <s v="14:02:01"/>
  </r>
  <r>
    <d v="1899-12-30T00:02:03"/>
    <x v="0"/>
    <n v="5.6199800000000001E-2"/>
    <n v="5"/>
    <s v="4698664416"/>
    <n v="0"/>
    <n v="0"/>
    <n v="583.70899999999995"/>
    <x v="5"/>
    <n v="7419.2229306974514"/>
    <s v="02:03:39"/>
  </r>
  <r>
    <d v="1899-12-30T00:03:01"/>
    <x v="1"/>
    <n v="0"/>
    <n v="0"/>
    <s v="2039462662"/>
    <n v="0"/>
    <n v="0"/>
    <n v="0"/>
    <x v="0"/>
    <n v="0"/>
    <s v=""/>
  </r>
  <r>
    <d v="1899-12-30T00:01:54"/>
    <x v="1"/>
    <n v="0"/>
    <n v="0"/>
    <s v="742944230"/>
    <n v="0"/>
    <n v="0"/>
    <n v="0"/>
    <x v="0"/>
    <n v="0"/>
    <s v=""/>
  </r>
  <r>
    <d v="1899-12-30T00:02:36"/>
    <x v="1"/>
    <n v="0"/>
    <n v="0"/>
    <s v="369289793"/>
    <n v="0"/>
    <n v="0"/>
    <n v="0"/>
    <x v="0"/>
    <n v="0"/>
    <s v=""/>
  </r>
  <r>
    <d v="1899-12-30T00:01:50"/>
    <x v="0"/>
    <n v="4.19268E-2"/>
    <n v="0"/>
    <s v="4698664416"/>
    <n v="0"/>
    <n v="0"/>
    <n v="0"/>
    <x v="0"/>
    <n v="0"/>
    <s v=""/>
  </r>
  <r>
    <d v="1899-12-30T00:54:27"/>
    <x v="0"/>
    <n v="0.49152499999999999"/>
    <n v="45"/>
    <s v="4698664416"/>
    <n v="160.785"/>
    <n v="160"/>
    <n v="188.78700000000001"/>
    <x v="13"/>
    <n v="12358.654115519954"/>
    <s v="03:25:59"/>
  </r>
  <r>
    <d v="1899-12-30T00:05:10"/>
    <x v="0"/>
    <n v="0.494253"/>
    <n v="45"/>
    <s v="4743709726"/>
    <n v="0"/>
    <n v="0"/>
    <n v="180.80699999999999"/>
    <x v="13"/>
    <n v="12957.957395237107"/>
    <s v="03:35:58"/>
  </r>
  <r>
    <d v="1899-12-30T00:02:04"/>
    <x v="0"/>
    <n v="0.18310899999999999"/>
    <n v="15"/>
    <s v="369289793"/>
    <n v="1218.3499999999999"/>
    <n v="300"/>
    <n v="497.7"/>
    <x v="5"/>
    <n v="591.92098375442458"/>
    <s v="00:09:52"/>
  </r>
  <r>
    <d v="1899-12-30T00:03:20"/>
    <x v="0"/>
    <n v="0.91422999999999999"/>
    <n v="90"/>
    <s v="2150064710"/>
    <n v="12755.7"/>
    <n v="300"/>
    <n v="639.88499999999999"/>
    <x v="5"/>
    <n v="281.43923137182747"/>
    <s v="00:04:41"/>
  </r>
  <r>
    <d v="1899-12-30T00:11:07"/>
    <x v="0"/>
    <n v="0.70838000000000001"/>
    <n v="70"/>
    <s v="234405363"/>
    <n v="0"/>
    <n v="0"/>
    <n v="100.074"/>
    <x v="20"/>
    <n v="667.05817908212839"/>
    <s v="00:11:07"/>
  </r>
  <r>
    <d v="1899-12-30T00:18:40"/>
    <x v="0"/>
    <n v="0.84600399999999998"/>
    <n v="80"/>
    <s v="2150064710"/>
    <n v="568.1"/>
    <n v="300"/>
    <n v="459.875"/>
    <x v="5"/>
    <n v="703.10781869487846"/>
    <s v="00:11:43"/>
  </r>
  <r>
    <d v="1899-12-30T00:43:54"/>
    <x v="0"/>
    <n v="0.32943499999999998"/>
    <n v="30"/>
    <s v="2150064710"/>
    <n v="0"/>
    <n v="0"/>
    <n v="149.71299999999999"/>
    <x v="21"/>
    <n v="9404.4684985554595"/>
    <s v="02:36:44"/>
  </r>
  <r>
    <d v="1899-12-30T00:02:27"/>
    <x v="0"/>
    <n v="0.128492"/>
    <n v="10"/>
    <s v="234405363"/>
    <n v="44.005600000000001"/>
    <n v="40"/>
    <n v="43.953600000000002"/>
    <x v="15"/>
    <n v="4538.8352430236228"/>
    <s v="01:15:39"/>
  </r>
  <r>
    <d v="1899-12-30T00:03:41"/>
    <x v="0"/>
    <n v="0.44664300000000001"/>
    <n v="40"/>
    <s v="741821620"/>
    <n v="0"/>
    <n v="0"/>
    <n v="52.911299999999997"/>
    <x v="2"/>
    <n v="7576.2863323832134"/>
    <s v="02:06:16"/>
  </r>
  <r>
    <d v="1899-12-30T00:02:13"/>
    <x v="0"/>
    <n v="0.30297400000000002"/>
    <n v="30"/>
    <s v="281650012"/>
    <n v="81.878500000000003"/>
    <n v="80"/>
    <n v="93.070300000000003"/>
    <x v="22"/>
    <n v="2059.9072588015156"/>
    <s v="00:34:20"/>
  </r>
  <r>
    <d v="1899-12-30T00:10:30"/>
    <x v="0"/>
    <n v="0.26033499999999998"/>
    <n v="25"/>
    <s v="234405363"/>
    <n v="0"/>
    <n v="0"/>
    <n v="2.2729699999999999"/>
    <x v="9"/>
    <n v="74491.879034546932"/>
    <s v="20:41:32"/>
  </r>
  <r>
    <d v="1899-12-30T00:06:40"/>
    <x v="0"/>
    <n v="0.55555600000000005"/>
    <n v="55"/>
    <s v="2150064710"/>
    <n v="0"/>
    <n v="0"/>
    <n v="261.76"/>
    <x v="14"/>
    <n v="3565.052540149396"/>
    <s v="00:59:25"/>
  </r>
  <r>
    <d v="1899-12-30T00:01:17"/>
    <x v="0"/>
    <n v="2.3391800000000001E-2"/>
    <n v="0"/>
    <s v="2150064710"/>
    <n v="0"/>
    <n v="0"/>
    <n v="0"/>
    <x v="0"/>
    <n v="0"/>
    <s v=""/>
  </r>
  <r>
    <d v="1899-12-30T00:14:23"/>
    <x v="0"/>
    <n v="0.101365"/>
    <n v="10"/>
    <s v="2150064710"/>
    <n v="0"/>
    <n v="0"/>
    <n v="17.272400000000001"/>
    <x v="4"/>
    <n v="109240.49230622911"/>
    <s v="30:20:40"/>
  </r>
  <r>
    <d v="1899-12-30T00:05:19"/>
    <x v="0"/>
    <n v="0.29239799999999999"/>
    <n v="25"/>
    <s v="2150064710"/>
    <n v="795.92399999999998"/>
    <n v="300"/>
    <n v="333.49"/>
    <x v="5"/>
    <n v="4455.1071965677538"/>
    <s v="01:14:15"/>
  </r>
  <r>
    <d v="1899-12-30T00:25:04"/>
    <x v="0"/>
    <n v="0.122807"/>
    <n v="10"/>
    <s v="2150064710"/>
    <n v="0"/>
    <n v="0"/>
    <n v="125.015"/>
    <x v="6"/>
    <n v="14732.745893099554"/>
    <s v="04:05:33"/>
  </r>
  <r>
    <d v="1899-12-30T00:16:41"/>
    <x v="0"/>
    <n v="0.32713799999999998"/>
    <n v="30"/>
    <s v="281650012"/>
    <n v="312.005"/>
    <n v="300"/>
    <n v="89.522000000000006"/>
    <x v="23"/>
    <n v="2067.3128361043109"/>
    <s v="00:34:27"/>
  </r>
  <r>
    <d v="1899-12-30T00:02:35"/>
    <x v="0"/>
    <n v="0.71682000000000001"/>
    <n v="70"/>
    <s v="369289793"/>
    <n v="0"/>
    <n v="0"/>
    <n v="609.846"/>
    <x v="5"/>
    <n v="167.4590986607264"/>
    <s v="00:02:47"/>
  </r>
  <r>
    <d v="1899-12-30T00:15:27"/>
    <x v="0"/>
    <n v="8.6529900000000007E-2"/>
    <n v="5"/>
    <s v="4698664416"/>
    <n v="0"/>
    <n v="0"/>
    <n v="436.846"/>
    <x v="5"/>
    <n v="9594.9078846134616"/>
    <s v="02:39:55"/>
  </r>
  <r>
    <d v="1899-12-30T01:30:52"/>
    <x v="1"/>
    <n v="0"/>
    <n v="0"/>
    <s v="234405363"/>
    <n v="0"/>
    <n v="0"/>
    <n v="0"/>
    <x v="0"/>
    <n v="0"/>
    <s v=""/>
  </r>
  <r>
    <d v="1899-12-30T00:01:27"/>
    <x v="1"/>
    <n v="0"/>
    <n v="0"/>
    <s v="281650012"/>
    <n v="0"/>
    <n v="0"/>
    <n v="0"/>
    <x v="0"/>
    <n v="0"/>
    <s v=""/>
  </r>
  <r>
    <d v="1899-12-30T00:20:17"/>
    <x v="0"/>
    <n v="0.26394099999999998"/>
    <n v="25"/>
    <s v="281650012"/>
    <n v="105.895"/>
    <n v="100"/>
    <n v="58.562399999999997"/>
    <x v="2"/>
    <n v="3457.0329569939272"/>
    <s v="00:57:37"/>
  </r>
  <r>
    <d v="1899-12-30T01:15:40"/>
    <x v="0"/>
    <n v="0.76520500000000002"/>
    <n v="75"/>
    <s v="741107007"/>
    <n v="40.6494"/>
    <n v="40"/>
    <n v="72.210899999999995"/>
    <x v="8"/>
    <n v="2353.2426551644207"/>
    <s v="00:39:13"/>
  </r>
  <r>
    <d v="1899-12-30T00:02:51"/>
    <x v="0"/>
    <n v="0.92450200000000005"/>
    <n v="90"/>
    <s v="381939777"/>
    <n v="62.000500000000002"/>
    <n v="60"/>
    <n v="212.14500000000001"/>
    <x v="24"/>
    <n v="132.73821998477962"/>
    <s v="00:02:13"/>
  </r>
  <r>
    <d v="1899-12-30T00:33:19"/>
    <x v="0"/>
    <n v="0.90838200000000002"/>
    <n v="90"/>
    <s v="2150064710"/>
    <n v="620.19899999999996"/>
    <n v="300"/>
    <n v="137.51"/>
    <x v="25"/>
    <n v="1398.9317913447601"/>
    <s v="00:23:19"/>
  </r>
  <r>
    <d v="1899-12-30T00:52:45"/>
    <x v="0"/>
    <n v="0.61564200000000002"/>
    <n v="60"/>
    <s v="234405363"/>
    <n v="0"/>
    <n v="0"/>
    <n v="164.03700000000001"/>
    <x v="18"/>
    <n v="536.36740090607645"/>
    <s v="00:08:56"/>
  </r>
  <r>
    <d v="1899-12-30T01:04:32"/>
    <x v="0"/>
    <n v="0.92066999999999999"/>
    <n v="90"/>
    <s v="234405363"/>
    <n v="0"/>
    <n v="0"/>
    <n v="48.258099999999999"/>
    <x v="15"/>
    <n v="376.29838626387465"/>
    <s v="00:06:16"/>
  </r>
  <r>
    <d v="1899-12-30T00:44:41"/>
    <x v="0"/>
    <n v="0.50743499999999997"/>
    <n v="50"/>
    <s v="281650012"/>
    <n v="0"/>
    <n v="0"/>
    <n v="55.355600000000003"/>
    <x v="2"/>
    <n v="2447.4376592521326"/>
    <s v="00:40:47"/>
  </r>
  <r>
    <d v="1899-12-30T00:19:06"/>
    <x v="0"/>
    <n v="0.69330899999999995"/>
    <n v="65"/>
    <s v="281650012"/>
    <n v="0"/>
    <n v="0"/>
    <n v="244.96"/>
    <x v="26"/>
    <n v="344.36345509174697"/>
    <s v="00:05:44"/>
  </r>
  <r>
    <d v="1899-12-30T01:21:25"/>
    <x v="0"/>
    <n v="0.50557600000000003"/>
    <n v="50"/>
    <s v="281650012"/>
    <n v="0"/>
    <n v="0"/>
    <n v="34.355899999999998"/>
    <x v="11"/>
    <n v="3958.2967164580464"/>
    <s v="01:05:58"/>
  </r>
  <r>
    <d v="1899-12-30T01:15:22"/>
    <x v="0"/>
    <n v="0.70260199999999995"/>
    <n v="70"/>
    <s v="281650012"/>
    <n v="0"/>
    <n v="0"/>
    <n v="52.811100000000003"/>
    <x v="2"/>
    <n v="1548.8948522985822"/>
    <s v="00:25:49"/>
  </r>
  <r>
    <d v="1899-12-30T00:13:51"/>
    <x v="0"/>
    <n v="0.144981"/>
    <n v="10"/>
    <s v="281650012"/>
    <n v="0"/>
    <n v="0"/>
    <n v="49.772199999999998"/>
    <x v="15"/>
    <n v="4724.9649178346735"/>
    <s v="01:18:45"/>
  </r>
  <r>
    <d v="1899-12-30T00:01:45"/>
    <x v="0"/>
    <n v="0.135688"/>
    <n v="10"/>
    <s v="281650012"/>
    <n v="0"/>
    <n v="0"/>
    <n v="0"/>
    <x v="0"/>
    <n v="0"/>
    <s v=""/>
  </r>
  <r>
    <d v="1899-12-30T00:09:43"/>
    <x v="0"/>
    <n v="0.57063200000000003"/>
    <n v="55"/>
    <s v="281650012"/>
    <n v="0"/>
    <n v="0"/>
    <n v="35.266300000000001"/>
    <x v="11"/>
    <n v="3348.7216281199994"/>
    <s v="00:55:49"/>
  </r>
  <r>
    <d v="1899-12-30T00:01:20"/>
    <x v="0"/>
    <n v="0.93407799999999996"/>
    <n v="90"/>
    <s v="234405363"/>
    <n v="0"/>
    <n v="0"/>
    <n v="0"/>
    <x v="0"/>
    <n v="0"/>
    <s v=""/>
  </r>
  <r>
    <d v="1899-12-30T01:22:31"/>
    <x v="0"/>
    <n v="0.23977699999999999"/>
    <n v="20"/>
    <s v="281650012"/>
    <n v="0"/>
    <n v="0"/>
    <n v="13.1989"/>
    <x v="4"/>
    <n v="15842.154056596199"/>
    <s v="04:24:02"/>
  </r>
  <r>
    <d v="1899-12-30T00:03:58"/>
    <x v="0"/>
    <n v="6.5055799999999997E-2"/>
    <n v="5"/>
    <s v="281650012"/>
    <n v="0"/>
    <n v="0"/>
    <n v="16.928999999999998"/>
    <x v="4"/>
    <n v="15190.245247464889"/>
    <s v="04:13:10"/>
  </r>
  <r>
    <d v="1899-12-30T00:33:40"/>
    <x v="0"/>
    <n v="0.63352799999999998"/>
    <n v="60"/>
    <s v="2150064710"/>
    <n v="0"/>
    <n v="0"/>
    <n v="8.22682"/>
    <x v="9"/>
    <n v="93531.959217957294"/>
    <s v="25:58:52"/>
  </r>
  <r>
    <d v="1899-12-30T00:44:43"/>
    <x v="0"/>
    <n v="0.76394099999999998"/>
    <n v="75"/>
    <s v="281650012"/>
    <n v="0"/>
    <n v="0"/>
    <n v="4.0114099999999997"/>
    <x v="9"/>
    <n v="16185.812589320982"/>
    <s v="04:29:46"/>
  </r>
  <r>
    <d v="1899-12-30T00:09:19"/>
    <x v="0"/>
    <n v="0.92592600000000003"/>
    <n v="90"/>
    <s v="2150064710"/>
    <n v="0"/>
    <n v="0"/>
    <n v="72.041200000000003"/>
    <x v="8"/>
    <n v="2158.9211543128722"/>
    <s v="00:35:59"/>
  </r>
  <r>
    <d v="1899-12-30T00:06:14"/>
    <x v="0"/>
    <n v="0.90838200000000002"/>
    <n v="90"/>
    <s v="2150064710"/>
    <n v="239.41300000000001"/>
    <n v="230"/>
    <n v="187.45400000000001"/>
    <x v="13"/>
    <n v="1026.210493701398"/>
    <s v="00:17:06"/>
  </r>
  <r>
    <d v="1899-12-30T00:19:31"/>
    <x v="0"/>
    <n v="0.33630700000000002"/>
    <n v="30"/>
    <s v="4698664416"/>
    <n v="0"/>
    <n v="0"/>
    <n v="389.87900000000002"/>
    <x v="5"/>
    <n v="7811.0992631975387"/>
    <s v="02:10:11"/>
  </r>
  <r>
    <d v="1899-12-30T00:16:15"/>
    <x v="0"/>
    <n v="0.72843000000000002"/>
    <n v="70"/>
    <s v="741107007"/>
    <n v="0"/>
    <n v="0"/>
    <n v="713.91499999999996"/>
    <x v="5"/>
    <n v="275.30628040163032"/>
    <s v="00:04:35"/>
  </r>
  <r>
    <d v="1899-12-30T00:21:51"/>
    <x v="0"/>
    <n v="0.93488000000000004"/>
    <n v="90"/>
    <s v="4698664416"/>
    <n v="823.48199999999997"/>
    <n v="300"/>
    <n v="379.017"/>
    <x v="5"/>
    <n v="788.3758120156981"/>
    <s v="00:13:08"/>
  </r>
  <r>
    <d v="1899-12-30T02:24:10"/>
    <x v="0"/>
    <n v="0.86939599999999995"/>
    <n v="85"/>
    <s v="2150064710"/>
    <n v="0"/>
    <n v="0"/>
    <n v="40.042900000000003"/>
    <x v="15"/>
    <n v="6848.3022685100632"/>
    <s v="01:54:08"/>
  </r>
  <r>
    <d v="1899-12-30T00:08:53"/>
    <x v="0"/>
    <n v="0.230019"/>
    <n v="20"/>
    <s v="2150064710"/>
    <n v="0"/>
    <n v="0"/>
    <n v="130.08500000000001"/>
    <x v="25"/>
    <n v="12428.105355353126"/>
    <s v="03:27:08"/>
  </r>
  <r>
    <d v="1899-12-30T01:07:14"/>
    <x v="0"/>
    <n v="0.26701999999999998"/>
    <n v="25"/>
    <s v="4743709726"/>
    <n v="0"/>
    <n v="0"/>
    <n v="54.268099999999997"/>
    <x v="2"/>
    <n v="62569.84527693507"/>
    <s v="17:22:50"/>
  </r>
  <r>
    <d v="1899-12-30T00:15:14"/>
    <x v="0"/>
    <n v="2.4580999999999999E-2"/>
    <n v="0"/>
    <s v="234405363"/>
    <n v="0"/>
    <n v="0"/>
    <n v="9.7806499999999996"/>
    <x v="9"/>
    <n v="22829.231022130753"/>
    <s v="06:20:29"/>
  </r>
  <r>
    <d v="1899-12-30T00:16:46"/>
    <x v="0"/>
    <n v="0.64522400000000002"/>
    <n v="60"/>
    <s v="2150064710"/>
    <n v="0"/>
    <n v="0"/>
    <n v="170.41399999999999"/>
    <x v="27"/>
    <n v="4371.1966468071241"/>
    <s v="01:12:51"/>
  </r>
  <r>
    <d v="1899-12-30T00:07:20"/>
    <x v="0"/>
    <n v="2.2346399999999999E-2"/>
    <n v="0"/>
    <s v="234405363"/>
    <n v="0"/>
    <n v="0"/>
    <n v="6.8070599999999999"/>
    <x v="9"/>
    <n v="32877.051271028853"/>
    <s v="09:07:57"/>
  </r>
  <r>
    <d v="1899-12-30T00:15:08"/>
    <x v="0"/>
    <n v="3.7062499999999998E-2"/>
    <n v="0"/>
    <s v="381939777"/>
    <n v="0"/>
    <n v="0"/>
    <n v="768000"/>
    <x v="5"/>
    <n v="0.46766176824150374"/>
    <s v="00:00:00"/>
  </r>
  <r>
    <d v="1899-12-30T00:24:22"/>
    <x v="0"/>
    <n v="1.7543900000000001E-2"/>
    <n v="0"/>
    <s v="2150064710"/>
    <n v="0"/>
    <n v="0"/>
    <n v="44.508200000000002"/>
    <x v="15"/>
    <n v="46347.335698222349"/>
    <s v="12:52:27"/>
  </r>
  <r>
    <d v="1899-12-30T00:03:57"/>
    <x v="0"/>
    <n v="0.87134500000000004"/>
    <n v="85"/>
    <s v="2150064710"/>
    <n v="0"/>
    <n v="0"/>
    <n v="1659.37"/>
    <x v="5"/>
    <n v="162.79223388434002"/>
    <s v="00:02:43"/>
  </r>
  <r>
    <d v="1899-12-30T00:02:38"/>
    <x v="1"/>
    <n v="0"/>
    <n v="0"/>
    <s v="369289793"/>
    <n v="0"/>
    <n v="0"/>
    <n v="0"/>
    <x v="0"/>
    <n v="0"/>
    <s v=""/>
  </r>
  <r>
    <d v="1899-12-30T00:28:35"/>
    <x v="0"/>
    <n v="0.64327500000000004"/>
    <n v="60"/>
    <s v="2150064710"/>
    <n v="0"/>
    <n v="0"/>
    <n v="346.83"/>
    <x v="5"/>
    <n v="2159.5748037518588"/>
    <s v="00:36:00"/>
  </r>
  <r>
    <d v="1899-12-30T00:18:06"/>
    <x v="0"/>
    <n v="0.107807"/>
    <n v="10"/>
    <s v="281650012"/>
    <n v="0"/>
    <n v="0"/>
    <n v="17.2789"/>
    <x v="4"/>
    <n v="14202.088203409377"/>
    <s v="03:56:42"/>
  </r>
  <r>
    <d v="1899-12-30T00:10:42"/>
    <x v="0"/>
    <n v="0.12081799999999999"/>
    <n v="10"/>
    <s v="281650012"/>
    <n v="0"/>
    <n v="0"/>
    <n v="11.472200000000001"/>
    <x v="4"/>
    <n v="21078.597133048235"/>
    <s v="05:51:19"/>
  </r>
  <r>
    <d v="1899-12-30T00:07:35"/>
    <x v="0"/>
    <n v="0.67150799999999999"/>
    <n v="65"/>
    <s v="234405363"/>
    <n v="0"/>
    <n v="0"/>
    <n v="45.490099999999998"/>
    <x v="15"/>
    <n v="1653.0086979776922"/>
    <s v="00:27:33"/>
  </r>
  <r>
    <d v="1899-12-30T01:10:57"/>
    <x v="0"/>
    <n v="0.92936799999999997"/>
    <n v="90"/>
    <s v="281650012"/>
    <n v="0"/>
    <n v="0"/>
    <n v="13.3888"/>
    <x v="4"/>
    <n v="1451.0098636575137"/>
    <s v="00:24:11"/>
  </r>
  <r>
    <d v="1899-12-30T00:16:32"/>
    <x v="0"/>
    <n v="0.282528"/>
    <n v="25"/>
    <s v="281650012"/>
    <n v="0"/>
    <n v="0"/>
    <n v="17.034400000000002"/>
    <x v="4"/>
    <n v="11584.80952517876"/>
    <s v="03:13:05"/>
  </r>
  <r>
    <d v="1899-12-30T00:40:49"/>
    <x v="0"/>
    <n v="0.38661699999999999"/>
    <n v="35"/>
    <s v="281650012"/>
    <n v="0"/>
    <n v="0"/>
    <n v="6.0649699999999998"/>
    <x v="9"/>
    <n v="27817.142832049238"/>
    <s v="07:43:37"/>
  </r>
  <r>
    <d v="1899-12-30T00:19:42"/>
    <x v="0"/>
    <n v="0.53801200000000005"/>
    <n v="50"/>
    <s v="2150064710"/>
    <n v="0"/>
    <n v="0"/>
    <n v="190.071"/>
    <x v="28"/>
    <n v="5103.49382260315"/>
    <s v="01:25:03"/>
  </r>
  <r>
    <d v="1899-12-30T00:09:03"/>
    <x v="0"/>
    <n v="0.42458099999999999"/>
    <n v="40"/>
    <s v="234405363"/>
    <n v="0"/>
    <n v="0"/>
    <n v="47.748800000000003"/>
    <x v="15"/>
    <n v="2758.6025715477299"/>
    <s v="00:45:59"/>
  </r>
  <r>
    <d v="1899-12-30T00:41:16"/>
    <x v="0"/>
    <n v="0.50185900000000006"/>
    <n v="50"/>
    <s v="281650012"/>
    <n v="0"/>
    <n v="0"/>
    <n v="14.8619"/>
    <x v="4"/>
    <n v="9219.1115947210637"/>
    <s v="02:33:39"/>
  </r>
  <r>
    <d v="1899-12-30T00:04:32"/>
    <x v="0"/>
    <n v="0.231044"/>
    <n v="20"/>
    <s v="4698664416"/>
    <n v="0"/>
    <n v="0"/>
    <n v="73912.800000000003"/>
    <x v="5"/>
    <n v="47.737160214385327"/>
    <s v="00:00:48"/>
  </r>
  <r>
    <d v="1899-12-30T00:17:02"/>
    <x v="0"/>
    <n v="0.483431"/>
    <n v="45"/>
    <s v="2150064710"/>
    <n v="0"/>
    <n v="0"/>
    <n v="181.11"/>
    <x v="13"/>
    <n v="5988.7722093988486"/>
    <s v="01:39:49"/>
  </r>
  <r>
    <d v="1899-12-30T00:46:53"/>
    <x v="0"/>
    <n v="0.11921900000000001"/>
    <n v="10"/>
    <s v="2039462662"/>
    <n v="0"/>
    <n v="0"/>
    <n v="11.4224"/>
    <x v="4"/>
    <n v="153577.19409115429"/>
    <s v="42:39:37"/>
  </r>
  <r>
    <d v="1899-12-30T03:45:35"/>
    <x v="0"/>
    <n v="0.91617899999999997"/>
    <n v="90"/>
    <s v="2150064710"/>
    <n v="0"/>
    <n v="0"/>
    <n v="87.672300000000007"/>
    <x v="23"/>
    <n v="2007.4298043924737"/>
    <s v="00:33:27"/>
  </r>
  <r>
    <d v="1899-12-30T00:41:46"/>
    <x v="0"/>
    <n v="0.38091999999999998"/>
    <n v="35"/>
    <s v="381939777"/>
    <n v="0"/>
    <n v="0"/>
    <n v="18.379100000000001"/>
    <x v="4"/>
    <n v="12563.716053775863"/>
    <s v="03:29:24"/>
  </r>
  <r>
    <d v="1899-12-30T00:14:56"/>
    <x v="0"/>
    <n v="0.72490699999999997"/>
    <n v="70"/>
    <s v="281650012"/>
    <n v="108.94799999999999"/>
    <n v="100"/>
    <n v="88.515500000000003"/>
    <x v="23"/>
    <n v="854.81085089392855"/>
    <s v="00:14:15"/>
  </r>
  <r>
    <d v="1899-12-30T00:14:59"/>
    <x v="0"/>
    <n v="6.1892099999999997E-3"/>
    <n v="0"/>
    <s v="4743709726"/>
    <n v="0"/>
    <n v="0"/>
    <n v="0"/>
    <x v="0"/>
    <n v="0"/>
    <s v=""/>
  </r>
  <r>
    <d v="1899-12-30T00:09:57"/>
    <x v="0"/>
    <n v="0.81871300000000002"/>
    <n v="80"/>
    <s v="2150064710"/>
    <n v="272.35899999999998"/>
    <n v="270"/>
    <n v="331.64499999999998"/>
    <x v="5"/>
    <n v="1147.7413136579498"/>
    <s v="00:19:08"/>
  </r>
  <r>
    <d v="1899-12-30T01:03:31"/>
    <x v="0"/>
    <n v="0.60038999999999998"/>
    <n v="60"/>
    <s v="2150064710"/>
    <n v="0"/>
    <n v="0"/>
    <n v="213.93600000000001"/>
    <x v="24"/>
    <n v="3921.9748596976247"/>
    <s v="01:05:22"/>
  </r>
  <r>
    <d v="1899-12-30T00:11:25"/>
    <x v="0"/>
    <n v="0.434944"/>
    <n v="40"/>
    <s v="281650012"/>
    <n v="0"/>
    <n v="0"/>
    <n v="24.843599999999999"/>
    <x v="7"/>
    <n v="6255.8458529044392"/>
    <s v="01:44:16"/>
  </r>
  <r>
    <d v="1899-12-30T01:00:30"/>
    <x v="0"/>
    <n v="0.87546500000000005"/>
    <n v="85"/>
    <s v="281650012"/>
    <n v="0"/>
    <n v="0"/>
    <n v="8.2686600000000006"/>
    <x v="9"/>
    <n v="4142.5456518817173"/>
    <s v="01:09:03"/>
  </r>
  <r>
    <d v="1899-12-30T00:03:16"/>
    <x v="0"/>
    <n v="0.60233899999999996"/>
    <n v="60"/>
    <s v="2150064710"/>
    <n v="0"/>
    <n v="0"/>
    <n v="3848.31"/>
    <x v="5"/>
    <n v="216.96737226200042"/>
    <s v="00:03:37"/>
  </r>
  <r>
    <d v="1899-12-30T00:01:49"/>
    <x v="0"/>
    <n v="5.2631600000000001E-2"/>
    <n v="5"/>
    <s v="2150064710"/>
    <n v="0"/>
    <n v="0"/>
    <n v="24453.7"/>
    <x v="5"/>
    <n v="81.343968664935886"/>
    <s v="00:01:21"/>
  </r>
  <r>
    <d v="1899-12-30T01:42:52"/>
    <x v="0"/>
    <n v="0.48927900000000002"/>
    <n v="45"/>
    <s v="2150064710"/>
    <n v="0"/>
    <n v="0"/>
    <n v="50.2121"/>
    <x v="2"/>
    <n v="21356.369560001825"/>
    <s v="05:55:56"/>
  </r>
  <r>
    <d v="1899-12-30T04:08:57"/>
    <x v="0"/>
    <n v="0.886826"/>
    <n v="85"/>
    <s v="4743709726"/>
    <n v="0"/>
    <n v="0"/>
    <n v="243.46600000000001"/>
    <x v="26"/>
    <n v="2153.4123617212836"/>
    <s v="00:35:53"/>
  </r>
  <r>
    <d v="1899-12-30T00:02:44"/>
    <x v="0"/>
    <n v="9.7465899999999994E-3"/>
    <n v="0"/>
    <s v="2150064710"/>
    <n v="0"/>
    <n v="0"/>
    <n v="0"/>
    <x v="0"/>
    <n v="0"/>
    <s v=""/>
  </r>
  <r>
    <d v="1899-12-30T00:11:01"/>
    <x v="0"/>
    <n v="0.491228"/>
    <n v="45"/>
    <s v="2150064710"/>
    <n v="0"/>
    <n v="0"/>
    <n v="35501.599999999999"/>
    <x v="5"/>
    <n v="30.090297470023664"/>
    <s v="00:00:30"/>
  </r>
  <r>
    <d v="1899-12-30T00:03:01"/>
    <x v="0"/>
    <n v="6.4327499999999996E-2"/>
    <n v="5"/>
    <s v="2150064710"/>
    <n v="0"/>
    <n v="0"/>
    <n v="34420.199999999997"/>
    <x v="5"/>
    <n v="57.0771738444897"/>
    <s v="00:00:57"/>
  </r>
  <r>
    <d v="1899-12-30T00:05:39"/>
    <x v="0"/>
    <n v="0.74907100000000004"/>
    <n v="70"/>
    <s v="281650012"/>
    <n v="181.45099999999999"/>
    <n v="180"/>
    <n v="201.90299999999999"/>
    <x v="1"/>
    <n v="341.83638517531568"/>
    <s v="00:05:42"/>
  </r>
  <r>
    <d v="1899-12-30T00:56:58"/>
    <x v="1"/>
    <n v="0.35865900000000001"/>
    <n v="35"/>
    <s v="234405363"/>
    <n v="0"/>
    <n v="0"/>
    <n v="26.8918"/>
    <x v="7"/>
    <n v="5459.287468724533"/>
    <s v="01:30:59"/>
  </r>
  <r>
    <d v="1899-12-30T00:43:44"/>
    <x v="0"/>
    <n v="0.24668399999999999"/>
    <n v="20"/>
    <s v="4743709726"/>
    <n v="0"/>
    <n v="0"/>
    <n v="194.73500000000001"/>
    <x v="28"/>
    <n v="17920.542503924935"/>
    <s v="04:58:41"/>
  </r>
  <r>
    <d v="1899-12-30T00:16:43"/>
    <x v="0"/>
    <n v="0.84580999999999995"/>
    <n v="80"/>
    <s v="234405363"/>
    <n v="0"/>
    <n v="0"/>
    <n v="196.642"/>
    <x v="28"/>
    <n v="179.4933531083698"/>
    <s v="00:02:59"/>
  </r>
  <r>
    <d v="1899-12-30T00:05:56"/>
    <x v="0"/>
    <n v="9.3567300000000006E-2"/>
    <n v="5"/>
    <s v="2150064710"/>
    <n v="0"/>
    <n v="0"/>
    <n v="121.679"/>
    <x v="6"/>
    <n v="15641.23288057977"/>
    <s v="04:20:41"/>
  </r>
  <r>
    <d v="1899-12-30T01:15:09"/>
    <x v="0"/>
    <n v="0.87821199999999999"/>
    <n v="85"/>
    <s v="234405363"/>
    <n v="0"/>
    <n v="0"/>
    <n v="29.442399999999999"/>
    <x v="7"/>
    <n v="946.88700547430926"/>
    <s v="00:15:47"/>
  </r>
  <r>
    <d v="1899-12-30T00:04:10"/>
    <x v="0"/>
    <n v="9.8323999999999995E-2"/>
    <n v="5"/>
    <s v="234405363"/>
    <n v="75.205600000000004"/>
    <n v="70"/>
    <n v="68.835700000000003"/>
    <x v="16"/>
    <n v="2998.5016942887846"/>
    <s v="00:49:59"/>
  </r>
  <r>
    <d v="1899-12-30T01:06:39"/>
    <x v="1"/>
    <n v="1.02775E-3"/>
    <n v="0"/>
    <s v="2039462662"/>
    <n v="0"/>
    <n v="0"/>
    <n v="483.13299999999998"/>
    <x v="5"/>
    <n v="4118.1547780741957"/>
    <s v="01:08:38"/>
  </r>
  <r>
    <d v="1899-12-30T00:03:16"/>
    <x v="0"/>
    <n v="0.19217899999999999"/>
    <n v="15"/>
    <s v="234405363"/>
    <n v="52.053699999999999"/>
    <n v="50"/>
    <n v="69.638599999999997"/>
    <x v="16"/>
    <n v="2655.4174050677502"/>
    <s v="00:44:15"/>
  </r>
  <r>
    <d v="1899-12-30T00:15:21"/>
    <x v="0"/>
    <n v="0.561998"/>
    <n v="55"/>
    <s v="4698664416"/>
    <n v="0"/>
    <n v="0"/>
    <n v="374.68099999999998"/>
    <x v="5"/>
    <n v="5363.9966227383447"/>
    <s v="01:29:24"/>
  </r>
  <r>
    <d v="1899-12-30T00:03:14"/>
    <x v="0"/>
    <n v="0.53996100000000002"/>
    <n v="50"/>
    <s v="2150064710"/>
    <n v="0"/>
    <n v="0"/>
    <n v="1271.3699999999999"/>
    <x v="5"/>
    <n v="759.75601348863324"/>
    <s v="00:12:40"/>
  </r>
  <r>
    <d v="1899-12-30T00:14:32"/>
    <x v="0"/>
    <n v="0.32203399999999999"/>
    <n v="30"/>
    <s v="4698664416"/>
    <n v="0"/>
    <n v="0"/>
    <n v="1482.85"/>
    <x v="5"/>
    <n v="2097.900251364008"/>
    <s v="00:34:58"/>
  </r>
  <r>
    <d v="1899-12-30T00:30:00"/>
    <x v="0"/>
    <n v="9.9415199999999995E-2"/>
    <n v="5"/>
    <s v="2150064710"/>
    <n v="0"/>
    <n v="0"/>
    <n v="40.756"/>
    <x v="15"/>
    <n v="46396.449493521402"/>
    <s v="12:53:16"/>
  </r>
  <r>
    <d v="1899-12-30T00:56:53"/>
    <x v="0"/>
    <n v="0.41325499999999998"/>
    <n v="40"/>
    <s v="2150064710"/>
    <n v="0"/>
    <n v="0"/>
    <n v="80.763099999999994"/>
    <x v="23"/>
    <n v="15254.134090613938"/>
    <s v="04:14:14"/>
  </r>
  <r>
    <d v="1899-12-30T00:03:01"/>
    <x v="0"/>
    <n v="0.12845699999999999"/>
    <n v="10"/>
    <s v="4698664416"/>
    <n v="0"/>
    <n v="0"/>
    <n v="72817.8"/>
    <x v="5"/>
    <n v="54.919424505570078"/>
    <s v="00:00:55"/>
  </r>
  <r>
    <d v="1899-12-30T00:46:59"/>
    <x v="0"/>
    <n v="0.54832700000000001"/>
    <n v="50"/>
    <s v="281650012"/>
    <n v="0"/>
    <n v="0"/>
    <n v="9.1162700000000001"/>
    <x v="9"/>
    <n v="13627.514986783843"/>
    <s v="03:47:08"/>
  </r>
  <r>
    <d v="1899-12-30T00:01:37"/>
    <x v="0"/>
    <n v="2.0590299999999999E-2"/>
    <n v="0"/>
    <s v="381939777"/>
    <n v="0"/>
    <n v="0"/>
    <n v="0"/>
    <x v="0"/>
    <n v="0"/>
    <s v=""/>
  </r>
  <r>
    <d v="1899-12-30T00:47:52"/>
    <x v="0"/>
    <n v="0.62183200000000005"/>
    <n v="60"/>
    <s v="2150064710"/>
    <n v="0"/>
    <n v="0"/>
    <n v="172.965"/>
    <x v="27"/>
    <n v="4590.6827603360834"/>
    <s v="01:16:31"/>
  </r>
  <r>
    <d v="1899-12-30T00:12:04"/>
    <x v="0"/>
    <n v="0.90627800000000003"/>
    <n v="90"/>
    <s v="4743709726"/>
    <n v="0"/>
    <n v="0"/>
    <n v="248.11600000000001"/>
    <x v="26"/>
    <n v="1749.8713540741962"/>
    <s v="00:29:10"/>
  </r>
  <r>
    <d v="1899-12-30T00:01:46"/>
    <x v="0"/>
    <n v="0.46003899999999998"/>
    <n v="45"/>
    <s v="2150064710"/>
    <n v="0"/>
    <n v="0"/>
    <n v="1751.06"/>
    <x v="5"/>
    <n v="647.45822577122169"/>
    <s v="00:10:47"/>
  </r>
  <r>
    <d v="1899-12-30T00:43:21"/>
    <x v="0"/>
    <n v="0.32713799999999998"/>
    <n v="30"/>
    <s v="281650012"/>
    <n v="0"/>
    <n v="0"/>
    <n v="11.429600000000001"/>
    <x v="4"/>
    <n v="16192.168279055119"/>
    <s v="04:29:52"/>
  </r>
  <r>
    <d v="1899-12-30T00:13:36"/>
    <x v="0"/>
    <n v="0.22417200000000001"/>
    <n v="20"/>
    <s v="2150064710"/>
    <n v="0"/>
    <n v="0"/>
    <n v="159208"/>
    <x v="5"/>
    <n v="10.231777243707253"/>
    <s v="00:00:10"/>
  </r>
  <r>
    <d v="1899-12-30T01:51:03"/>
    <x v="0"/>
    <n v="0.148148"/>
    <n v="10"/>
    <s v="2150064710"/>
    <n v="0"/>
    <n v="0"/>
    <n v="10.8207"/>
    <x v="4"/>
    <n v="165295.45560628909"/>
    <s v="45:54:55"/>
  </r>
  <r>
    <d v="1899-12-30T02:43:43"/>
    <x v="0"/>
    <n v="0.64327500000000004"/>
    <n v="60"/>
    <s v="2150064710"/>
    <n v="0"/>
    <n v="0"/>
    <n v="24.356100000000001"/>
    <x v="7"/>
    <n v="30752.244086391438"/>
    <s v="08:32:32"/>
  </r>
  <r>
    <d v="1899-12-30T00:03:01"/>
    <x v="0"/>
    <n v="0.299257"/>
    <n v="25"/>
    <s v="281650012"/>
    <n v="0"/>
    <n v="0"/>
    <n v="36266.699999999997"/>
    <x v="5"/>
    <n v="5.3144856286191322"/>
    <s v="00:00:05"/>
  </r>
  <r>
    <d v="1899-12-30T00:19:14"/>
    <x v="0"/>
    <n v="0.47368399999999999"/>
    <n v="45"/>
    <s v="2150064710"/>
    <n v="0"/>
    <n v="0"/>
    <n v="264.55500000000001"/>
    <x v="14"/>
    <n v="4177.1724322364889"/>
    <s v="01:09:37"/>
  </r>
  <r>
    <d v="1899-12-30T00:52:46"/>
    <x v="0"/>
    <n v="0.24756300000000001"/>
    <n v="20"/>
    <s v="2150064710"/>
    <n v="0"/>
    <n v="0"/>
    <n v="143.614"/>
    <x v="21"/>
    <n v="11000.840066809449"/>
    <s v="03:03:21"/>
  </r>
  <r>
    <d v="1899-12-30T00:34:37"/>
    <x v="0"/>
    <n v="0.33401799999999998"/>
    <n v="30"/>
    <s v="2039462662"/>
    <n v="0"/>
    <n v="0"/>
    <n v="38.365099999999998"/>
    <x v="11"/>
    <n v="34573.407526378622"/>
    <s v="09:36:13"/>
  </r>
  <r>
    <d v="1899-12-30T00:03:27"/>
    <x v="0"/>
    <n v="8.3820699999999998E-2"/>
    <n v="5"/>
    <s v="2150064710"/>
    <n v="0"/>
    <n v="0"/>
    <n v="689.56200000000001"/>
    <x v="5"/>
    <n v="2789.7069545591089"/>
    <s v="00:46:30"/>
  </r>
  <r>
    <d v="1899-12-30T00:03:00"/>
    <x v="0"/>
    <n v="1.11732E-3"/>
    <n v="0"/>
    <s v="234405363"/>
    <n v="0"/>
    <n v="0"/>
    <n v="0"/>
    <x v="0"/>
    <n v="0"/>
    <s v=""/>
  </r>
  <r>
    <d v="1899-12-30T00:02:23"/>
    <x v="0"/>
    <n v="0.63197000000000003"/>
    <n v="60"/>
    <s v="281650012"/>
    <n v="23.1465"/>
    <n v="20"/>
    <n v="101.039"/>
    <x v="20"/>
    <n v="1001.854165487022"/>
    <s v="00:16:42"/>
  </r>
  <r>
    <d v="1899-12-30T00:52:48"/>
    <x v="0"/>
    <n v="0.69200799999999996"/>
    <n v="65"/>
    <s v="2150064710"/>
    <n v="0"/>
    <n v="0"/>
    <n v="51.357500000000002"/>
    <x v="2"/>
    <n v="12591.789680197282"/>
    <s v="03:29:52"/>
  </r>
  <r>
    <d v="1899-12-30T01:14:34"/>
    <x v="0"/>
    <n v="0.75243700000000002"/>
    <n v="75"/>
    <s v="2150064710"/>
    <n v="0"/>
    <n v="0"/>
    <n v="173.87"/>
    <x v="27"/>
    <n v="2989.606497457386"/>
    <s v="00:49:50"/>
  </r>
  <r>
    <d v="1899-12-30T00:14:34"/>
    <x v="0"/>
    <n v="0.27290399999999998"/>
    <n v="25"/>
    <s v="2150064710"/>
    <n v="0"/>
    <n v="0"/>
    <n v="108.79300000000001"/>
    <x v="20"/>
    <n v="14032.68119148798"/>
    <s v="03:53:53"/>
  </r>
  <r>
    <d v="1899-12-30T00:05:18"/>
    <x v="0"/>
    <n v="3.1284899999999997E-2"/>
    <n v="0"/>
    <s v="234405363"/>
    <n v="0"/>
    <n v="0"/>
    <n v="13.156000000000001"/>
    <x v="4"/>
    <n v="16855.42535167887"/>
    <s v="04:40:55"/>
  </r>
  <r>
    <d v="1899-12-30T00:26:08"/>
    <x v="0"/>
    <n v="0.73489300000000002"/>
    <n v="70"/>
    <s v="2150064710"/>
    <n v="0"/>
    <n v="0"/>
    <n v="119.396"/>
    <x v="3"/>
    <n v="4662.1133727681336"/>
    <s v="01:17:42"/>
  </r>
  <r>
    <d v="1899-12-30T00:14:24"/>
    <x v="0"/>
    <n v="0.69145000000000001"/>
    <n v="65"/>
    <s v="281650012"/>
    <n v="0"/>
    <n v="0"/>
    <n v="109.992"/>
    <x v="20"/>
    <n v="771.56708160792448"/>
    <s v="00:12:52"/>
  </r>
  <r>
    <d v="1899-12-30T01:23:48"/>
    <x v="0"/>
    <n v="6.8965499999999999E-2"/>
    <n v="5"/>
    <s v="4743709726"/>
    <n v="0"/>
    <n v="0"/>
    <n v="59.551499999999997"/>
    <x v="2"/>
    <n v="72425.402310402729"/>
    <s v="20:07:05"/>
  </r>
  <r>
    <d v="1899-12-30T00:02:40"/>
    <x v="0"/>
    <n v="0.122905"/>
    <n v="10"/>
    <s v="234405363"/>
    <n v="0"/>
    <n v="0"/>
    <n v="88.122200000000007"/>
    <x v="23"/>
    <n v="2278.3932647476659"/>
    <s v="00:37:58"/>
  </r>
  <r>
    <d v="1899-12-30T00:05:48"/>
    <x v="0"/>
    <n v="0.60398099999999999"/>
    <n v="60"/>
    <s v="381939777"/>
    <n v="0"/>
    <n v="0"/>
    <n v="12538.8"/>
    <x v="5"/>
    <n v="11.780292532322996"/>
    <s v="00:00:12"/>
  </r>
  <r>
    <d v="1899-12-30T00:03:42"/>
    <x v="0"/>
    <n v="0.241341"/>
    <n v="20"/>
    <s v="234405363"/>
    <n v="655.57"/>
    <n v="300"/>
    <n v="114.739"/>
    <x v="3"/>
    <n v="1513.5663016720002"/>
    <s v="00:25:14"/>
  </r>
  <r>
    <d v="1899-12-30T00:01:19"/>
    <x v="0"/>
    <n v="0.19516700000000001"/>
    <n v="15"/>
    <s v="281650012"/>
    <n v="0"/>
    <n v="0"/>
    <n v="332.36799999999999"/>
    <x v="5"/>
    <n v="666.03384399895867"/>
    <s v="00:11:06"/>
  </r>
  <r>
    <d v="1899-12-30T00:05:00"/>
    <x v="0"/>
    <n v="0.483431"/>
    <n v="45"/>
    <s v="2150064710"/>
    <n v="0"/>
    <n v="0"/>
    <n v="888755"/>
    <x v="5"/>
    <n v="1.2203886088640701"/>
    <s v="00:00:01"/>
  </r>
  <r>
    <d v="1899-12-30T00:30:32"/>
    <x v="0"/>
    <n v="0.565056"/>
    <n v="55"/>
    <s v="281650012"/>
    <n v="31.554300000000001"/>
    <n v="30"/>
    <n v="47.502899999999997"/>
    <x v="15"/>
    <n v="2518.3899564607518"/>
    <s v="00:41:58"/>
  </r>
  <r>
    <d v="1899-12-30T00:07:11"/>
    <x v="0"/>
    <n v="0.61709999999999998"/>
    <n v="60"/>
    <s v="281650012"/>
    <n v="0"/>
    <n v="0"/>
    <n v="67.074700000000007"/>
    <x v="16"/>
    <n v="1570.1306655050594"/>
    <s v="00:26:10"/>
  </r>
  <r>
    <d v="1899-12-30T00:05:17"/>
    <x v="0"/>
    <n v="0.87174700000000005"/>
    <n v="85"/>
    <s v="281650012"/>
    <n v="0"/>
    <n v="0"/>
    <n v="80.927599999999998"/>
    <x v="23"/>
    <n v="435.89314784337068"/>
    <s v="00:07:16"/>
  </r>
  <r>
    <d v="1899-12-30T00:25:58"/>
    <x v="0"/>
    <n v="8.3643099999999998E-2"/>
    <n v="5"/>
    <s v="281650012"/>
    <n v="0"/>
    <n v="0"/>
    <n v="4.4611599999999996"/>
    <x v="9"/>
    <n v="56497.115079128373"/>
    <s v="15:41:37"/>
  </r>
  <r>
    <d v="1899-12-30T00:03:21"/>
    <x v="0"/>
    <n v="0.84200699999999995"/>
    <n v="80"/>
    <s v="281650012"/>
    <n v="0"/>
    <n v="0"/>
    <n v="18731.7"/>
    <x v="5"/>
    <n v="2.3198988352108114"/>
    <s v="00:00:02"/>
  </r>
  <r>
    <d v="1899-12-30T00:03:52"/>
    <x v="0"/>
    <n v="0.704461"/>
    <n v="70"/>
    <s v="281650012"/>
    <n v="0"/>
    <n v="0"/>
    <n v="4007.51"/>
    <x v="5"/>
    <n v="20.283812293944223"/>
    <s v="00:00:20"/>
  </r>
  <r>
    <d v="1899-12-30T00:14:53"/>
    <x v="0"/>
    <n v="0.38661699999999999"/>
    <n v="35"/>
    <s v="281650012"/>
    <n v="0"/>
    <n v="0"/>
    <n v="32.115200000000002"/>
    <x v="11"/>
    <n v="5253.2768264877595"/>
    <s v="01:27:33"/>
  </r>
  <r>
    <d v="1899-12-30T00:03:52"/>
    <x v="0"/>
    <n v="0.91061499999999995"/>
    <n v="90"/>
    <s v="234405363"/>
    <n v="2486.25"/>
    <n v="300"/>
    <n v="768.01700000000005"/>
    <x v="5"/>
    <n v="26.64179178979154"/>
    <s v="00:00:27"/>
  </r>
  <r>
    <d v="1899-12-30T00:01:11"/>
    <x v="0"/>
    <n v="4.35754E-2"/>
    <n v="0"/>
    <s v="234405363"/>
    <n v="0"/>
    <n v="0"/>
    <n v="182.512"/>
    <x v="13"/>
    <n v="1199.5715199829301"/>
    <s v="00:20:00"/>
  </r>
  <r>
    <d v="1899-12-30T00:03:01"/>
    <x v="1"/>
    <n v="0"/>
    <n v="0"/>
    <s v="369289793"/>
    <n v="0"/>
    <n v="0"/>
    <n v="0"/>
    <x v="0"/>
    <n v="0"/>
    <s v=""/>
  </r>
  <r>
    <d v="1899-12-30T00:07:44"/>
    <x v="0"/>
    <n v="0.70260199999999995"/>
    <n v="70"/>
    <s v="281650012"/>
    <n v="55.2637"/>
    <n v="50"/>
    <n v="82.000900000000001"/>
    <x v="23"/>
    <n v="997.53636160259748"/>
    <s v="00:16:38"/>
  </r>
  <r>
    <d v="1899-12-30T00:01:40"/>
    <x v="0"/>
    <n v="0.101365"/>
    <n v="10"/>
    <s v="2150064710"/>
    <n v="0"/>
    <n v="0"/>
    <n v="383.12599999999998"/>
    <x v="5"/>
    <n v="4924.8559875232058"/>
    <s v="01:22:05"/>
  </r>
  <r>
    <d v="1899-12-30T00:08:29"/>
    <x v="0"/>
    <n v="0.33138400000000001"/>
    <n v="30"/>
    <s v="2150064710"/>
    <n v="0"/>
    <n v="0"/>
    <n v="169.93799999999999"/>
    <x v="18"/>
    <n v="8261.0967524544085"/>
    <s v="02:17:41"/>
  </r>
  <r>
    <d v="1899-12-30T00:03:27"/>
    <x v="0"/>
    <n v="0.222222"/>
    <n v="20"/>
    <s v="2150064710"/>
    <n v="0"/>
    <n v="0"/>
    <n v="45056000"/>
    <x v="5"/>
    <n v="3.6245534574424199E-2"/>
    <s v="00:00:00"/>
  </r>
  <r>
    <d v="1899-12-30T00:27:00"/>
    <x v="0"/>
    <n v="0.27386300000000002"/>
    <n v="25"/>
    <s v="4698664416"/>
    <n v="0"/>
    <n v="0"/>
    <n v="55.889499999999998"/>
    <x v="2"/>
    <n v="59616.003666139441"/>
    <s v="16:33:36"/>
  </r>
  <r>
    <d v="1899-12-30T02:22:51"/>
    <x v="0"/>
    <n v="4.4603000000000004E-3"/>
    <n v="0"/>
    <s v="4698664416"/>
    <n v="0"/>
    <n v="0"/>
    <n v="0"/>
    <x v="0"/>
    <n v="0"/>
    <s v=""/>
  </r>
  <r>
    <d v="1899-12-30T02:14:29"/>
    <x v="0"/>
    <n v="0.65782499999999999"/>
    <n v="65"/>
    <s v="4743709726"/>
    <n v="0"/>
    <n v="0"/>
    <n v="189.78"/>
    <x v="13"/>
    <n v="8352.4725614656727"/>
    <s v="02:19:12"/>
  </r>
  <r>
    <d v="1899-12-30T00:39:31"/>
    <x v="0"/>
    <n v="7.7972700000000006E-2"/>
    <n v="5"/>
    <s v="2150064710"/>
    <n v="0"/>
    <n v="0"/>
    <n v="72.116399999999999"/>
    <x v="8"/>
    <n v="26844.875403364938"/>
    <s v="07:27:25"/>
  </r>
  <r>
    <d v="1899-12-30T00:22:37"/>
    <x v="0"/>
    <n v="0.74712599999999996"/>
    <n v="70"/>
    <s v="4743709726"/>
    <n v="0"/>
    <n v="0"/>
    <n v="129.518"/>
    <x v="6"/>
    <n v="9044.6357865404607"/>
    <s v="02:30:45"/>
  </r>
  <r>
    <d v="1899-12-30T00:09:26"/>
    <x v="0"/>
    <n v="0.94699599999999995"/>
    <n v="90"/>
    <s v="741821620"/>
    <n v="311.30900000000003"/>
    <n v="300"/>
    <n v="22.2212"/>
    <x v="7"/>
    <n v="1727.9749505233283"/>
    <s v="00:28:48"/>
  </r>
  <r>
    <d v="1899-12-30T00:02:11"/>
    <x v="0"/>
    <n v="9.1617900000000002E-2"/>
    <n v="5"/>
    <s v="2150064710"/>
    <n v="2197.4299999999998"/>
    <n v="300"/>
    <n v="382.911"/>
    <x v="5"/>
    <n v="4981.0645167680086"/>
    <s v="01:23:01"/>
  </r>
  <r>
    <d v="1899-12-30T00:19:36"/>
    <x v="0"/>
    <n v="0.31400499999999998"/>
    <n v="30"/>
    <s v="4698664416"/>
    <n v="589.60699999999997"/>
    <n v="300"/>
    <n v="365.89400000000001"/>
    <x v="5"/>
    <n v="8602.7914278676708"/>
    <s v="02:23:23"/>
  </r>
  <r>
    <d v="1899-12-30T00:04:05"/>
    <x v="0"/>
    <n v="5.6530200000000003E-2"/>
    <n v="5"/>
    <s v="2150064710"/>
    <n v="0"/>
    <n v="0"/>
    <n v="3289.96"/>
    <x v="5"/>
    <n v="602.12823179858788"/>
    <s v="00:10:02"/>
  </r>
  <r>
    <d v="1899-12-30T00:48:00"/>
    <x v="0"/>
    <n v="0.38401600000000002"/>
    <n v="35"/>
    <s v="2150064710"/>
    <n v="284.50400000000002"/>
    <n v="280"/>
    <n v="131.17400000000001"/>
    <x v="25"/>
    <n v="9859.890260135744"/>
    <s v="02:44:20"/>
  </r>
  <r>
    <d v="1899-12-30T00:05:11"/>
    <x v="0"/>
    <n v="0.43102299999999999"/>
    <n v="40"/>
    <s v="381939777"/>
    <n v="0"/>
    <n v="0"/>
    <n v="15917.1"/>
    <x v="5"/>
    <n v="13.332943401091528"/>
    <s v="00:00:13"/>
  </r>
  <r>
    <d v="1899-12-30T00:24:56"/>
    <x v="0"/>
    <n v="0.565056"/>
    <n v="55"/>
    <s v="281650012"/>
    <n v="0"/>
    <n v="0"/>
    <n v="50.328000000000003"/>
    <x v="2"/>
    <n v="2377.0269421159483"/>
    <s v="00:39:37"/>
  </r>
  <r>
    <d v="1899-12-30T00:28:33"/>
    <x v="0"/>
    <n v="0.13645199999999999"/>
    <n v="10"/>
    <s v="2150064710"/>
    <n v="0"/>
    <n v="0"/>
    <n v="57.816000000000003"/>
    <x v="2"/>
    <n v="31361.025205696067"/>
    <s v="08:42:41"/>
  </r>
  <r>
    <d v="1899-12-30T00:05:53"/>
    <x v="0"/>
    <n v="0.22862499999999999"/>
    <n v="20"/>
    <s v="281650012"/>
    <n v="0"/>
    <n v="0"/>
    <n v="55.3324"/>
    <x v="2"/>
    <n v="3834.3856444341077"/>
    <s v="01:03:54"/>
  </r>
  <r>
    <d v="1899-12-30T01:10:48"/>
    <x v="0"/>
    <n v="0.70760199999999995"/>
    <n v="70"/>
    <s v="2150064710"/>
    <n v="1110.93"/>
    <n v="300"/>
    <n v="268.58100000000002"/>
    <x v="14"/>
    <n v="2285.8615437852241"/>
    <s v="00:38:06"/>
  </r>
  <r>
    <d v="1899-12-30T01:59:43"/>
    <x v="0"/>
    <n v="0.33457199999999998"/>
    <n v="30"/>
    <s v="281650012"/>
    <n v="40.404000000000003"/>
    <n v="40"/>
    <n v="8.9190500000000004"/>
    <x v="9"/>
    <n v="20520.689879623096"/>
    <s v="05:42:01"/>
  </r>
  <r>
    <d v="1899-12-30T00:11:56"/>
    <x v="0"/>
    <n v="0.80854999999999999"/>
    <n v="80"/>
    <s v="281650012"/>
    <n v="296.89499999999998"/>
    <n v="290"/>
    <n v="307.71199999999999"/>
    <x v="5"/>
    <n v="171.12784672484608"/>
    <s v="00:02:51"/>
  </r>
  <r>
    <d v="1899-12-30T00:08:53"/>
    <x v="0"/>
    <n v="5.8479499999999997E-2"/>
    <n v="5"/>
    <s v="2150064710"/>
    <n v="0"/>
    <n v="0"/>
    <n v="24.452000000000002"/>
    <x v="7"/>
    <n v="80847.63075151424"/>
    <s v="22:27:28"/>
  </r>
  <r>
    <d v="1899-12-30T00:07:57"/>
    <x v="0"/>
    <n v="0.73095399999999999"/>
    <n v="70"/>
    <s v="381939777"/>
    <n v="0"/>
    <n v="0"/>
    <n v="39.031100000000002"/>
    <x v="11"/>
    <n v="2571.0496895003821"/>
    <s v="00:42:51"/>
  </r>
  <r>
    <d v="1899-12-30T00:44:06"/>
    <x v="0"/>
    <n v="0.742622"/>
    <n v="70"/>
    <s v="381939777"/>
    <n v="40.270600000000002"/>
    <n v="40"/>
    <n v="20.999300000000002"/>
    <x v="7"/>
    <n v="4571.52250568205"/>
    <s v="01:16:12"/>
  </r>
  <r>
    <d v="1899-12-30T00:02:39"/>
    <x v="0"/>
    <n v="0.15854499999999999"/>
    <n v="15"/>
    <s v="381939777"/>
    <n v="40.831499999999998"/>
    <n v="40"/>
    <n v="43.951799999999999"/>
    <x v="15"/>
    <n v="7140.8415789733544"/>
    <s v="01:59:01"/>
  </r>
  <r>
    <d v="1899-12-30T00:20:59"/>
    <x v="0"/>
    <n v="0.53314499999999998"/>
    <n v="50"/>
    <s v="742944230"/>
    <n v="0"/>
    <n v="0"/>
    <n v="58.306899999999999"/>
    <x v="2"/>
    <n v="5809.2269577603975"/>
    <s v="01:36:49"/>
  </r>
  <r>
    <d v="1899-12-30T00:05:45"/>
    <x v="0"/>
    <n v="0.77968400000000004"/>
    <n v="75"/>
    <s v="381939777"/>
    <n v="5.5393299999999996"/>
    <n v="0"/>
    <n v="27.6159"/>
    <x v="7"/>
    <n v="2975.6471931968313"/>
    <s v="00:49:36"/>
  </r>
  <r>
    <d v="1899-12-30T00:15:22"/>
    <x v="1"/>
    <n v="1.11732E-3"/>
    <n v="0"/>
    <s v="234405363"/>
    <n v="0"/>
    <n v="0"/>
    <n v="1.91133"/>
    <x v="9"/>
    <n v="119631.60714342831"/>
    <s v="33:13:52"/>
  </r>
  <r>
    <d v="1899-12-30T00:01:46"/>
    <x v="0"/>
    <n v="0.35315999999999997"/>
    <n v="35"/>
    <s v="281650012"/>
    <n v="20.4375"/>
    <n v="20"/>
    <n v="80.353200000000001"/>
    <x v="23"/>
    <n v="2214.1320346041402"/>
    <s v="00:36:54"/>
  </r>
  <r>
    <d v="1899-12-30T00:50:46"/>
    <x v="0"/>
    <n v="0.55576199999999998"/>
    <n v="55"/>
    <s v="281650012"/>
    <n v="0"/>
    <n v="0"/>
    <n v="18.6084"/>
    <x v="4"/>
    <n v="6566.2324382432062"/>
    <s v="01:49:26"/>
  </r>
  <r>
    <d v="1899-12-30T00:06:59"/>
    <x v="0"/>
    <n v="0.14069999999999999"/>
    <n v="10"/>
    <s v="381939777"/>
    <n v="0"/>
    <n v="0"/>
    <n v="82.776700000000005"/>
    <x v="23"/>
    <n v="3871.9668029500494"/>
    <s v="01:04:32"/>
  </r>
  <r>
    <d v="1899-12-30T00:03:20"/>
    <x v="0"/>
    <n v="0.39181300000000002"/>
    <n v="35"/>
    <s v="2150064710"/>
    <n v="0"/>
    <n v="0"/>
    <n v="8705.09"/>
    <x v="5"/>
    <n v="146.69511305388372"/>
    <s v="00:02:27"/>
  </r>
  <r>
    <d v="1899-12-30T00:08:42"/>
    <x v="0"/>
    <n v="0.51544299999999998"/>
    <n v="50"/>
    <s v="381939777"/>
    <n v="0"/>
    <n v="0"/>
    <n v="16605.400000000001"/>
    <x v="5"/>
    <n v="10.884052995987595"/>
    <s v="00:00:11"/>
  </r>
  <r>
    <d v="1899-12-30T00:09:00"/>
    <x v="1"/>
    <n v="1.00559E-2"/>
    <n v="0"/>
    <s v="234405363"/>
    <n v="118.136"/>
    <n v="110"/>
    <n v="4.5784000000000002"/>
    <x v="9"/>
    <n v="49495.411010116055"/>
    <s v="13:44:55"/>
  </r>
  <r>
    <d v="1899-12-30T00:05:33"/>
    <x v="0"/>
    <n v="0.43122700000000003"/>
    <n v="40"/>
    <s v="281650012"/>
    <n v="0"/>
    <n v="0"/>
    <n v="333.27699999999999"/>
    <x v="5"/>
    <n v="469.40096345747901"/>
    <s v="00:07:49"/>
  </r>
  <r>
    <d v="1899-12-30T00:05:50"/>
    <x v="0"/>
    <n v="0.15799299999999999"/>
    <n v="15"/>
    <s v="281650012"/>
    <n v="0"/>
    <n v="0"/>
    <n v="12011.7"/>
    <x v="5"/>
    <n v="19.280583003911634"/>
    <s v="00:00:19"/>
  </r>
  <r>
    <d v="1899-12-30T00:05:09"/>
    <x v="0"/>
    <n v="0.61452499999999999"/>
    <n v="60"/>
    <s v="234405363"/>
    <n v="0"/>
    <n v="0"/>
    <n v="2222.87"/>
    <x v="5"/>
    <n v="39.696339939133459"/>
    <s v="00:00:40"/>
  </r>
  <r>
    <d v="1899-12-30T00:40:39"/>
    <x v="0"/>
    <n v="0.26705699999999999"/>
    <n v="25"/>
    <s v="2150064710"/>
    <n v="565.27700000000004"/>
    <n v="300"/>
    <n v="114.105"/>
    <x v="3"/>
    <n v="13487.01197655431"/>
    <s v="03:44:47"/>
  </r>
  <r>
    <d v="1899-12-30T07:25:41"/>
    <x v="0"/>
    <n v="0.82845999999999997"/>
    <n v="80"/>
    <s v="2150064710"/>
    <n v="0"/>
    <n v="0"/>
    <n v="64.096000000000004"/>
    <x v="16"/>
    <n v="5619.3463057279159"/>
    <s v="01:33:39"/>
  </r>
  <r>
    <d v="1899-12-30T00:38:40"/>
    <x v="0"/>
    <n v="0.26579900000000001"/>
    <n v="25"/>
    <s v="281650012"/>
    <n v="0"/>
    <n v="0"/>
    <n v="11.8979"/>
    <x v="4"/>
    <n v="16972.781296067438"/>
    <s v="04:42:53"/>
  </r>
  <r>
    <d v="1899-12-30T00:32:28"/>
    <x v="0"/>
    <n v="0.54089200000000004"/>
    <n v="50"/>
    <s v="281650012"/>
    <n v="0"/>
    <n v="0"/>
    <n v="16.3992"/>
    <x v="4"/>
    <n v="7700.1924115623506"/>
    <s v="02:08:20"/>
  </r>
  <r>
    <d v="1899-12-30T00:04:54"/>
    <x v="0"/>
    <n v="0.94715199999999999"/>
    <n v="90"/>
    <s v="381939777"/>
    <n v="0"/>
    <n v="0"/>
    <n v="4379.1899999999996"/>
    <x v="5"/>
    <n v="4.5012458707703802"/>
    <s v="00:00:05"/>
  </r>
  <r>
    <d v="1899-12-30T00:20:19"/>
    <x v="0"/>
    <n v="4.64684E-2"/>
    <n v="0"/>
    <s v="281650012"/>
    <n v="0"/>
    <n v="0"/>
    <n v="7.3262499999999999"/>
    <x v="9"/>
    <n v="35798.342002502257"/>
    <s v="09:56:38"/>
  </r>
  <r>
    <d v="1899-12-30T00:03:45"/>
    <x v="0"/>
    <n v="0.436803"/>
    <n v="40"/>
    <s v="281650012"/>
    <n v="0"/>
    <n v="0"/>
    <n v="173.65700000000001"/>
    <x v="27"/>
    <n v="892.02697820336948"/>
    <s v="00:14:52"/>
  </r>
  <r>
    <d v="1899-12-30T00:07:13"/>
    <x v="0"/>
    <n v="0.318436"/>
    <n v="30"/>
    <s v="234405363"/>
    <n v="0"/>
    <n v="0"/>
    <n v="17.686800000000002"/>
    <x v="4"/>
    <n v="8821.1729467007699"/>
    <s v="02:27:01"/>
  </r>
  <r>
    <d v="1899-12-30T00:02:13"/>
    <x v="0"/>
    <n v="0.33643099999999998"/>
    <n v="30"/>
    <s v="281650012"/>
    <n v="0"/>
    <n v="0"/>
    <n v="99.621499999999997"/>
    <x v="22"/>
    <n v="1832.0731802477942"/>
    <s v="00:30:32"/>
  </r>
  <r>
    <d v="1899-12-30T00:04:39"/>
    <x v="0"/>
    <n v="9.3567300000000006E-2"/>
    <n v="5"/>
    <s v="2150064710"/>
    <n v="0"/>
    <n v="0"/>
    <n v="18285.7"/>
    <x v="5"/>
    <n v="104.0819017449909"/>
    <s v="00:01:44"/>
  </r>
  <r>
    <d v="1899-12-30T00:05:05"/>
    <x v="0"/>
    <n v="0.65107199999999998"/>
    <n v="65"/>
    <s v="2150064710"/>
    <n v="0"/>
    <n v="0"/>
    <n v="362745"/>
    <x v="5"/>
    <n v="2.019692867241262"/>
    <s v="00:00:02"/>
  </r>
  <r>
    <d v="1899-12-30T00:32:16"/>
    <x v="0"/>
    <n v="0.86744600000000005"/>
    <n v="85"/>
    <s v="2150064710"/>
    <n v="0"/>
    <n v="0"/>
    <n v="153.12799999999999"/>
    <x v="12"/>
    <n v="1817.5608642485083"/>
    <s v="00:30:18"/>
  </r>
  <r>
    <d v="1899-12-30T01:48:25"/>
    <x v="0"/>
    <n v="0.85770000000000002"/>
    <n v="85"/>
    <s v="2150064710"/>
    <n v="891.69500000000005"/>
    <n v="300"/>
    <n v="254.536"/>
    <x v="10"/>
    <n v="1173.8388185841966"/>
    <s v="00:19:34"/>
  </r>
  <r>
    <d v="1899-12-30T00:16:41"/>
    <x v="0"/>
    <n v="0.19145000000000001"/>
    <n v="15"/>
    <s v="281650012"/>
    <n v="0"/>
    <n v="0"/>
    <n v="34.609299999999998"/>
    <x v="11"/>
    <n v="6425.7482795535061"/>
    <s v="01:47:06"/>
  </r>
  <r>
    <d v="1899-12-30T02:08:59"/>
    <x v="0"/>
    <n v="0.52737400000000001"/>
    <n v="50"/>
    <s v="234405363"/>
    <n v="0"/>
    <n v="0"/>
    <n v="10.9396"/>
    <x v="4"/>
    <n v="9889.7076486812821"/>
    <s v="02:44:50"/>
  </r>
  <r>
    <d v="1899-12-30T00:03:01"/>
    <x v="1"/>
    <n v="0"/>
    <n v="0"/>
    <s v="369289793"/>
    <n v="0"/>
    <n v="0"/>
    <n v="0"/>
    <x v="0"/>
    <n v="0"/>
    <s v=""/>
  </r>
  <r>
    <d v="1899-12-30T00:03:57"/>
    <x v="0"/>
    <n v="1.94932E-3"/>
    <n v="0"/>
    <s v="2150064710"/>
    <n v="0"/>
    <n v="0"/>
    <n v="0"/>
    <x v="0"/>
    <n v="0"/>
    <s v=""/>
  </r>
  <r>
    <d v="1899-12-30T00:06:14"/>
    <x v="0"/>
    <n v="0.77288900000000005"/>
    <n v="75"/>
    <s v="369289793"/>
    <n v="0"/>
    <n v="0"/>
    <n v="90.572100000000006"/>
    <x v="22"/>
    <n v="904.29858985972101"/>
    <s v="00:15:04"/>
  </r>
  <r>
    <d v="1899-12-30T00:30:19"/>
    <x v="0"/>
    <n v="2.23048E-2"/>
    <n v="0"/>
    <s v="281650012"/>
    <n v="0"/>
    <n v="0"/>
    <n v="2.1875"/>
    <x v="9"/>
    <n v="122932.22574837504"/>
    <s v="34:08:52"/>
  </r>
  <r>
    <d v="1899-12-30T00:05:31"/>
    <x v="0"/>
    <n v="4.4609700000000002E-2"/>
    <n v="0"/>
    <s v="281650012"/>
    <n v="0"/>
    <n v="0"/>
    <n v="11.608000000000001"/>
    <x v="4"/>
    <n v="22637.743033648218"/>
    <s v="06:17:18"/>
  </r>
  <r>
    <d v="1899-12-30T01:25:32"/>
    <x v="1"/>
    <n v="0"/>
    <n v="0"/>
    <s v="234405363"/>
    <n v="0"/>
    <n v="0"/>
    <n v="0"/>
    <x v="0"/>
    <n v="0"/>
    <s v=""/>
  </r>
  <r>
    <d v="1899-12-30T00:08:48"/>
    <x v="0"/>
    <n v="0.31396600000000002"/>
    <n v="30"/>
    <s v="234405363"/>
    <n v="0"/>
    <n v="0"/>
    <n v="29.480899999999998"/>
    <x v="7"/>
    <n v="5326.8779771813624"/>
    <s v="01:28:47"/>
  </r>
  <r>
    <d v="1899-12-30T00:05:28"/>
    <x v="0"/>
    <n v="0.57541900000000001"/>
    <n v="55"/>
    <s v="234405363"/>
    <n v="0"/>
    <n v="0"/>
    <n v="2081.3000000000002"/>
    <x v="5"/>
    <n v="46.697462984720907"/>
    <s v="00:00:47"/>
  </r>
  <r>
    <d v="1899-12-30T00:02:47"/>
    <x v="0"/>
    <n v="0.40334599999999998"/>
    <n v="40"/>
    <s v="281650012"/>
    <n v="0"/>
    <n v="0"/>
    <n v="154.102"/>
    <x v="12"/>
    <n v="1064.9346187329747"/>
    <s v="00:17:45"/>
  </r>
  <r>
    <d v="1899-12-30T01:31:14"/>
    <x v="0"/>
    <n v="0.25278800000000001"/>
    <n v="25"/>
    <s v="281650012"/>
    <n v="0"/>
    <n v="0"/>
    <n v="10.712400000000001"/>
    <x v="4"/>
    <n v="19185.280528612369"/>
    <s v="05:19:45"/>
  </r>
  <r>
    <d v="1899-12-30T00:29:21"/>
    <x v="0"/>
    <n v="0.73605900000000002"/>
    <n v="70"/>
    <s v="281650012"/>
    <n v="0"/>
    <n v="0"/>
    <n v="50.416600000000003"/>
    <x v="2"/>
    <n v="1439.9334633801634"/>
    <s v="00:24:00"/>
  </r>
  <r>
    <d v="1899-12-30T00:50:46"/>
    <x v="0"/>
    <n v="8.7533200000000005E-2"/>
    <n v="5"/>
    <s v="4743709726"/>
    <n v="0"/>
    <n v="0"/>
    <n v="76.852500000000006"/>
    <x v="8"/>
    <n v="55001.837080934216"/>
    <s v="15:16:42"/>
  </r>
  <r>
    <d v="1899-12-30T00:44:58"/>
    <x v="0"/>
    <n v="0.24137900000000001"/>
    <n v="20"/>
    <s v="4743709726"/>
    <n v="0"/>
    <n v="0"/>
    <n v="90.844200000000001"/>
    <x v="22"/>
    <n v="38685.289255157426"/>
    <s v="10:44:45"/>
  </r>
  <r>
    <d v="1899-12-30T00:03:33"/>
    <x v="0"/>
    <n v="0.56871499999999997"/>
    <n v="55"/>
    <s v="234405363"/>
    <n v="0"/>
    <n v="0"/>
    <n v="48.604500000000002"/>
    <x v="15"/>
    <n v="2031.2117307288258"/>
    <s v="00:33:51"/>
  </r>
  <r>
    <d v="1899-12-30T00:14:26"/>
    <x v="0"/>
    <n v="0.19298199999999999"/>
    <n v="15"/>
    <s v="2150064710"/>
    <n v="317.04000000000002"/>
    <n v="300"/>
    <n v="176.32599999999999"/>
    <x v="27"/>
    <n v="9609.859997364405"/>
    <s v="02:40:10"/>
  </r>
  <r>
    <d v="1899-12-30T00:32:58"/>
    <x v="0"/>
    <n v="0.71150100000000005"/>
    <n v="70"/>
    <s v="2150064710"/>
    <n v="275.28699999999998"/>
    <n v="270"/>
    <n v="356.51400000000001"/>
    <x v="5"/>
    <n v="1699.1013496969961"/>
    <s v="00:28:19"/>
  </r>
  <r>
    <d v="1899-12-30T00:07:21"/>
    <x v="0"/>
    <n v="3.3810100000000003E-2"/>
    <n v="0"/>
    <s v="1612012407"/>
    <n v="0"/>
    <n v="0"/>
    <n v="0"/>
    <x v="0"/>
    <n v="0"/>
    <s v=""/>
  </r>
  <r>
    <d v="1899-12-30T00:21:39"/>
    <x v="0"/>
    <n v="0.14041100000000001"/>
    <n v="10"/>
    <s v="2442549917"/>
    <n v="62060.6"/>
    <n v="300"/>
    <n v="227.529"/>
    <x v="19"/>
    <n v="9011.5303697882118"/>
    <s v="02:30:12"/>
  </r>
  <r>
    <d v="1899-12-30T00:05:01"/>
    <x v="0"/>
    <n v="1.0274E-2"/>
    <n v="0"/>
    <s v="2442549917"/>
    <n v="0"/>
    <n v="0"/>
    <n v="0"/>
    <x v="0"/>
    <n v="0"/>
    <s v=""/>
  </r>
  <r>
    <d v="1899-12-30T00:03:26"/>
    <x v="0"/>
    <n v="0.50585199999999997"/>
    <n v="50"/>
    <s v="1612012407"/>
    <n v="0"/>
    <n v="0"/>
    <n v="81.626099999999994"/>
    <x v="23"/>
    <n v="9530.0769157074446"/>
    <s v="02:38:50"/>
  </r>
  <r>
    <d v="1899-12-30T01:05:31"/>
    <x v="0"/>
    <n v="0.94178099999999998"/>
    <n v="90"/>
    <s v="2442549917"/>
    <n v="739.98500000000001"/>
    <n v="300"/>
    <n v="335.38099999999997"/>
    <x v="5"/>
    <n v="414.06745177340315"/>
    <s v="00:06:54"/>
  </r>
  <r>
    <d v="1899-12-30T00:36:07"/>
    <x v="0"/>
    <n v="0.68150699999999997"/>
    <n v="65"/>
    <s v="2442549917"/>
    <n v="0"/>
    <n v="0"/>
    <n v="286.45"/>
    <x v="29"/>
    <n v="2652.1277181584801"/>
    <s v="00:44:12"/>
  </r>
  <r>
    <d v="1899-12-30T00:16:24"/>
    <x v="0"/>
    <n v="0.26397900000000002"/>
    <n v="25"/>
    <s v="1612012407"/>
    <n v="0"/>
    <n v="0"/>
    <n v="123.861"/>
    <x v="6"/>
    <n v="9354.5906316873716"/>
    <s v="02:35:55"/>
  </r>
  <r>
    <d v="1899-12-30T00:05:11"/>
    <x v="0"/>
    <n v="0.26788000000000001"/>
    <n v="25"/>
    <s v="1612012407"/>
    <n v="0"/>
    <n v="0"/>
    <n v="44.333300000000001"/>
    <x v="15"/>
    <n v="25996.819867739709"/>
    <s v="07:13:17"/>
  </r>
  <r>
    <d v="1899-12-30T00:02:00"/>
    <x v="1"/>
    <n v="0"/>
    <n v="0"/>
    <s v="1278676597"/>
    <n v="0"/>
    <n v="0"/>
    <n v="0"/>
    <x v="0"/>
    <n v="0"/>
    <s v=""/>
  </r>
  <r>
    <d v="1899-12-30T00:05:07"/>
    <x v="1"/>
    <n v="0"/>
    <n v="0"/>
    <s v="1278676597"/>
    <n v="0"/>
    <n v="0"/>
    <n v="0"/>
    <x v="0"/>
    <n v="0"/>
    <s v=""/>
  </r>
  <r>
    <d v="1899-12-30T00:01:17"/>
    <x v="1"/>
    <n v="0"/>
    <n v="0"/>
    <s v="1612012407"/>
    <n v="0"/>
    <n v="0"/>
    <n v="0"/>
    <x v="0"/>
    <n v="0"/>
    <s v=""/>
  </r>
  <r>
    <d v="1899-12-30T00:22:41"/>
    <x v="0"/>
    <n v="0.57347199999999998"/>
    <n v="55"/>
    <s v="1612012407"/>
    <n v="73.666399999999996"/>
    <n v="70"/>
    <n v="65.367500000000007"/>
    <x v="16"/>
    <n v="10271.978917871838"/>
    <s v="02:51:12"/>
  </r>
  <r>
    <d v="1899-12-30T00:13:58"/>
    <x v="0"/>
    <n v="0.24632799999999999"/>
    <n v="20"/>
    <s v="1854690847"/>
    <n v="2473.64"/>
    <n v="300"/>
    <n v="493.23599999999999"/>
    <x v="5"/>
    <n v="2767.5767314787777"/>
    <s v="00:46:08"/>
  </r>
  <r>
    <d v="1899-12-30T00:02:54"/>
    <x v="0"/>
    <n v="0.22372900000000001"/>
    <n v="20"/>
    <s v="1854690847"/>
    <n v="756.43899999999996"/>
    <n v="300"/>
    <n v="651.16999999999996"/>
    <x v="5"/>
    <n v="2159.1896211003736"/>
    <s v="00:35:59"/>
  </r>
  <r>
    <d v="1899-12-30T00:16:15"/>
    <x v="0"/>
    <n v="0.52459"/>
    <n v="50"/>
    <s v="1278676597"/>
    <n v="0"/>
    <n v="0"/>
    <n v="7.0838700000000001"/>
    <x v="9"/>
    <n v="83802.814563075575"/>
    <s v="23:16:43"/>
  </r>
  <r>
    <d v="1899-12-30T00:03:36"/>
    <x v="0"/>
    <n v="0.18770500000000001"/>
    <n v="15"/>
    <s v="1278676597"/>
    <n v="0"/>
    <n v="0"/>
    <n v="56.982300000000002"/>
    <x v="2"/>
    <n v="17800.607017694962"/>
    <s v="04:56:41"/>
  </r>
  <r>
    <d v="1899-12-30T00:02:59"/>
    <x v="0"/>
    <n v="0.27438200000000001"/>
    <n v="25"/>
    <s v="1612012407"/>
    <n v="0"/>
    <n v="0"/>
    <n v="0"/>
    <x v="0"/>
    <n v="0"/>
    <s v=""/>
  </r>
  <r>
    <d v="1899-12-30T00:07:09"/>
    <x v="1"/>
    <n v="0"/>
    <n v="0"/>
    <s v="1278676597"/>
    <n v="0"/>
    <n v="0"/>
    <n v="0"/>
    <x v="0"/>
    <n v="0"/>
    <s v=""/>
  </r>
  <r>
    <d v="1899-12-30T00:07:47"/>
    <x v="0"/>
    <n v="0.11443399999999999"/>
    <n v="10"/>
    <s v="1612012407"/>
    <n v="0"/>
    <n v="0"/>
    <n v="44.874400000000001"/>
    <x v="15"/>
    <n v="31066.339675172658"/>
    <s v="08:37:46"/>
  </r>
  <r>
    <d v="1899-12-30T02:03:01"/>
    <x v="0"/>
    <n v="0.43432999999999999"/>
    <n v="40"/>
    <s v="1612012407"/>
    <n v="0"/>
    <n v="0"/>
    <n v="26.280999999999999"/>
    <x v="7"/>
    <n v="33883.598442715389"/>
    <s v="09:24:44"/>
  </r>
  <r>
    <d v="1899-12-30T00:06:06"/>
    <x v="0"/>
    <n v="0.68530599999999997"/>
    <n v="65"/>
    <s v="1612012407"/>
    <n v="86.886399999999995"/>
    <n v="80"/>
    <n v="18.632899999999999"/>
    <x v="4"/>
    <n v="26587.443844806839"/>
    <s v="07:23:07"/>
  </r>
  <r>
    <d v="1899-12-30T00:02:42"/>
    <x v="0"/>
    <n v="0.26528000000000002"/>
    <n v="25"/>
    <s v="1612012407"/>
    <n v="0"/>
    <n v="0"/>
    <n v="150.67699999999999"/>
    <x v="12"/>
    <n v="7676.1588359134621"/>
    <s v="02:07:56"/>
  </r>
  <r>
    <d v="1899-12-30T00:25:10"/>
    <x v="0"/>
    <n v="0.53186"/>
    <n v="50"/>
    <s v="1612012407"/>
    <n v="0"/>
    <n v="0"/>
    <n v="44.731999999999999"/>
    <x v="15"/>
    <n v="16475.04882156336"/>
    <s v="04:34:35"/>
  </r>
  <r>
    <d v="1899-12-30T00:03:02"/>
    <x v="0"/>
    <n v="0.92316399999999998"/>
    <n v="90"/>
    <s v="1854690847"/>
    <n v="0"/>
    <n v="0"/>
    <n v="0"/>
    <x v="0"/>
    <n v="0"/>
    <s v=""/>
  </r>
  <r>
    <d v="1899-12-30T00:08:33"/>
    <x v="0"/>
    <n v="0.13672300000000001"/>
    <n v="10"/>
    <s v="1854690847"/>
    <n v="638.91899999999998"/>
    <n v="300"/>
    <n v="371.27300000000002"/>
    <x v="5"/>
    <n v="4211.4152753654644"/>
    <s v="01:10:11"/>
  </r>
  <r>
    <d v="1899-12-30T00:03:04"/>
    <x v="0"/>
    <n v="8.0327899999999994E-2"/>
    <n v="5"/>
    <s v="1278676597"/>
    <n v="0"/>
    <n v="0"/>
    <n v="0"/>
    <x v="0"/>
    <n v="0"/>
    <s v=""/>
  </r>
  <r>
    <d v="1899-12-30T01:14:01"/>
    <x v="0"/>
    <n v="0.35370600000000002"/>
    <n v="35"/>
    <s v="1612012407"/>
    <n v="99.417500000000004"/>
    <n v="90"/>
    <n v="104.276"/>
    <x v="20"/>
    <n v="9756.9154475448304"/>
    <s v="02:42:37"/>
  </r>
  <r>
    <d v="1899-12-30T00:01:07"/>
    <x v="0"/>
    <n v="0.88196699999999995"/>
    <n v="85"/>
    <s v="1278676597"/>
    <n v="0"/>
    <n v="0"/>
    <n v="0"/>
    <x v="0"/>
    <n v="0"/>
    <s v=""/>
  </r>
  <r>
    <d v="1899-12-30T00:26:42"/>
    <x v="0"/>
    <n v="0.68920700000000001"/>
    <n v="65"/>
    <s v="1612012407"/>
    <n v="550.30100000000004"/>
    <n v="300"/>
    <n v="412.363"/>
    <x v="5"/>
    <n v="1186.4808840976862"/>
    <s v="00:19:46"/>
  </r>
  <r>
    <d v="1899-12-30T00:21:31"/>
    <x v="0"/>
    <n v="0.59246600000000005"/>
    <n v="55"/>
    <s v="2442549917"/>
    <n v="0"/>
    <n v="0"/>
    <n v="118.661"/>
    <x v="3"/>
    <n v="8192.1485990978144"/>
    <s v="02:16:32"/>
  </r>
  <r>
    <d v="1899-12-30T00:04:02"/>
    <x v="0"/>
    <n v="0.113014"/>
    <n v="10"/>
    <s v="2442549917"/>
    <n v="0"/>
    <n v="0"/>
    <n v="0"/>
    <x v="0"/>
    <n v="0"/>
    <s v=""/>
  </r>
  <r>
    <d v="1899-12-30T00:03:10"/>
    <x v="1"/>
    <n v="0"/>
    <n v="0"/>
    <s v="2442549917"/>
    <n v="0"/>
    <n v="0"/>
    <n v="0"/>
    <x v="0"/>
    <n v="0"/>
    <s v=""/>
  </r>
  <r>
    <d v="1899-12-30T00:41:15"/>
    <x v="0"/>
    <n v="0.28424700000000003"/>
    <n v="25"/>
    <s v="2442549917"/>
    <n v="0"/>
    <n v="0"/>
    <n v="64.334500000000006"/>
    <x v="16"/>
    <n v="26537.688035690044"/>
    <s v="07:22:18"/>
  </r>
  <r>
    <d v="1899-12-30T00:28:06"/>
    <x v="0"/>
    <n v="0.64725999999999995"/>
    <n v="60"/>
    <s v="2442549917"/>
    <n v="0"/>
    <n v="0"/>
    <n v="902.41399999999999"/>
    <x v="5"/>
    <n v="932.37779876581556"/>
    <s v="00:15:32"/>
  </r>
  <r>
    <d v="1899-12-30T00:01:35"/>
    <x v="0"/>
    <n v="0"/>
    <n v="0"/>
    <s v="2442549917"/>
    <n v="0"/>
    <n v="0"/>
    <n v="0"/>
    <x v="0"/>
    <n v="0"/>
    <s v=""/>
  </r>
  <r>
    <d v="1899-12-30T00:03:00"/>
    <x v="0"/>
    <n v="0.83615099999999998"/>
    <n v="80"/>
    <s v="1612012407"/>
    <n v="0"/>
    <n v="0"/>
    <n v="0"/>
    <x v="0"/>
    <n v="0"/>
    <s v=""/>
  </r>
  <r>
    <d v="1899-12-30T00:42:56"/>
    <x v="0"/>
    <n v="0.94798400000000005"/>
    <n v="90"/>
    <s v="1612012407"/>
    <n v="0"/>
    <n v="0"/>
    <n v="442.21800000000002"/>
    <x v="5"/>
    <n v="185.1680076893843"/>
    <s v="00:03:05"/>
  </r>
  <r>
    <d v="1899-12-30T00:10:46"/>
    <x v="0"/>
    <n v="0.74772400000000006"/>
    <n v="70"/>
    <s v="1612012407"/>
    <n v="0"/>
    <n v="0"/>
    <n v="51.189300000000003"/>
    <x v="2"/>
    <n v="7758.2606445427218"/>
    <s v="02:09:18"/>
  </r>
  <r>
    <d v="1899-12-30T00:01:31"/>
    <x v="0"/>
    <n v="9.1027299999999998E-3"/>
    <n v="0"/>
    <s v="1612012407"/>
    <n v="0"/>
    <n v="0"/>
    <n v="67.000399999999999"/>
    <x v="16"/>
    <n v="23281.980859652445"/>
    <s v="06:28:02"/>
  </r>
  <r>
    <d v="1899-12-30T00:03:18"/>
    <x v="0"/>
    <n v="0.87776299999999996"/>
    <n v="85"/>
    <s v="1612012407"/>
    <n v="299.99400000000003"/>
    <n v="290"/>
    <n v="539.98900000000003"/>
    <x v="5"/>
    <n v="356.35648188889849"/>
    <s v="00:05:56"/>
  </r>
  <r>
    <d v="1899-12-30T00:05:07"/>
    <x v="0"/>
    <n v="0.83615099999999998"/>
    <n v="80"/>
    <s v="1612012407"/>
    <n v="2375.66"/>
    <n v="300"/>
    <n v="586.93899999999996"/>
    <x v="5"/>
    <n v="439.46011964724204"/>
    <s v="00:07:19"/>
  </r>
  <r>
    <d v="1899-12-30T00:03:46"/>
    <x v="0"/>
    <n v="0.39180300000000001"/>
    <n v="35"/>
    <s v="1278676597"/>
    <n v="0"/>
    <n v="0"/>
    <n v="1215.3900000000001"/>
    <x v="5"/>
    <n v="624.86684147071367"/>
    <s v="00:10:25"/>
  </r>
  <r>
    <d v="1899-12-30T00:02:33"/>
    <x v="0"/>
    <n v="0.10013"/>
    <n v="10"/>
    <s v="1612012407"/>
    <n v="473.745"/>
    <n v="300"/>
    <n v="446.07100000000003"/>
    <x v="5"/>
    <n v="3175.7318082277834"/>
    <s v="00:52:56"/>
  </r>
  <r>
    <d v="1899-12-30T00:41:45"/>
    <x v="0"/>
    <n v="0.48630099999999998"/>
    <n v="45"/>
    <s v="2442549917"/>
    <n v="472.053"/>
    <n v="300"/>
    <n v="428.66500000000002"/>
    <x v="5"/>
    <n v="2858.4731583992066"/>
    <s v="00:47:38"/>
  </r>
  <r>
    <d v="1899-12-30T00:03:01"/>
    <x v="0"/>
    <n v="0.46293899999999999"/>
    <n v="45"/>
    <s v="1612012407"/>
    <n v="0"/>
    <n v="0"/>
    <n v="0"/>
    <x v="0"/>
    <n v="0"/>
    <s v=""/>
  </r>
  <r>
    <d v="1899-12-30T00:01:16"/>
    <x v="0"/>
    <n v="0.51235399999999998"/>
    <n v="50"/>
    <s v="1612012407"/>
    <n v="0"/>
    <n v="0"/>
    <n v="93.695700000000002"/>
    <x v="22"/>
    <n v="8193.204868635532"/>
    <s v="02:16:33"/>
  </r>
  <r>
    <d v="1899-12-30T00:03:40"/>
    <x v="0"/>
    <n v="3.3810100000000003E-2"/>
    <n v="0"/>
    <s v="1612012407"/>
    <n v="0"/>
    <n v="0"/>
    <n v="0"/>
    <x v="0"/>
    <n v="0"/>
    <s v=""/>
  </r>
  <r>
    <d v="1899-12-30T00:08:56"/>
    <x v="0"/>
    <n v="0.19863"/>
    <n v="15"/>
    <s v="2442549917"/>
    <n v="0"/>
    <n v="0"/>
    <n v="100.777"/>
    <x v="20"/>
    <n v="18967.685716132255"/>
    <s v="05:16:08"/>
  </r>
  <r>
    <d v="1899-12-30T00:01:13"/>
    <x v="0"/>
    <n v="0.77763300000000002"/>
    <n v="75"/>
    <s v="1612012407"/>
    <n v="0"/>
    <n v="0"/>
    <n v="0"/>
    <x v="0"/>
    <n v="0"/>
    <s v=""/>
  </r>
  <r>
    <d v="1899-12-30T00:04:52"/>
    <x v="0"/>
    <n v="0.45513700000000001"/>
    <n v="45"/>
    <s v="1612012407"/>
    <n v="0"/>
    <n v="0"/>
    <n v="198.61500000000001"/>
    <x v="28"/>
    <n v="4318.6043586678061"/>
    <s v="01:11:59"/>
  </r>
  <r>
    <d v="1899-12-30T00:23:30"/>
    <x v="0"/>
    <n v="0.52535799999999999"/>
    <n v="50"/>
    <s v="1612012407"/>
    <n v="0"/>
    <n v="0"/>
    <n v="34.448700000000002"/>
    <x v="11"/>
    <n v="21690.149581395297"/>
    <s v="06:01:30"/>
  </r>
  <r>
    <d v="1899-12-30T00:03:26"/>
    <x v="0"/>
    <n v="0.81534499999999999"/>
    <n v="80"/>
    <s v="1612012407"/>
    <n v="0"/>
    <n v="0"/>
    <n v="80.897499999999994"/>
    <x v="23"/>
    <n v="3593.3168294744128"/>
    <s v="00:59:53"/>
  </r>
  <r>
    <d v="1899-12-30T00:05:31"/>
    <x v="0"/>
    <n v="0.81014299999999995"/>
    <n v="80"/>
    <s v="1612012407"/>
    <n v="187.976"/>
    <n v="180"/>
    <n v="136.20599999999999"/>
    <x v="25"/>
    <n v="2194.3197530973898"/>
    <s v="00:36:34"/>
  </r>
  <r>
    <d v="1899-12-30T00:02:37"/>
    <x v="0"/>
    <n v="1.36986E-2"/>
    <n v="0"/>
    <s v="2442549917"/>
    <n v="0"/>
    <n v="0"/>
    <n v="0"/>
    <x v="0"/>
    <n v="0"/>
    <s v=""/>
  </r>
  <r>
    <d v="1899-12-30T00:03:04"/>
    <x v="0"/>
    <n v="0.90753399999999995"/>
    <n v="90"/>
    <s v="2442549917"/>
    <n v="0"/>
    <n v="0"/>
    <n v="0"/>
    <x v="0"/>
    <n v="0"/>
    <s v=""/>
  </r>
  <r>
    <d v="1899-12-30T00:05:47"/>
    <x v="0"/>
    <n v="0.15994800000000001"/>
    <n v="15"/>
    <s v="1612012407"/>
    <n v="78.937700000000007"/>
    <n v="70"/>
    <n v="71.5548"/>
    <x v="8"/>
    <n v="18481.438342820948"/>
    <s v="05:08:01"/>
  </r>
  <r>
    <d v="1899-12-30T00:37:42"/>
    <x v="0"/>
    <n v="0.15932199999999999"/>
    <n v="15"/>
    <s v="1854690847"/>
    <n v="71.661000000000001"/>
    <n v="70"/>
    <n v="128.06399999999999"/>
    <x v="6"/>
    <n v="11889.802850443159"/>
    <s v="03:18:10"/>
  </r>
  <r>
    <d v="1899-12-30T00:02:12"/>
    <x v="1"/>
    <n v="0"/>
    <n v="0"/>
    <s v="1854690847"/>
    <n v="0"/>
    <n v="0"/>
    <n v="0"/>
    <x v="0"/>
    <n v="0"/>
    <s v=""/>
  </r>
  <r>
    <d v="1899-12-30T00:02:08"/>
    <x v="0"/>
    <n v="1.36986E-2"/>
    <n v="0"/>
    <s v="2442549917"/>
    <n v="0"/>
    <n v="0"/>
    <n v="0"/>
    <x v="0"/>
    <n v="0"/>
    <s v=""/>
  </r>
  <r>
    <d v="1899-12-30T00:03:59"/>
    <x v="0"/>
    <n v="0.43114799999999998"/>
    <n v="40"/>
    <s v="1278676597"/>
    <n v="0"/>
    <n v="0"/>
    <n v="23906.6"/>
    <x v="5"/>
    <n v="29.712712747683334"/>
    <s v="00:00:30"/>
  </r>
  <r>
    <d v="1899-12-30T01:08:59"/>
    <x v="0"/>
    <n v="0.181507"/>
    <n v="15"/>
    <s v="2442549917"/>
    <n v="0"/>
    <n v="0"/>
    <n v="102.63"/>
    <x v="20"/>
    <n v="19023.146594770384"/>
    <s v="05:17:03"/>
  </r>
  <r>
    <d v="1899-12-30T00:02:40"/>
    <x v="0"/>
    <n v="0.72049200000000002"/>
    <n v="70"/>
    <s v="1278676597"/>
    <n v="587.79499999999996"/>
    <n v="300"/>
    <n v="535.95399999999995"/>
    <x v="5"/>
    <n v="651.2198408205353"/>
    <s v="00:10:51"/>
  </r>
  <r>
    <d v="1899-12-30T00:07:07"/>
    <x v="0"/>
    <n v="1.0274E-2"/>
    <n v="0"/>
    <s v="2442549917"/>
    <n v="0"/>
    <n v="0"/>
    <n v="0"/>
    <x v="0"/>
    <n v="0"/>
    <s v=""/>
  </r>
  <r>
    <d v="1899-12-30T00:21:56"/>
    <x v="0"/>
    <n v="0.286885"/>
    <n v="25"/>
    <s v="1278676597"/>
    <n v="0"/>
    <n v="0"/>
    <n v="59.252499999999998"/>
    <x v="2"/>
    <n v="15028.424909580426"/>
    <s v="04:10:28"/>
  </r>
  <r>
    <d v="1899-12-30T00:05:06"/>
    <x v="0"/>
    <n v="1.0274E-2"/>
    <n v="0"/>
    <s v="2442549917"/>
    <n v="0"/>
    <n v="0"/>
    <n v="0"/>
    <x v="0"/>
    <n v="0"/>
    <s v=""/>
  </r>
  <r>
    <d v="1899-12-30T00:03:27"/>
    <x v="0"/>
    <n v="0.34720400000000001"/>
    <n v="30"/>
    <s v="1612012407"/>
    <n v="0"/>
    <n v="0"/>
    <n v="10922700"/>
    <x v="5"/>
    <n v="9.4084290800194439E-2"/>
    <s v="00:00:00"/>
  </r>
  <r>
    <d v="1899-12-30T00:04:10"/>
    <x v="0"/>
    <n v="0.80737700000000001"/>
    <n v="80"/>
    <s v="1278676597"/>
    <n v="0"/>
    <n v="0"/>
    <n v="386.97699999999998"/>
    <x v="5"/>
    <n v="621.56131615308641"/>
    <s v="00:10:22"/>
  </r>
  <r>
    <d v="1899-12-30T00:05:06"/>
    <x v="0"/>
    <n v="1.36986E-2"/>
    <n v="0"/>
    <s v="2442549917"/>
    <n v="0"/>
    <n v="0"/>
    <n v="84453.6"/>
    <x v="5"/>
    <n v="27.857036450683445"/>
    <s v="00:00:28"/>
  </r>
  <r>
    <d v="1899-12-30T01:45:42"/>
    <x v="0"/>
    <n v="0.33029900000000001"/>
    <n v="30"/>
    <s v="1612012407"/>
    <n v="0"/>
    <n v="0"/>
    <n v="42.528599999999997"/>
    <x v="15"/>
    <n v="24789.551751765754"/>
    <s v="06:53:10"/>
  </r>
  <r>
    <d v="1899-12-30T00:10:21"/>
    <x v="0"/>
    <n v="0.14824399999999999"/>
    <n v="10"/>
    <s v="1612012407"/>
    <n v="0"/>
    <n v="0"/>
    <n v="103.976"/>
    <x v="20"/>
    <n v="12895.873545871256"/>
    <s v="03:34:56"/>
  </r>
  <r>
    <d v="1899-12-30T00:07:49"/>
    <x v="0"/>
    <n v="0.91721299999999995"/>
    <n v="90"/>
    <s v="1278676597"/>
    <n v="0"/>
    <n v="0"/>
    <n v="151.16"/>
    <x v="12"/>
    <n v="683.88858437017132"/>
    <s v="00:11:24"/>
  </r>
  <r>
    <d v="1899-12-30T00:04:18"/>
    <x v="0"/>
    <n v="0.53424700000000003"/>
    <n v="50"/>
    <s v="2442549917"/>
    <n v="0"/>
    <n v="0"/>
    <n v="26429.7"/>
    <x v="5"/>
    <n v="42.034665415283911"/>
    <s v="00:00:42"/>
  </r>
  <r>
    <d v="1899-12-30T00:03:24"/>
    <x v="0"/>
    <n v="0.427869"/>
    <n v="40"/>
    <s v="1278676597"/>
    <n v="0"/>
    <n v="0"/>
    <n v="21539"/>
    <x v="5"/>
    <n v="33.168881192342589"/>
    <s v="00:00:33"/>
  </r>
  <r>
    <d v="1899-12-30T00:19:01"/>
    <x v="0"/>
    <n v="0.49344300000000002"/>
    <n v="45"/>
    <s v="1278676597"/>
    <n v="0"/>
    <n v="0"/>
    <n v="56.473500000000001"/>
    <x v="2"/>
    <n v="11200.691124727533"/>
    <s v="03:06:41"/>
  </r>
  <r>
    <d v="1899-12-30T00:08:51"/>
    <x v="0"/>
    <n v="0.61898600000000004"/>
    <n v="60"/>
    <s v="1612012407"/>
    <n v="0"/>
    <n v="0"/>
    <n v="636.50199999999995"/>
    <x v="5"/>
    <n v="942.34530060619363"/>
    <s v="00:15:42"/>
  </r>
  <r>
    <d v="1899-12-30T00:12:03"/>
    <x v="0"/>
    <n v="0.57062100000000004"/>
    <n v="55"/>
    <s v="1854690847"/>
    <n v="0"/>
    <n v="0"/>
    <n v="120.482"/>
    <x v="6"/>
    <n v="6454.8908413255758"/>
    <s v="01:47:35"/>
  </r>
  <r>
    <d v="1899-12-30T04:27:34"/>
    <x v="0"/>
    <n v="0.85762700000000003"/>
    <n v="85"/>
    <s v="1854690847"/>
    <n v="0"/>
    <n v="0"/>
    <n v="61.229799999999997"/>
    <x v="16"/>
    <n v="4211.4923772315988"/>
    <s v="01:10:11"/>
  </r>
  <r>
    <d v="1899-12-30T00:42:28"/>
    <x v="0"/>
    <n v="0.63458999999999999"/>
    <n v="60"/>
    <s v="1612012407"/>
    <n v="0"/>
    <n v="0"/>
    <n v="108.873"/>
    <x v="20"/>
    <n v="5283.5663083959007"/>
    <s v="01:28:04"/>
  </r>
  <r>
    <d v="1899-12-30T00:02:33"/>
    <x v="0"/>
    <n v="0.82964899999999997"/>
    <n v="80"/>
    <s v="1612012407"/>
    <n v="0"/>
    <n v="0"/>
    <n v="1921.99"/>
    <x v="5"/>
    <n v="139.52844858946034"/>
    <s v="00:02:20"/>
  </r>
  <r>
    <d v="1899-12-30T00:01:13"/>
    <x v="0"/>
    <n v="6.5736299999999998E-2"/>
    <n v="5"/>
    <s v="1427631335"/>
    <n v="0"/>
    <n v="0"/>
    <n v="2717.62"/>
    <x v="5"/>
    <n v="479.28795875731885"/>
    <s v="00:07:59"/>
  </r>
  <r>
    <d v="1899-12-30T00:21:57"/>
    <x v="0"/>
    <n v="0.15994800000000001"/>
    <n v="15"/>
    <s v="1612012407"/>
    <n v="0"/>
    <n v="0"/>
    <n v="60.879100000000001"/>
    <x v="16"/>
    <n v="21722.315836817375"/>
    <s v="06:02:02"/>
  </r>
  <r>
    <d v="1899-12-30T00:02:17"/>
    <x v="1"/>
    <n v="2.1468899999999999E-2"/>
    <n v="0"/>
    <s v="1854690847"/>
    <n v="0"/>
    <n v="0"/>
    <n v="364.63099999999997"/>
    <x v="5"/>
    <n v="4860.6258355513392"/>
    <s v="01:21:01"/>
  </r>
  <r>
    <d v="1899-12-30T00:31:45"/>
    <x v="0"/>
    <n v="0.80819700000000005"/>
    <n v="80"/>
    <s v="1278676597"/>
    <n v="0"/>
    <n v="0"/>
    <n v="95.108900000000006"/>
    <x v="22"/>
    <n v="2518.2324908530063"/>
    <s v="00:41:58"/>
  </r>
  <r>
    <d v="1899-12-30T01:02:40"/>
    <x v="0"/>
    <n v="0.80754199999999998"/>
    <n v="80"/>
    <s v="1612012407"/>
    <n v="414.32299999999998"/>
    <n v="300"/>
    <n v="25.977799999999998"/>
    <x v="7"/>
    <n v="11662.741630976541"/>
    <s v="03:14:23"/>
  </r>
  <r>
    <d v="1899-12-30T00:14:10"/>
    <x v="0"/>
    <n v="0.21232899999999999"/>
    <n v="20"/>
    <s v="2442549917"/>
    <n v="0"/>
    <n v="0"/>
    <n v="236.39"/>
    <x v="17"/>
    <n v="7948.0165452812798"/>
    <s v="02:12:28"/>
  </r>
  <r>
    <d v="1899-12-30T00:11:36"/>
    <x v="0"/>
    <n v="0.75163899999999995"/>
    <n v="75"/>
    <s v="1278676597"/>
    <n v="0"/>
    <n v="0"/>
    <n v="86.327399999999997"/>
    <x v="23"/>
    <n v="3592.482852386694"/>
    <s v="00:59:52"/>
  </r>
  <r>
    <d v="1899-12-30T00:05:06"/>
    <x v="0"/>
    <n v="1.0274E-2"/>
    <n v="0"/>
    <s v="2442549917"/>
    <n v="0"/>
    <n v="0"/>
    <n v="0"/>
    <x v="0"/>
    <n v="0"/>
    <s v=""/>
  </r>
  <r>
    <d v="1899-12-30T00:19:34"/>
    <x v="0"/>
    <n v="0.442938"/>
    <n v="40"/>
    <s v="1854690847"/>
    <n v="476.24700000000001"/>
    <n v="300"/>
    <n v="169.47499999999999"/>
    <x v="18"/>
    <n v="5953.4483000949967"/>
    <s v="01:39:13"/>
  </r>
  <r>
    <d v="1899-12-30T00:05:20"/>
    <x v="0"/>
    <n v="0.92587799999999998"/>
    <n v="90"/>
    <s v="1612012407"/>
    <n v="0"/>
    <n v="0"/>
    <n v="303.678"/>
    <x v="5"/>
    <n v="384.24054917112687"/>
    <s v="00:06:24"/>
  </r>
  <r>
    <d v="1899-12-30T00:38:56"/>
    <x v="1"/>
    <n v="1.30039E-3"/>
    <n v="0"/>
    <s v="1612012407"/>
    <n v="0"/>
    <n v="0"/>
    <n v="24.952200000000001"/>
    <x v="7"/>
    <n v="63007.87898996978"/>
    <s v="17:30:08"/>
  </r>
  <r>
    <d v="1899-12-30T00:57:16"/>
    <x v="0"/>
    <n v="0.42132599999999998"/>
    <n v="40"/>
    <s v="1612012407"/>
    <n v="0"/>
    <n v="0"/>
    <n v="38.1753"/>
    <x v="11"/>
    <n v="23862.683512321637"/>
    <s v="06:37:43"/>
  </r>
  <r>
    <d v="1899-12-30T00:03:02"/>
    <x v="0"/>
    <n v="0.36065599999999998"/>
    <n v="35"/>
    <s v="1278676597"/>
    <n v="0"/>
    <n v="0"/>
    <n v="26412.7"/>
    <x v="5"/>
    <n v="30.226146776793087"/>
    <s v="00:00:30"/>
  </r>
  <r>
    <d v="1899-12-30T00:10:00"/>
    <x v="0"/>
    <n v="0.70245899999999994"/>
    <n v="70"/>
    <s v="1278676597"/>
    <n v="53.3444"/>
    <n v="50"/>
    <n v="87.125699999999995"/>
    <x v="23"/>
    <n v="4264.4335156742382"/>
    <s v="01:11:04"/>
  </r>
  <r>
    <d v="1899-12-30T00:15:03"/>
    <x v="0"/>
    <n v="8.4426200000000007E-2"/>
    <n v="5"/>
    <s v="1278676597"/>
    <n v="0"/>
    <n v="0"/>
    <n v="75.2971"/>
    <x v="8"/>
    <n v="15183.628345863639"/>
    <s v="04:13:04"/>
  </r>
  <r>
    <d v="1899-12-30T00:20:50"/>
    <x v="0"/>
    <n v="0.85695699999999997"/>
    <n v="85"/>
    <s v="1612012407"/>
    <n v="0"/>
    <n v="0"/>
    <n v="170.84299999999999"/>
    <x v="27"/>
    <n v="1318.0701736184058"/>
    <s v="00:21:58"/>
  </r>
  <r>
    <d v="1899-12-30T00:04:45"/>
    <x v="0"/>
    <n v="0.77243200000000001"/>
    <n v="75"/>
    <s v="1612012407"/>
    <n v="0"/>
    <n v="0"/>
    <n v="199805"/>
    <x v="5"/>
    <n v="1.7929742348742561"/>
    <s v="00:00:02"/>
  </r>
  <r>
    <d v="1899-12-30T00:12:53"/>
    <x v="1"/>
    <n v="3.4246599999999999E-3"/>
    <n v="0"/>
    <s v="2442549917"/>
    <n v="0"/>
    <n v="0"/>
    <n v="1213.6300000000001"/>
    <x v="5"/>
    <n v="1958.697886844144"/>
    <s v="00:32:39"/>
  </r>
  <r>
    <d v="1899-12-30T00:03:51"/>
    <x v="0"/>
    <n v="4.1095899999999998E-2"/>
    <n v="0"/>
    <s v="2442549917"/>
    <n v="0"/>
    <n v="0"/>
    <n v="13963.6"/>
    <x v="5"/>
    <n v="163.80235061125219"/>
    <s v="00:02:44"/>
  </r>
  <r>
    <d v="1899-12-30T00:02:20"/>
    <x v="0"/>
    <n v="0.79453799999999997"/>
    <n v="75"/>
    <s v="1612012407"/>
    <n v="0"/>
    <n v="0"/>
    <n v="17060.7"/>
    <x v="5"/>
    <n v="18.958379564797475"/>
    <s v="00:00:19"/>
  </r>
  <r>
    <d v="1899-12-30T00:01:52"/>
    <x v="0"/>
    <n v="7.3770499999999996E-3"/>
    <n v="0"/>
    <s v="1278676597"/>
    <n v="137.65299999999999"/>
    <n v="130"/>
    <n v="98.621700000000004"/>
    <x v="22"/>
    <n v="12568.18612329934"/>
    <s v="03:29:28"/>
  </r>
  <r>
    <d v="1899-12-30T17:21:56"/>
    <x v="0"/>
    <n v="0.26007799999999998"/>
    <n v="25"/>
    <s v="1612012407"/>
    <n v="0"/>
    <n v="0"/>
    <n v="3.04061"/>
    <x v="9"/>
    <n v="383083.71825103491"/>
    <s v="106:24:44"/>
  </r>
  <r>
    <d v="1899-12-30T00:59:33"/>
    <x v="0"/>
    <n v="0.72561799999999999"/>
    <n v="70"/>
    <s v="1612012407"/>
    <n v="0"/>
    <n v="0"/>
    <n v="26.120200000000001"/>
    <x v="7"/>
    <n v="16536.693848942901"/>
    <s v="04:35:37"/>
  </r>
  <r>
    <d v="1899-12-30T01:10:27"/>
    <x v="0"/>
    <n v="0.60728199999999999"/>
    <n v="60"/>
    <s v="1612012407"/>
    <n v="0"/>
    <n v="0"/>
    <n v="129.86699999999999"/>
    <x v="6"/>
    <n v="4760.4670741377568"/>
    <s v="01:19:20"/>
  </r>
  <r>
    <d v="1899-12-30T00:05:05"/>
    <x v="0"/>
    <n v="0.79508199999999996"/>
    <n v="75"/>
    <s v="1278676597"/>
    <n v="27.900400000000001"/>
    <n v="20"/>
    <n v="107.422"/>
    <x v="20"/>
    <n v="2382.0370129813346"/>
    <s v="00:39:42"/>
  </r>
  <r>
    <d v="1899-12-30T00:04:21"/>
    <x v="0"/>
    <n v="0.76229499999999994"/>
    <n v="75"/>
    <s v="1278676597"/>
    <n v="0"/>
    <n v="0"/>
    <n v="132.17099999999999"/>
    <x v="25"/>
    <n v="2245.7619197305889"/>
    <s v="00:37:26"/>
  </r>
  <r>
    <d v="1899-12-30T06:47:27"/>
    <x v="1"/>
    <n v="1.30039E-3"/>
    <n v="0"/>
    <s v="1612012407"/>
    <n v="0"/>
    <n v="0"/>
    <n v="26.073899999999998"/>
    <x v="7"/>
    <n v="60297.235302362606"/>
    <s v="16:44:57"/>
  </r>
  <r>
    <d v="1899-12-30T00:05:52"/>
    <x v="0"/>
    <n v="0.12786900000000001"/>
    <n v="10"/>
    <s v="1278676597"/>
    <n v="0"/>
    <n v="0"/>
    <n v="82.573599999999999"/>
    <x v="23"/>
    <n v="13188.674095681003"/>
    <s v="03:39:49"/>
  </r>
  <r>
    <d v="1899-12-30T00:01:41"/>
    <x v="0"/>
    <n v="1.0274E-2"/>
    <n v="0"/>
    <s v="2442549917"/>
    <n v="0"/>
    <n v="0"/>
    <n v="0"/>
    <x v="0"/>
    <n v="0"/>
    <s v=""/>
  </r>
  <r>
    <d v="1899-12-30T00:20:50"/>
    <x v="0"/>
    <n v="0.88356199999999996"/>
    <n v="85"/>
    <s v="2442549917"/>
    <n v="0"/>
    <n v="0"/>
    <n v="364.67500000000001"/>
    <x v="5"/>
    <n v="761.6112208489983"/>
    <s v="00:12:42"/>
  </r>
  <r>
    <d v="1899-12-30T00:07:07"/>
    <x v="0"/>
    <n v="1.36986E-2"/>
    <n v="0"/>
    <s v="2442549917"/>
    <n v="0"/>
    <n v="0"/>
    <n v="0"/>
    <x v="0"/>
    <n v="0"/>
    <s v=""/>
  </r>
  <r>
    <d v="1899-12-30T00:05:15"/>
    <x v="0"/>
    <n v="1.36986E-2"/>
    <n v="0"/>
    <s v="2442549917"/>
    <n v="0"/>
    <n v="0"/>
    <n v="0"/>
    <x v="0"/>
    <n v="0"/>
    <s v=""/>
  </r>
  <r>
    <d v="1899-12-30T02:19:49"/>
    <x v="0"/>
    <n v="8.2191799999999995E-2"/>
    <n v="5"/>
    <s v="2442549917"/>
    <n v="0"/>
    <n v="0"/>
    <n v="0"/>
    <x v="0"/>
    <n v="0"/>
    <s v=""/>
  </r>
  <r>
    <d v="1899-12-30T01:40:41"/>
    <x v="0"/>
    <n v="8.2191799999999995E-2"/>
    <n v="5"/>
    <s v="2442549917"/>
    <n v="0"/>
    <n v="0"/>
    <n v="0"/>
    <x v="0"/>
    <n v="0"/>
    <s v=""/>
  </r>
  <r>
    <d v="1899-12-30T00:43:57"/>
    <x v="0"/>
    <n v="0.77213100000000001"/>
    <n v="75"/>
    <s v="1278676597"/>
    <n v="139.71899999999999"/>
    <n v="130"/>
    <n v="22.562000000000001"/>
    <x v="7"/>
    <n v="12611.522112339288"/>
    <s v="03:30:12"/>
  </r>
  <r>
    <d v="1899-12-30T00:17:42"/>
    <x v="1"/>
    <n v="1.7123300000000001E-2"/>
    <n v="0"/>
    <s v="2442549917"/>
    <n v="10864.7"/>
    <n v="300"/>
    <n v="38.935699999999997"/>
    <x v="11"/>
    <n v="60213.547589448382"/>
    <s v="16:43:34"/>
  </r>
  <r>
    <d v="1899-12-30T00:20:08"/>
    <x v="0"/>
    <n v="0.38361499999999998"/>
    <n v="35"/>
    <s v="1612012407"/>
    <n v="0"/>
    <n v="0"/>
    <n v="31.8782"/>
    <x v="11"/>
    <n v="30438.7063522674"/>
    <s v="08:27:19"/>
  </r>
  <r>
    <d v="1899-12-30T01:42:22"/>
    <x v="1"/>
    <n v="0.12873899999999999"/>
    <n v="10"/>
    <s v="1612012407"/>
    <n v="171.845"/>
    <n v="170"/>
    <n v="33.040999999999997"/>
    <x v="11"/>
    <n v="41511.076573974817"/>
    <s v="11:31:51"/>
  </r>
  <r>
    <d v="1899-12-30T00:07:24"/>
    <x v="0"/>
    <n v="0.442133"/>
    <n v="40"/>
    <s v="1612012407"/>
    <n v="0"/>
    <n v="0"/>
    <n v="683.78800000000001"/>
    <x v="5"/>
    <n v="1284.3333483873096"/>
    <s v="00:21:24"/>
  </r>
  <r>
    <d v="1899-12-30T02:01:55"/>
    <x v="1"/>
    <n v="2.60078E-3"/>
    <n v="0"/>
    <s v="1612012407"/>
    <n v="0"/>
    <n v="0"/>
    <n v="1.1367799999999999"/>
    <x v="9"/>
    <n v="1381218.915473962"/>
    <s v="383:40:19"/>
  </r>
  <r>
    <d v="1899-12-30T01:29:27"/>
    <x v="0"/>
    <n v="0.53082200000000002"/>
    <n v="50"/>
    <s v="2442549917"/>
    <n v="0"/>
    <n v="0"/>
    <n v="87.844300000000004"/>
    <x v="23"/>
    <n v="12739.943713494866"/>
    <s v="03:32:20"/>
  </r>
  <r>
    <d v="1899-12-30T00:19:33"/>
    <x v="0"/>
    <n v="0.49098399999999998"/>
    <n v="45"/>
    <s v="1278676597"/>
    <n v="159.41999999999999"/>
    <n v="150"/>
    <n v="59.785200000000003"/>
    <x v="2"/>
    <n v="10631.596775098682"/>
    <s v="02:57:12"/>
  </r>
  <r>
    <d v="1899-12-30T00:04:54"/>
    <x v="0"/>
    <n v="0.78424700000000003"/>
    <n v="75"/>
    <s v="2442549917"/>
    <n v="0"/>
    <n v="0"/>
    <n v="41099.699999999997"/>
    <x v="5"/>
    <n v="12.521665980706377"/>
    <s v="00:00:13"/>
  </r>
  <r>
    <d v="1899-12-30T00:41:55"/>
    <x v="0"/>
    <n v="0.28424700000000003"/>
    <n v="25"/>
    <s v="2442549917"/>
    <n v="0"/>
    <n v="0"/>
    <n v="60.621099999999998"/>
    <x v="16"/>
    <n v="28163.256101724844"/>
    <s v="07:49:23"/>
  </r>
  <r>
    <d v="1899-12-30T00:05:15"/>
    <x v="0"/>
    <n v="0.386986"/>
    <n v="35"/>
    <s v="2442549917"/>
    <n v="0"/>
    <n v="0"/>
    <n v="1200.79"/>
    <x v="5"/>
    <n v="1217.7161180756082"/>
    <s v="00:20:18"/>
  </r>
  <r>
    <d v="1899-12-30T00:04:32"/>
    <x v="0"/>
    <n v="0.78933699999999996"/>
    <n v="75"/>
    <s v="1612012407"/>
    <n v="0"/>
    <n v="0"/>
    <n v="404.589"/>
    <x v="5"/>
    <n v="819.67686851155793"/>
    <s v="00:13:40"/>
  </r>
  <r>
    <d v="1899-12-30T01:38:30"/>
    <x v="0"/>
    <n v="0.45310699999999998"/>
    <n v="45"/>
    <s v="1854690847"/>
    <n v="148.95599999999999"/>
    <n v="140"/>
    <n v="122.53700000000001"/>
    <x v="6"/>
    <n v="8083.6571894160998"/>
    <s v="02:14:44"/>
  </r>
  <r>
    <d v="1899-12-30T00:20:28"/>
    <x v="0"/>
    <n v="0.80081999999999998"/>
    <n v="80"/>
    <s v="1278676597"/>
    <n v="546.42499999999995"/>
    <n v="300"/>
    <n v="29.808299999999999"/>
    <x v="7"/>
    <n v="8343.9185386319496"/>
    <s v="02:19:04"/>
  </r>
  <r>
    <d v="1899-12-30T00:02:07"/>
    <x v="0"/>
    <n v="0.75327900000000003"/>
    <n v="75"/>
    <s v="1278676597"/>
    <n v="25.366599999999998"/>
    <n v="20"/>
    <n v="204.54300000000001"/>
    <x v="1"/>
    <n v="1506.1999834352414"/>
    <s v="00:25:06"/>
  </r>
  <r>
    <d v="1899-12-30T07:37:43"/>
    <x v="0"/>
    <n v="0.52145600000000003"/>
    <n v="50"/>
    <s v="1612012407"/>
    <n v="0"/>
    <n v="0"/>
    <n v="24.965599999999998"/>
    <x v="7"/>
    <n v="30175.021894898251"/>
    <s v="08:22:5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78">
  <r>
    <d v="1899-12-30T00:00:01"/>
    <x v="0"/>
    <n v="0"/>
    <x v="0"/>
    <s v="739448914"/>
    <n v="0"/>
    <n v="0"/>
    <n v="0"/>
    <n v="0"/>
    <n v="0"/>
    <s v=""/>
    <n v="0"/>
    <s v=""/>
    <x v="0"/>
  </r>
  <r>
    <d v="1899-12-30T00:00:01"/>
    <x v="0"/>
    <n v="0"/>
    <x v="0"/>
    <s v="739448914"/>
    <n v="0"/>
    <n v="0"/>
    <n v="0"/>
    <n v="0"/>
    <n v="0"/>
    <s v=""/>
    <n v="0"/>
    <s v=""/>
    <x v="0"/>
  </r>
  <r>
    <d v="1899-12-30T00:00:00"/>
    <x v="0"/>
    <n v="0"/>
    <x v="0"/>
    <s v="739448914"/>
    <n v="0"/>
    <n v="0"/>
    <n v="0"/>
    <n v="0"/>
    <n v="0"/>
    <s v=""/>
    <n v="0"/>
    <s v=""/>
    <x v="0"/>
  </r>
  <r>
    <d v="1899-12-30T00:00:01"/>
    <x v="0"/>
    <n v="0"/>
    <x v="0"/>
    <s v="739448914"/>
    <n v="0"/>
    <n v="0"/>
    <n v="0"/>
    <n v="0"/>
    <n v="0"/>
    <s v=""/>
    <n v="0"/>
    <s v=""/>
    <x v="0"/>
  </r>
  <r>
    <d v="1899-12-30T00:00:01"/>
    <x v="0"/>
    <n v="0"/>
    <x v="0"/>
    <s v="739448914"/>
    <n v="0"/>
    <n v="0"/>
    <n v="0"/>
    <n v="0"/>
    <n v="0"/>
    <s v=""/>
    <n v="0"/>
    <s v=""/>
    <x v="0"/>
  </r>
  <r>
    <d v="1899-12-30T00:00:00"/>
    <x v="0"/>
    <n v="0"/>
    <x v="0"/>
    <s v="739448914"/>
    <n v="0"/>
    <n v="0"/>
    <n v="0"/>
    <n v="0"/>
    <n v="0"/>
    <s v=""/>
    <n v="0"/>
    <s v=""/>
    <x v="0"/>
  </r>
  <r>
    <d v="1899-12-30T00:03:00"/>
    <x v="1"/>
    <n v="0.67074500000000004"/>
    <x v="1"/>
    <s v="1883725432"/>
    <n v="0"/>
    <n v="0"/>
    <n v="0"/>
    <n v="0"/>
    <n v="0"/>
    <s v=""/>
    <n v="0"/>
    <s v=""/>
    <x v="1"/>
  </r>
  <r>
    <d v="1899-12-30T00:06:02"/>
    <x v="1"/>
    <n v="0.10764899999999999"/>
    <x v="2"/>
    <s v="739448914"/>
    <n v="0"/>
    <n v="0"/>
    <n v="0"/>
    <n v="0"/>
    <n v="0"/>
    <s v=""/>
    <n v="0"/>
    <s v=""/>
    <x v="0"/>
  </r>
  <r>
    <d v="1899-12-30T00:00:04"/>
    <x v="0"/>
    <n v="0"/>
    <x v="0"/>
    <s v="1883725432"/>
    <n v="0"/>
    <n v="0"/>
    <n v="0"/>
    <n v="0"/>
    <n v="0"/>
    <s v=""/>
    <n v="0"/>
    <s v=""/>
    <x v="0"/>
  </r>
  <r>
    <d v="1899-12-30T00:00:00"/>
    <x v="0"/>
    <n v="0"/>
    <x v="0"/>
    <s v="1275005068"/>
    <n v="0"/>
    <n v="0"/>
    <n v="0"/>
    <n v="0"/>
    <n v="0"/>
    <s v=""/>
    <n v="0"/>
    <s v=""/>
    <x v="0"/>
  </r>
  <r>
    <d v="1899-12-30T00:00:01"/>
    <x v="0"/>
    <n v="0"/>
    <x v="0"/>
    <s v="750077539"/>
    <n v="0"/>
    <n v="0"/>
    <n v="0"/>
    <n v="0"/>
    <n v="0"/>
    <s v=""/>
    <n v="0"/>
    <s v=""/>
    <x v="0"/>
  </r>
  <r>
    <d v="1899-12-30T00:05:37"/>
    <x v="1"/>
    <n v="0.23519699999999999"/>
    <x v="3"/>
    <s v="1275005068"/>
    <n v="0"/>
    <n v="0"/>
    <n v="209.196"/>
    <n v="210"/>
    <n v="4552.0657414943853"/>
    <s v="01:15:52"/>
    <n v="5400"/>
    <s v="01:30:00"/>
    <x v="2"/>
  </r>
  <r>
    <d v="1899-12-30T00:03:36"/>
    <x v="1"/>
    <n v="3.5595099999999998E-2"/>
    <x v="0"/>
    <s v="1883725432"/>
    <n v="0"/>
    <n v="0"/>
    <n v="57.682000000000002"/>
    <n v="60"/>
    <n v="30756.480127150284"/>
    <s v="08:32:36"/>
    <n v="32400"/>
    <s v="09:00:00"/>
    <x v="0"/>
  </r>
  <r>
    <d v="1899-12-30T00:00:00"/>
    <x v="0"/>
    <n v="0"/>
    <x v="0"/>
    <s v="1275005068"/>
    <n v="0"/>
    <n v="0"/>
    <n v="0"/>
    <n v="0"/>
    <n v="0"/>
    <s v=""/>
    <n v="0"/>
    <s v=""/>
    <x v="0"/>
  </r>
  <r>
    <d v="1899-12-30T00:00:40"/>
    <x v="0"/>
    <n v="0"/>
    <x v="0"/>
    <s v="750077539"/>
    <n v="0"/>
    <n v="0"/>
    <n v="0"/>
    <n v="0"/>
    <n v="0"/>
    <s v=""/>
    <n v="0"/>
    <s v=""/>
    <x v="0"/>
  </r>
  <r>
    <d v="1899-12-30T00:00:20"/>
    <x v="1"/>
    <n v="0.90990000000000004"/>
    <x v="4"/>
    <s v="1883725432"/>
    <n v="0"/>
    <n v="0"/>
    <n v="0"/>
    <n v="0"/>
    <n v="0"/>
    <s v=""/>
    <n v="0"/>
    <s v=""/>
    <x v="3"/>
  </r>
  <r>
    <d v="1899-12-30T00:00:00"/>
    <x v="0"/>
    <n v="0"/>
    <x v="0"/>
    <s v="750077539"/>
    <n v="0"/>
    <n v="0"/>
    <n v="0"/>
    <n v="0"/>
    <n v="0"/>
    <s v=""/>
    <n v="0"/>
    <s v=""/>
    <x v="0"/>
  </r>
  <r>
    <d v="1899-12-30T00:00:39"/>
    <x v="0"/>
    <n v="0"/>
    <x v="0"/>
    <s v="739448914"/>
    <n v="0"/>
    <n v="0"/>
    <n v="0"/>
    <n v="0"/>
    <n v="0"/>
    <s v=""/>
    <n v="0"/>
    <s v=""/>
    <x v="0"/>
  </r>
  <r>
    <d v="1899-12-30T00:00:00"/>
    <x v="0"/>
    <n v="0"/>
    <x v="0"/>
    <s v="750077539"/>
    <n v="0"/>
    <n v="0"/>
    <n v="0"/>
    <n v="0"/>
    <n v="0"/>
    <s v=""/>
    <n v="0"/>
    <s v=""/>
    <x v="0"/>
  </r>
  <r>
    <d v="1899-12-30T00:00:01"/>
    <x v="0"/>
    <n v="0"/>
    <x v="0"/>
    <s v="750077539"/>
    <n v="0"/>
    <n v="0"/>
    <n v="0"/>
    <n v="0"/>
    <n v="0"/>
    <s v=""/>
    <n v="0"/>
    <s v=""/>
    <x v="0"/>
  </r>
  <r>
    <d v="1899-12-30T00:03:00"/>
    <x v="0"/>
    <n v="0"/>
    <x v="0"/>
    <s v="750077539"/>
    <n v="0"/>
    <n v="0"/>
    <n v="0"/>
    <n v="0"/>
    <n v="0"/>
    <s v=""/>
    <n v="0"/>
    <s v=""/>
    <x v="0"/>
  </r>
  <r>
    <d v="1899-12-30T00:03:00"/>
    <x v="1"/>
    <n v="9.0782100000000004E-2"/>
    <x v="5"/>
    <s v="750077539"/>
    <n v="0"/>
    <n v="0"/>
    <n v="0"/>
    <n v="0"/>
    <n v="0"/>
    <s v=""/>
    <n v="0"/>
    <s v=""/>
    <x v="0"/>
  </r>
  <r>
    <d v="1899-12-30T00:00:00"/>
    <x v="1"/>
    <n v="0.94134099999999998"/>
    <x v="4"/>
    <s v="750077539"/>
    <n v="0"/>
    <n v="0"/>
    <n v="0"/>
    <n v="0"/>
    <n v="0"/>
    <s v=""/>
    <n v="0"/>
    <s v=""/>
    <x v="3"/>
  </r>
  <r>
    <d v="1899-12-30T00:02:01"/>
    <x v="1"/>
    <n v="0.28142400000000001"/>
    <x v="6"/>
    <s v="1883725432"/>
    <n v="0"/>
    <n v="0"/>
    <n v="112.46599999999999"/>
    <n v="120"/>
    <n v="11753.587480228476"/>
    <s v="03:15:54"/>
    <n v="12600"/>
    <s v="03:30:00"/>
    <x v="2"/>
  </r>
  <r>
    <d v="1899-12-30T03:32:32"/>
    <x v="1"/>
    <n v="0.35706300000000002"/>
    <x v="7"/>
    <s v="1883725432"/>
    <n v="0"/>
    <n v="0"/>
    <n v="18.8978"/>
    <n v="20"/>
    <n v="62585.533222373611"/>
    <s v="17:23:06"/>
    <n v="63000"/>
    <s v="17:30:00"/>
    <x v="2"/>
  </r>
  <r>
    <d v="1899-12-30T00:00:01"/>
    <x v="1"/>
    <n v="0"/>
    <x v="0"/>
    <s v="739448914"/>
    <n v="0"/>
    <n v="0"/>
    <n v="0"/>
    <n v="0"/>
    <n v="0"/>
    <s v=""/>
    <n v="0"/>
    <s v=""/>
    <x v="0"/>
  </r>
  <r>
    <d v="1899-12-30T00:01:07"/>
    <x v="1"/>
    <n v="0.110197"/>
    <x v="2"/>
    <s v="1275005068"/>
    <n v="0"/>
    <n v="0"/>
    <n v="0"/>
    <n v="0"/>
    <n v="0"/>
    <s v=""/>
    <n v="0"/>
    <s v=""/>
    <x v="0"/>
  </r>
  <r>
    <d v="1899-12-30T00:00:02"/>
    <x v="1"/>
    <n v="0.917763"/>
    <x v="4"/>
    <s v="1275005068"/>
    <n v="0"/>
    <n v="0"/>
    <n v="0"/>
    <n v="0"/>
    <n v="0"/>
    <s v=""/>
    <n v="0"/>
    <s v=""/>
    <x v="3"/>
  </r>
  <r>
    <d v="1899-12-30T00:00:07"/>
    <x v="0"/>
    <n v="0"/>
    <x v="0"/>
    <s v="1883725432"/>
    <n v="0"/>
    <n v="0"/>
    <n v="0"/>
    <n v="0"/>
    <n v="0"/>
    <s v=""/>
    <n v="0"/>
    <s v=""/>
    <x v="0"/>
  </r>
  <r>
    <d v="1899-12-30T00:00:04"/>
    <x v="0"/>
    <n v="0"/>
    <x v="0"/>
    <s v="1275005068"/>
    <n v="0"/>
    <n v="0"/>
    <n v="0"/>
    <n v="0"/>
    <n v="0"/>
    <s v=""/>
    <n v="0"/>
    <s v=""/>
    <x v="0"/>
  </r>
  <r>
    <d v="1899-12-30T00:00:00"/>
    <x v="1"/>
    <n v="2.2346399999999999E-2"/>
    <x v="0"/>
    <s v="750077539"/>
    <n v="4063.49"/>
    <n v="300"/>
    <n v="4063.49"/>
    <n v="300"/>
    <n v="176.23486050018678"/>
    <s v="00:02:56"/>
    <n v="1800"/>
    <s v="00:30:00"/>
    <x v="0"/>
  </r>
  <r>
    <d v="1899-12-30T00:00:03"/>
    <x v="1"/>
    <n v="0.48053400000000002"/>
    <x v="8"/>
    <s v="1883725432"/>
    <n v="20480000"/>
    <n v="300"/>
    <n v="20480000"/>
    <n v="300"/>
    <n v="4.6660015654187315E-2"/>
    <s v="00:00:00"/>
    <n v="1800"/>
    <s v="00:30:00"/>
    <x v="4"/>
  </r>
  <r>
    <d v="1899-12-30T00:00:01"/>
    <x v="1"/>
    <n v="0.41480400000000001"/>
    <x v="9"/>
    <s v="750077539"/>
    <n v="13245.8"/>
    <n v="300"/>
    <n v="13245.8"/>
    <n v="300"/>
    <n v="32.36159767330377"/>
    <s v="00:00:32"/>
    <n v="1800"/>
    <s v="00:30:00"/>
    <x v="4"/>
  </r>
  <r>
    <d v="1899-12-30T00:01:26"/>
    <x v="0"/>
    <n v="0"/>
    <x v="0"/>
    <s v="750077539"/>
    <n v="0"/>
    <n v="0"/>
    <n v="0"/>
    <n v="0"/>
    <n v="0"/>
    <s v=""/>
    <n v="0"/>
    <s v=""/>
    <x v="0"/>
  </r>
  <r>
    <d v="1899-12-30T00:00:00"/>
    <x v="1"/>
    <n v="0.18421100000000001"/>
    <x v="10"/>
    <s v="1275005068"/>
    <n v="46152.1"/>
    <n v="300"/>
    <n v="46152.1"/>
    <n v="300"/>
    <n v="22.008906273172926"/>
    <s v="00:00:22"/>
    <n v="1800"/>
    <s v="00:30:00"/>
    <x v="0"/>
  </r>
  <r>
    <d v="1899-12-30T00:00:00"/>
    <x v="0"/>
    <n v="0"/>
    <x v="0"/>
    <s v="750077539"/>
    <n v="0"/>
    <n v="0"/>
    <n v="0"/>
    <n v="0"/>
    <n v="0"/>
    <s v=""/>
    <n v="0"/>
    <s v=""/>
    <x v="0"/>
  </r>
  <r>
    <d v="1899-12-30T00:00:04"/>
    <x v="1"/>
    <n v="0.15363099999999999"/>
    <x v="10"/>
    <s v="750077539"/>
    <n v="1689.77"/>
    <n v="300"/>
    <n v="1689.77"/>
    <n v="300"/>
    <n v="366.8921811205185"/>
    <s v="00:06:07"/>
    <n v="1800"/>
    <s v="00:30:00"/>
    <x v="0"/>
  </r>
  <r>
    <d v="1899-12-30T00:00:00"/>
    <x v="0"/>
    <n v="0"/>
    <x v="0"/>
    <s v="1275005068"/>
    <n v="0"/>
    <n v="0"/>
    <n v="0"/>
    <n v="0"/>
    <n v="0"/>
    <s v=""/>
    <n v="0"/>
    <s v=""/>
    <x v="0"/>
  </r>
  <r>
    <d v="1899-12-30T00:03:01"/>
    <x v="0"/>
    <n v="0"/>
    <x v="0"/>
    <s v="739448914"/>
    <n v="0"/>
    <n v="0"/>
    <n v="0"/>
    <n v="0"/>
    <n v="0"/>
    <s v=""/>
    <n v="0"/>
    <s v=""/>
    <x v="0"/>
  </r>
  <r>
    <d v="1899-12-30T00:00:34"/>
    <x v="1"/>
    <n v="0.28618399999999999"/>
    <x v="6"/>
    <s v="1275005068"/>
    <n v="0"/>
    <n v="0"/>
    <n v="18432000"/>
    <n v="300"/>
    <n v="4.8219825702140805E-2"/>
    <s v="00:00:00"/>
    <n v="1800"/>
    <s v="00:30:00"/>
    <x v="2"/>
  </r>
  <r>
    <d v="1899-12-30T00:00:01"/>
    <x v="1"/>
    <n v="0.128492"/>
    <x v="2"/>
    <s v="750077539"/>
    <n v="12538.8"/>
    <n v="300"/>
    <n v="12538.8"/>
    <n v="300"/>
    <n v="50.912291682966767"/>
    <s v="00:00:51"/>
    <n v="1800"/>
    <s v="00:30:00"/>
    <x v="0"/>
  </r>
  <r>
    <d v="1899-12-30T00:00:00"/>
    <x v="1"/>
    <n v="0.93914500000000001"/>
    <x v="4"/>
    <s v="1275005068"/>
    <n v="108984"/>
    <n v="300"/>
    <n v="108984"/>
    <n v="300"/>
    <n v="0.69525720997887253"/>
    <s v="00:00:01"/>
    <n v="1800"/>
    <s v="00:30:00"/>
    <x v="3"/>
  </r>
  <r>
    <d v="1899-12-30T00:00:01"/>
    <x v="1"/>
    <n v="0.59703899999999999"/>
    <x v="11"/>
    <s v="1275005068"/>
    <n v="142058"/>
    <n v="300"/>
    <n v="142058"/>
    <n v="300"/>
    <n v="3.5319077376603389"/>
    <s v="00:00:04"/>
    <n v="1800"/>
    <s v="00:30:00"/>
    <x v="4"/>
  </r>
  <r>
    <d v="1899-12-30T00:03:00"/>
    <x v="1"/>
    <n v="0.16061500000000001"/>
    <x v="10"/>
    <s v="750077539"/>
    <n v="0"/>
    <n v="0"/>
    <n v="538947"/>
    <n v="300"/>
    <n v="1.1408309513702681"/>
    <s v="00:00:01"/>
    <n v="1800"/>
    <s v="00:30:00"/>
    <x v="0"/>
  </r>
  <r>
    <d v="1899-12-30T00:05:48"/>
    <x v="1"/>
    <n v="0.27141300000000002"/>
    <x v="6"/>
    <s v="1883725432"/>
    <n v="0"/>
    <n v="0"/>
    <n v="13668.5"/>
    <n v="300"/>
    <n v="98.056807638195878"/>
    <s v="00:01:38"/>
    <n v="1800"/>
    <s v="00:30:00"/>
    <x v="2"/>
  </r>
  <r>
    <d v="1899-12-30T00:00:00"/>
    <x v="1"/>
    <n v="0.81145299999999998"/>
    <x v="12"/>
    <s v="750077539"/>
    <n v="52289.4"/>
    <n v="300"/>
    <n v="52289.4"/>
    <n v="300"/>
    <n v="2.6412749382146528"/>
    <s v="00:00:03"/>
    <n v="1800"/>
    <s v="00:30:00"/>
    <x v="3"/>
  </r>
  <r>
    <d v="1899-12-30T00:00:03"/>
    <x v="1"/>
    <n v="0.12464600000000001"/>
    <x v="2"/>
    <s v="739448914"/>
    <n v="683.35"/>
    <n v="300"/>
    <n v="683.35"/>
    <n v="300"/>
    <n v="925.01499420397295"/>
    <s v="00:15:25"/>
    <n v="1800"/>
    <s v="00:30:00"/>
    <x v="0"/>
  </r>
  <r>
    <d v="1899-12-30T00:00:00"/>
    <x v="0"/>
    <n v="0"/>
    <x v="0"/>
    <s v="1275005068"/>
    <n v="0"/>
    <n v="0"/>
    <n v="0"/>
    <n v="0"/>
    <n v="0"/>
    <s v=""/>
    <n v="0"/>
    <s v=""/>
    <x v="0"/>
  </r>
  <r>
    <d v="1899-12-30T00:00:01"/>
    <x v="0"/>
    <n v="0"/>
    <x v="0"/>
    <s v="750077539"/>
    <n v="0"/>
    <n v="0"/>
    <n v="0"/>
    <n v="0"/>
    <n v="0"/>
    <s v=""/>
    <n v="0"/>
    <s v=""/>
    <x v="0"/>
  </r>
  <r>
    <d v="1899-12-30T01:08:21"/>
    <x v="1"/>
    <n v="0.91991100000000003"/>
    <x v="4"/>
    <s v="1883725432"/>
    <n v="0"/>
    <n v="0"/>
    <n v="129.66800000000001"/>
    <n v="130"/>
    <n v="1136.2065904179153"/>
    <s v="00:18:56"/>
    <n v="1800"/>
    <s v="00:30:00"/>
    <x v="3"/>
  </r>
  <r>
    <d v="1899-12-30T00:00:01"/>
    <x v="1"/>
    <n v="0.20394699999999999"/>
    <x v="3"/>
    <s v="1275005068"/>
    <n v="39922"/>
    <n v="300"/>
    <n v="39922"/>
    <n v="300"/>
    <n v="24.827966499386548"/>
    <s v="00:00:25"/>
    <n v="1800"/>
    <s v="00:30:00"/>
    <x v="2"/>
  </r>
  <r>
    <d v="1899-12-30T00:00:00"/>
    <x v="0"/>
    <n v="0"/>
    <x v="0"/>
    <s v="750077539"/>
    <n v="0"/>
    <n v="0"/>
    <n v="0"/>
    <n v="0"/>
    <n v="0"/>
    <s v=""/>
    <n v="0"/>
    <s v=""/>
    <x v="0"/>
  </r>
  <r>
    <d v="1899-12-30T00:11:07"/>
    <x v="1"/>
    <n v="4.4493900000000003E-2"/>
    <x v="0"/>
    <s v="1883725432"/>
    <n v="0"/>
    <n v="0"/>
    <n v="28.9636"/>
    <n v="30"/>
    <n v="60687.345752494402"/>
    <s v="16:51:27"/>
    <n v="61200"/>
    <s v="17:00:00"/>
    <x v="0"/>
  </r>
  <r>
    <d v="1899-12-30T00:00:01"/>
    <x v="1"/>
    <n v="0.19972100000000001"/>
    <x v="10"/>
    <s v="750077539"/>
    <n v="8068.77"/>
    <n v="300"/>
    <n v="8068.77"/>
    <n v="300"/>
    <n v="72.650833387989366"/>
    <s v="00:01:13"/>
    <n v="1800"/>
    <s v="00:30:00"/>
    <x v="0"/>
  </r>
  <r>
    <d v="1899-12-30T00:00:01"/>
    <x v="1"/>
    <n v="0.419408"/>
    <x v="9"/>
    <s v="1275005068"/>
    <n v="274592"/>
    <n v="300"/>
    <n v="274592"/>
    <n v="300"/>
    <n v="2.6326610374513666"/>
    <s v="00:00:03"/>
    <n v="1800"/>
    <s v="00:30:00"/>
    <x v="4"/>
  </r>
  <r>
    <d v="1899-12-30T00:00:28"/>
    <x v="1"/>
    <n v="3.7828899999999999E-2"/>
    <x v="0"/>
    <s v="1275005068"/>
    <n v="0"/>
    <n v="0"/>
    <n v="0"/>
    <n v="0"/>
    <n v="0"/>
    <s v=""/>
    <n v="0"/>
    <s v=""/>
    <x v="0"/>
  </r>
  <r>
    <d v="1899-12-30T00:00:30"/>
    <x v="0"/>
    <n v="0"/>
    <x v="0"/>
    <s v="1275005068"/>
    <n v="0"/>
    <n v="0"/>
    <n v="0"/>
    <n v="0"/>
    <n v="0"/>
    <s v=""/>
    <n v="0"/>
    <s v=""/>
    <x v="0"/>
  </r>
  <r>
    <d v="1899-12-30T00:01:25"/>
    <x v="0"/>
    <n v="0"/>
    <x v="0"/>
    <s v="750077539"/>
    <n v="0"/>
    <n v="0"/>
    <n v="0"/>
    <n v="0"/>
    <n v="0"/>
    <s v=""/>
    <n v="0"/>
    <s v=""/>
    <x v="0"/>
  </r>
  <r>
    <d v="1899-12-30T00:24:20"/>
    <x v="1"/>
    <n v="0.91323699999999997"/>
    <x v="4"/>
    <s v="1883725432"/>
    <n v="0"/>
    <n v="0"/>
    <n v="78.180999999999997"/>
    <n v="80"/>
    <n v="2041.5089017843943"/>
    <s v="00:34:02"/>
    <n v="3600"/>
    <s v="01:00:00"/>
    <x v="3"/>
  </r>
  <r>
    <d v="1899-12-30T00:00:00"/>
    <x v="0"/>
    <n v="0"/>
    <x v="0"/>
    <s v="750077539"/>
    <n v="0"/>
    <n v="0"/>
    <n v="0"/>
    <n v="0"/>
    <n v="0"/>
    <s v=""/>
    <n v="0"/>
    <s v=""/>
    <x v="0"/>
  </r>
  <r>
    <d v="1899-12-30T00:01:28"/>
    <x v="1"/>
    <n v="5.8659200000000002E-2"/>
    <x v="5"/>
    <s v="750077539"/>
    <n v="0"/>
    <n v="0"/>
    <n v="4196.72"/>
    <n v="300"/>
    <n v="164.30204172227948"/>
    <s v="00:02:44"/>
    <n v="1800"/>
    <s v="00:30:00"/>
    <x v="0"/>
  </r>
  <r>
    <d v="1899-12-30T00:00:03"/>
    <x v="1"/>
    <n v="1.6759799999999998E-2"/>
    <x v="0"/>
    <s v="750077539"/>
    <n v="461.88499999999999"/>
    <n v="300"/>
    <n v="461.88499999999999"/>
    <n v="300"/>
    <n v="1559.3067940016924"/>
    <s v="00:25:59"/>
    <n v="1800"/>
    <s v="00:30:00"/>
    <x v="0"/>
  </r>
  <r>
    <d v="1899-12-30T00:07:14"/>
    <x v="0"/>
    <n v="0"/>
    <x v="0"/>
    <s v="1883725432"/>
    <n v="0"/>
    <n v="0"/>
    <n v="0"/>
    <n v="0"/>
    <n v="0"/>
    <s v=""/>
    <n v="0"/>
    <s v=""/>
    <x v="0"/>
  </r>
  <r>
    <d v="1899-12-30T00:05:36"/>
    <x v="1"/>
    <n v="7.2302599999999995E-2"/>
    <x v="5"/>
    <s v="1883725432"/>
    <n v="0"/>
    <n v="0"/>
    <n v="302.44400000000002"/>
    <n v="300"/>
    <n v="5642.5958178186884"/>
    <s v="01:34:03"/>
    <n v="7200"/>
    <s v="02:00:00"/>
    <x v="0"/>
  </r>
  <r>
    <d v="1899-12-30T00:00:01"/>
    <x v="0"/>
    <n v="0"/>
    <x v="0"/>
    <s v="1275005068"/>
    <n v="0"/>
    <n v="0"/>
    <n v="0"/>
    <n v="0"/>
    <n v="0"/>
    <s v=""/>
    <n v="0"/>
    <s v=""/>
    <x v="0"/>
  </r>
  <r>
    <d v="1899-12-30T00:00:02"/>
    <x v="0"/>
    <n v="0"/>
    <x v="0"/>
    <s v="750077539"/>
    <n v="0"/>
    <n v="0"/>
    <n v="0"/>
    <n v="0"/>
    <n v="0"/>
    <s v=""/>
    <n v="0"/>
    <s v=""/>
    <x v="0"/>
  </r>
  <r>
    <d v="1899-12-30T00:03:01"/>
    <x v="0"/>
    <n v="0"/>
    <x v="0"/>
    <s v="750077539"/>
    <n v="0"/>
    <n v="0"/>
    <n v="0"/>
    <n v="0"/>
    <n v="0"/>
    <s v=""/>
    <n v="0"/>
    <s v=""/>
    <x v="0"/>
  </r>
  <r>
    <d v="1899-12-30T00:00:00"/>
    <x v="1"/>
    <n v="0.15642500000000001"/>
    <x v="10"/>
    <s v="750077539"/>
    <n v="27254.799999999999"/>
    <n v="300"/>
    <n v="27254.799999999999"/>
    <n v="300"/>
    <n v="22.671898367025214"/>
    <s v="00:00:23"/>
    <n v="1800"/>
    <s v="00:30:00"/>
    <x v="0"/>
  </r>
  <r>
    <d v="1899-12-30T00:00:00"/>
    <x v="1"/>
    <n v="1.6759799999999998E-2"/>
    <x v="0"/>
    <s v="750077539"/>
    <n v="4000"/>
    <n v="300"/>
    <n v="4000"/>
    <n v="300"/>
    <n v="180.05528598540596"/>
    <s v="00:03:00"/>
    <n v="1800"/>
    <s v="00:30:00"/>
    <x v="0"/>
  </r>
  <r>
    <d v="1899-12-30T00:00:01"/>
    <x v="0"/>
    <n v="0"/>
    <x v="0"/>
    <s v="1275005068"/>
    <n v="0"/>
    <n v="0"/>
    <n v="0"/>
    <n v="0"/>
    <n v="0"/>
    <s v=""/>
    <n v="0"/>
    <s v=""/>
    <x v="0"/>
  </r>
  <r>
    <d v="1899-12-30T00:00:28"/>
    <x v="0"/>
    <n v="0"/>
    <x v="0"/>
    <s v="750077539"/>
    <n v="0"/>
    <n v="0"/>
    <n v="0"/>
    <n v="0"/>
    <n v="0"/>
    <s v=""/>
    <n v="0"/>
    <s v=""/>
    <x v="0"/>
  </r>
  <r>
    <d v="1899-12-30T00:00:38"/>
    <x v="0"/>
    <n v="0"/>
    <x v="0"/>
    <s v="750077539"/>
    <n v="0"/>
    <n v="0"/>
    <n v="0"/>
    <n v="0"/>
    <n v="0"/>
    <s v=""/>
    <n v="0"/>
    <s v=""/>
    <x v="0"/>
  </r>
  <r>
    <d v="1899-12-30T04:26:43"/>
    <x v="1"/>
    <n v="4.11568E-2"/>
    <x v="0"/>
    <s v="1883725432"/>
    <n v="0"/>
    <n v="0"/>
    <n v="3.2619799999999999"/>
    <n v="10"/>
    <n v="540734.25925426092"/>
    <s v="150:12:14"/>
    <n v="541800"/>
    <s v="24:00:00"/>
    <x v="0"/>
  </r>
  <r>
    <d v="1899-12-30T00:00:02"/>
    <x v="0"/>
    <n v="0"/>
    <x v="0"/>
    <s v="1275005068"/>
    <n v="0"/>
    <n v="0"/>
    <n v="0"/>
    <n v="0"/>
    <n v="0"/>
    <s v=""/>
    <n v="0"/>
    <s v=""/>
    <x v="0"/>
  </r>
  <r>
    <d v="1899-12-30T00:03:01"/>
    <x v="0"/>
    <n v="0"/>
    <x v="0"/>
    <s v="750077539"/>
    <n v="0"/>
    <n v="0"/>
    <n v="0"/>
    <n v="0"/>
    <n v="0"/>
    <s v=""/>
    <n v="0"/>
    <s v=""/>
    <x v="0"/>
  </r>
  <r>
    <d v="1899-12-30T00:00:00"/>
    <x v="0"/>
    <n v="0"/>
    <x v="0"/>
    <s v="750077539"/>
    <n v="0"/>
    <n v="0"/>
    <n v="0"/>
    <n v="0"/>
    <n v="0"/>
    <s v=""/>
    <n v="0"/>
    <s v=""/>
    <x v="0"/>
  </r>
  <r>
    <d v="1899-12-30T00:00:09"/>
    <x v="0"/>
    <n v="0"/>
    <x v="0"/>
    <s v="1883725432"/>
    <n v="0"/>
    <n v="0"/>
    <n v="0"/>
    <n v="0"/>
    <n v="0"/>
    <s v=""/>
    <n v="0"/>
    <s v=""/>
    <x v="0"/>
  </r>
  <r>
    <d v="1899-12-30T00:47:51"/>
    <x v="0"/>
    <n v="0"/>
    <x v="0"/>
    <s v="741107007"/>
    <n v="0"/>
    <n v="0"/>
    <n v="0"/>
    <n v="0"/>
    <n v="0"/>
    <s v=""/>
    <n v="0"/>
    <s v=""/>
    <x v="0"/>
  </r>
  <r>
    <d v="1899-12-30T00:00:00"/>
    <x v="1"/>
    <n v="0.24982299999999999"/>
    <x v="3"/>
    <s v="741821620"/>
    <n v="0"/>
    <n v="0"/>
    <n v="0"/>
    <n v="0"/>
    <n v="0"/>
    <s v=""/>
    <n v="0"/>
    <s v=""/>
    <x v="2"/>
  </r>
  <r>
    <d v="1899-12-30T00:00:00"/>
    <x v="0"/>
    <n v="0"/>
    <x v="0"/>
    <s v="741821620"/>
    <n v="0"/>
    <n v="0"/>
    <n v="0"/>
    <n v="0"/>
    <n v="0"/>
    <s v=""/>
    <n v="0"/>
    <s v=""/>
    <x v="0"/>
  </r>
  <r>
    <d v="1899-12-30T00:00:00"/>
    <x v="0"/>
    <n v="0"/>
    <x v="0"/>
    <s v="741821620"/>
    <n v="0"/>
    <n v="0"/>
    <n v="0"/>
    <n v="0"/>
    <n v="0"/>
    <s v=""/>
    <n v="0"/>
    <s v=""/>
    <x v="0"/>
  </r>
  <r>
    <d v="1899-12-30T00:00:00"/>
    <x v="1"/>
    <n v="0.24982299999999999"/>
    <x v="3"/>
    <s v="741821620"/>
    <n v="0"/>
    <n v="0"/>
    <n v="0"/>
    <n v="0"/>
    <n v="0"/>
    <s v=""/>
    <n v="0"/>
    <s v=""/>
    <x v="2"/>
  </r>
  <r>
    <d v="1899-12-30T00:00:00"/>
    <x v="0"/>
    <n v="0"/>
    <x v="0"/>
    <s v="741107007"/>
    <n v="0"/>
    <n v="0"/>
    <n v="0"/>
    <n v="0"/>
    <n v="0"/>
    <s v=""/>
    <n v="0"/>
    <s v=""/>
    <x v="0"/>
  </r>
  <r>
    <d v="1899-12-30T00:00:00"/>
    <x v="0"/>
    <n v="0"/>
    <x v="0"/>
    <s v="742944230"/>
    <n v="0"/>
    <n v="0"/>
    <n v="0"/>
    <n v="0"/>
    <n v="0"/>
    <s v=""/>
    <n v="0"/>
    <s v=""/>
    <x v="0"/>
  </r>
  <r>
    <d v="1899-12-30T00:00:01"/>
    <x v="1"/>
    <n v="0.24982299999999999"/>
    <x v="3"/>
    <s v="741821620"/>
    <n v="0"/>
    <n v="0"/>
    <n v="0"/>
    <n v="0"/>
    <n v="0"/>
    <s v=""/>
    <n v="0"/>
    <s v=""/>
    <x v="2"/>
  </r>
  <r>
    <d v="1899-12-30T00:00:00"/>
    <x v="1"/>
    <n v="0.24982299999999999"/>
    <x v="3"/>
    <s v="741821620"/>
    <n v="0"/>
    <n v="0"/>
    <n v="0"/>
    <n v="0"/>
    <n v="0"/>
    <s v=""/>
    <n v="0"/>
    <s v=""/>
    <x v="2"/>
  </r>
  <r>
    <d v="1899-12-30T00:00:00"/>
    <x v="0"/>
    <n v="0"/>
    <x v="0"/>
    <s v="741821620"/>
    <n v="0"/>
    <n v="0"/>
    <n v="0"/>
    <n v="0"/>
    <n v="0"/>
    <s v=""/>
    <n v="0"/>
    <s v=""/>
    <x v="0"/>
  </r>
  <r>
    <d v="1899-12-30T00:00:01"/>
    <x v="0"/>
    <n v="0"/>
    <x v="0"/>
    <s v="741821620"/>
    <n v="0"/>
    <n v="0"/>
    <n v="0"/>
    <n v="0"/>
    <n v="0"/>
    <s v=""/>
    <n v="0"/>
    <s v=""/>
    <x v="0"/>
  </r>
  <r>
    <d v="1899-12-30T00:00:01"/>
    <x v="0"/>
    <n v="0"/>
    <x v="0"/>
    <s v="4698664416"/>
    <n v="0"/>
    <n v="0"/>
    <n v="0"/>
    <n v="0"/>
    <n v="0"/>
    <s v=""/>
    <n v="0"/>
    <s v=""/>
    <x v="0"/>
  </r>
  <r>
    <d v="1899-12-30T00:00:00"/>
    <x v="0"/>
    <n v="0"/>
    <x v="0"/>
    <s v="742944230"/>
    <n v="0"/>
    <n v="0"/>
    <n v="0"/>
    <n v="0"/>
    <n v="0"/>
    <s v=""/>
    <n v="0"/>
    <s v=""/>
    <x v="0"/>
  </r>
  <r>
    <d v="1899-12-30T00:00:00"/>
    <x v="0"/>
    <n v="0"/>
    <x v="0"/>
    <s v="742944230"/>
    <n v="0"/>
    <n v="0"/>
    <n v="0"/>
    <n v="0"/>
    <n v="0"/>
    <s v=""/>
    <n v="0"/>
    <s v=""/>
    <x v="0"/>
  </r>
  <r>
    <d v="1899-12-30T00:00:00"/>
    <x v="0"/>
    <n v="0"/>
    <x v="0"/>
    <s v="741821620"/>
    <n v="0"/>
    <n v="0"/>
    <n v="0"/>
    <n v="0"/>
    <n v="0"/>
    <s v=""/>
    <n v="0"/>
    <s v=""/>
    <x v="0"/>
  </r>
  <r>
    <d v="1899-12-30T00:00:00"/>
    <x v="1"/>
    <n v="0.24964700000000001"/>
    <x v="3"/>
    <s v="742944230"/>
    <n v="0"/>
    <n v="0"/>
    <n v="0"/>
    <n v="0"/>
    <n v="0"/>
    <s v=""/>
    <n v="0"/>
    <s v=""/>
    <x v="2"/>
  </r>
  <r>
    <d v="1899-12-30T00:00:00"/>
    <x v="0"/>
    <n v="0"/>
    <x v="0"/>
    <s v="741821620"/>
    <n v="0"/>
    <n v="0"/>
    <n v="0"/>
    <n v="0"/>
    <n v="0"/>
    <s v=""/>
    <n v="0"/>
    <s v=""/>
    <x v="0"/>
  </r>
  <r>
    <d v="1899-12-30T00:00:00"/>
    <x v="1"/>
    <n v="0.24964700000000001"/>
    <x v="3"/>
    <s v="742944230"/>
    <n v="0"/>
    <n v="0"/>
    <n v="0"/>
    <n v="0"/>
    <n v="0"/>
    <s v=""/>
    <n v="0"/>
    <s v=""/>
    <x v="2"/>
  </r>
  <r>
    <d v="1899-12-30T00:00:01"/>
    <x v="1"/>
    <n v="0.49505300000000002"/>
    <x v="8"/>
    <s v="741821620"/>
    <n v="0"/>
    <n v="0"/>
    <n v="0"/>
    <n v="0"/>
    <n v="0"/>
    <s v=""/>
    <n v="0"/>
    <s v=""/>
    <x v="4"/>
  </r>
  <r>
    <d v="1899-12-30T00:00:01"/>
    <x v="1"/>
    <n v="0.49010599999999999"/>
    <x v="8"/>
    <s v="741821620"/>
    <n v="0"/>
    <n v="0"/>
    <n v="0"/>
    <n v="0"/>
    <n v="0"/>
    <s v=""/>
    <n v="0"/>
    <s v=""/>
    <x v="4"/>
  </r>
  <r>
    <d v="1899-12-30T00:00:01"/>
    <x v="1"/>
    <n v="0.49151899999999998"/>
    <x v="8"/>
    <s v="741821620"/>
    <n v="0"/>
    <n v="0"/>
    <n v="0"/>
    <n v="0"/>
    <n v="0"/>
    <s v=""/>
    <n v="0"/>
    <s v=""/>
    <x v="4"/>
  </r>
  <r>
    <d v="1899-12-30T00:00:02"/>
    <x v="1"/>
    <n v="0.50706700000000005"/>
    <x v="13"/>
    <s v="741821620"/>
    <n v="0"/>
    <n v="0"/>
    <n v="0"/>
    <n v="0"/>
    <n v="0"/>
    <s v=""/>
    <n v="0"/>
    <s v=""/>
    <x v="4"/>
  </r>
  <r>
    <d v="1899-12-30T00:14:03"/>
    <x v="1"/>
    <n v="0.15204699999999999"/>
    <x v="10"/>
    <s v="2150064710"/>
    <n v="156.18100000000001"/>
    <n v="150"/>
    <n v="259.21899999999999"/>
    <n v="260"/>
    <n v="6868.4289718598366"/>
    <s v="01:54:28"/>
    <n v="7200"/>
    <s v="02:00:00"/>
    <x v="0"/>
  </r>
  <r>
    <d v="1899-12-30T00:26:10"/>
    <x v="1"/>
    <n v="3.7062499999999998E-2"/>
    <x v="0"/>
    <s v="381939777"/>
    <n v="0"/>
    <n v="0"/>
    <n v="75.558099999999996"/>
    <n v="80"/>
    <n v="4753.4825551809672"/>
    <s v="01:19:13"/>
    <n v="5400"/>
    <s v="01:30:00"/>
    <x v="0"/>
  </r>
  <r>
    <d v="1899-12-30T05:55:57"/>
    <x v="1"/>
    <n v="2.0590299999999999E-2"/>
    <x v="0"/>
    <s v="381939777"/>
    <n v="0"/>
    <n v="0"/>
    <n v="0"/>
    <n v="0"/>
    <n v="0"/>
    <s v=""/>
    <n v="0"/>
    <s v=""/>
    <x v="0"/>
  </r>
  <r>
    <d v="1899-12-30T00:00:01"/>
    <x v="1"/>
    <n v="1.8531200000000001E-2"/>
    <x v="0"/>
    <s v="381939777"/>
    <n v="0"/>
    <n v="0"/>
    <n v="0"/>
    <n v="0"/>
    <n v="0"/>
    <s v=""/>
    <n v="0"/>
    <s v=""/>
    <x v="0"/>
  </r>
  <r>
    <d v="1899-12-30T00:00:43"/>
    <x v="1"/>
    <n v="2.21043E-2"/>
    <x v="0"/>
    <s v="4743709726"/>
    <n v="0"/>
    <n v="0"/>
    <n v="759.57299999999998"/>
    <n v="300"/>
    <n v="5964.0444935714577"/>
    <s v="01:39:24"/>
    <n v="7200"/>
    <s v="02:00:00"/>
    <x v="0"/>
  </r>
  <r>
    <d v="1899-12-30T00:16:48"/>
    <x v="1"/>
    <n v="1.4413199999999999E-2"/>
    <x v="0"/>
    <s v="381939777"/>
    <n v="0"/>
    <n v="0"/>
    <n v="0"/>
    <n v="0"/>
    <n v="0"/>
    <s v=""/>
    <n v="0"/>
    <s v=""/>
    <x v="0"/>
  </r>
  <r>
    <d v="1899-12-30T00:10:29"/>
    <x v="1"/>
    <n v="0.79547800000000002"/>
    <x v="14"/>
    <s v="2039462662"/>
    <n v="212.923"/>
    <n v="210"/>
    <n v="34.877299999999998"/>
    <n v="40"/>
    <n v="11679.191942825351"/>
    <s v="03:14:39"/>
    <n v="12600"/>
    <s v="03:30:00"/>
    <x v="1"/>
  </r>
  <r>
    <d v="1899-12-30T01:46:33"/>
    <x v="1"/>
    <n v="2.0590299999999999E-2"/>
    <x v="0"/>
    <s v="381939777"/>
    <n v="0"/>
    <n v="0"/>
    <n v="0"/>
    <n v="0"/>
    <n v="0"/>
    <s v=""/>
    <n v="0"/>
    <s v=""/>
    <x v="0"/>
  </r>
  <r>
    <d v="1899-12-30T00:00:01"/>
    <x v="1"/>
    <n v="1.9217600000000001E-2"/>
    <x v="0"/>
    <s v="381939777"/>
    <n v="0"/>
    <n v="0"/>
    <n v="0"/>
    <n v="0"/>
    <n v="0"/>
    <s v=""/>
    <n v="0"/>
    <s v=""/>
    <x v="0"/>
  </r>
  <r>
    <d v="1899-12-30T00:10:36"/>
    <x v="1"/>
    <n v="0.87028099999999997"/>
    <x v="15"/>
    <s v="381939777"/>
    <n v="562.63699999999994"/>
    <n v="300"/>
    <n v="500.7"/>
    <n v="300"/>
    <n v="96.631658024683276"/>
    <s v="00:01:37"/>
    <n v="1800"/>
    <s v="00:30:00"/>
    <x v="3"/>
  </r>
  <r>
    <d v="1899-12-30T00:37:48"/>
    <x v="1"/>
    <n v="1.50995E-2"/>
    <x v="0"/>
    <s v="381939777"/>
    <n v="0"/>
    <n v="0"/>
    <n v="10.719799999999999"/>
    <n v="20"/>
    <n v="34268.873424238103"/>
    <s v="09:31:09"/>
    <n v="36000"/>
    <s v="10:00:00"/>
    <x v="0"/>
  </r>
  <r>
    <d v="1899-12-30T00:00:02"/>
    <x v="1"/>
    <n v="1.4413199999999999E-2"/>
    <x v="0"/>
    <s v="381939777"/>
    <n v="0"/>
    <n v="0"/>
    <n v="0"/>
    <n v="0"/>
    <n v="0"/>
    <s v=""/>
    <n v="0"/>
    <s v=""/>
    <x v="0"/>
  </r>
  <r>
    <d v="1899-12-30T00:16:20"/>
    <x v="1"/>
    <n v="0.10638300000000001"/>
    <x v="2"/>
    <s v="381939777"/>
    <n v="0"/>
    <n v="0"/>
    <n v="0"/>
    <n v="0"/>
    <n v="0"/>
    <s v=""/>
    <n v="0"/>
    <s v=""/>
    <x v="0"/>
  </r>
  <r>
    <d v="1899-12-30T00:41:34"/>
    <x v="1"/>
    <n v="1.8531200000000001E-2"/>
    <x v="0"/>
    <s v="381939777"/>
    <n v="0"/>
    <n v="0"/>
    <n v="0"/>
    <n v="0"/>
    <n v="0"/>
    <s v=""/>
    <n v="0"/>
    <s v=""/>
    <x v="0"/>
  </r>
  <r>
    <d v="1899-12-30T01:20:32"/>
    <x v="1"/>
    <n v="1.8531200000000001E-2"/>
    <x v="0"/>
    <s v="381939777"/>
    <n v="0"/>
    <n v="0"/>
    <n v="0"/>
    <n v="0"/>
    <n v="0"/>
    <s v=""/>
    <n v="0"/>
    <s v=""/>
    <x v="0"/>
  </r>
  <r>
    <d v="1899-12-30T00:03:01"/>
    <x v="1"/>
    <n v="1.6472199999999999E-2"/>
    <x v="0"/>
    <s v="381939777"/>
    <n v="0"/>
    <n v="0"/>
    <n v="0"/>
    <n v="0"/>
    <n v="0"/>
    <s v=""/>
    <n v="0"/>
    <s v=""/>
    <x v="0"/>
  </r>
  <r>
    <d v="1899-12-30T00:05:05"/>
    <x v="0"/>
    <n v="0"/>
    <x v="0"/>
    <s v="234405363"/>
    <n v="0"/>
    <n v="0"/>
    <n v="0"/>
    <n v="0"/>
    <n v="0"/>
    <s v=""/>
    <n v="0"/>
    <s v=""/>
    <x v="0"/>
  </r>
  <r>
    <d v="1899-12-30T00:00:00"/>
    <x v="1"/>
    <n v="2.19629E-2"/>
    <x v="0"/>
    <s v="381939777"/>
    <n v="0"/>
    <n v="0"/>
    <n v="0"/>
    <n v="0"/>
    <n v="0"/>
    <s v=""/>
    <n v="0"/>
    <s v=""/>
    <x v="0"/>
  </r>
  <r>
    <d v="1899-12-30T00:02:41"/>
    <x v="1"/>
    <n v="0.53946499999999997"/>
    <x v="13"/>
    <s v="381939777"/>
    <n v="634.83900000000006"/>
    <n v="300"/>
    <n v="531.92499999999995"/>
    <n v="300"/>
    <n v="322.92949230523845"/>
    <s v="00:05:23"/>
    <n v="1800"/>
    <s v="00:30:00"/>
    <x v="4"/>
  </r>
  <r>
    <d v="1899-12-30T00:00:01"/>
    <x v="1"/>
    <n v="1.8531200000000001E-2"/>
    <x v="0"/>
    <s v="381939777"/>
    <n v="0"/>
    <n v="0"/>
    <n v="0"/>
    <n v="0"/>
    <n v="0"/>
    <s v=""/>
    <n v="0"/>
    <s v=""/>
    <x v="0"/>
  </r>
  <r>
    <d v="1899-12-30T00:00:01"/>
    <x v="1"/>
    <n v="1.9217600000000001E-2"/>
    <x v="0"/>
    <s v="381939777"/>
    <n v="0"/>
    <n v="0"/>
    <n v="0"/>
    <n v="0"/>
    <n v="0"/>
    <s v=""/>
    <n v="0"/>
    <s v=""/>
    <x v="0"/>
  </r>
  <r>
    <d v="1899-12-30T02:05:28"/>
    <x v="1"/>
    <n v="2.0590299999999999E-2"/>
    <x v="0"/>
    <s v="381939777"/>
    <n v="0"/>
    <n v="0"/>
    <n v="0"/>
    <n v="0"/>
    <n v="0"/>
    <s v=""/>
    <n v="0"/>
    <s v=""/>
    <x v="0"/>
  </r>
  <r>
    <d v="1899-12-30T00:00:01"/>
    <x v="1"/>
    <n v="0"/>
    <x v="0"/>
    <s v="381939777"/>
    <n v="0"/>
    <n v="0"/>
    <n v="0"/>
    <n v="0"/>
    <n v="0"/>
    <s v=""/>
    <n v="0"/>
    <s v=""/>
    <x v="0"/>
  </r>
  <r>
    <d v="1899-12-30T00:00:01"/>
    <x v="1"/>
    <n v="1.9903899999999999E-2"/>
    <x v="0"/>
    <s v="381939777"/>
    <n v="0"/>
    <n v="0"/>
    <n v="0"/>
    <n v="0"/>
    <n v="0"/>
    <s v=""/>
    <n v="0"/>
    <s v=""/>
    <x v="0"/>
  </r>
  <r>
    <d v="1899-12-30T00:00:02"/>
    <x v="1"/>
    <n v="2.0590299999999999E-2"/>
    <x v="0"/>
    <s v="381939777"/>
    <n v="0"/>
    <n v="0"/>
    <n v="0"/>
    <n v="0"/>
    <n v="0"/>
    <s v=""/>
    <n v="0"/>
    <s v=""/>
    <x v="0"/>
  </r>
  <r>
    <d v="1899-12-30T00:05:27"/>
    <x v="1"/>
    <n v="7.2124800000000003E-2"/>
    <x v="5"/>
    <s v="2150064710"/>
    <n v="0"/>
    <n v="0"/>
    <n v="159.29"/>
    <n v="160"/>
    <n v="12230.731101845078"/>
    <s v="03:23:51"/>
    <n v="12600"/>
    <s v="03:30:00"/>
    <x v="0"/>
  </r>
  <r>
    <d v="1899-12-30T00:07:01"/>
    <x v="1"/>
    <n v="0.445936"/>
    <x v="9"/>
    <s v="741821620"/>
    <n v="0"/>
    <n v="0"/>
    <n v="292.18099999999998"/>
    <n v="300"/>
    <n v="1373.748665432892"/>
    <s v="00:22:54"/>
    <n v="1800"/>
    <s v="00:30:00"/>
    <x v="4"/>
  </r>
  <r>
    <d v="1899-12-30T00:00:00"/>
    <x v="0"/>
    <n v="0"/>
    <x v="0"/>
    <s v="4698664416"/>
    <n v="0"/>
    <n v="0"/>
    <n v="0"/>
    <n v="0"/>
    <n v="0"/>
    <s v=""/>
    <n v="0"/>
    <s v=""/>
    <x v="0"/>
  </r>
  <r>
    <d v="1899-12-30T00:23:07"/>
    <x v="1"/>
    <n v="0.54970799999999997"/>
    <x v="13"/>
    <s v="2150064710"/>
    <n v="0"/>
    <n v="0"/>
    <n v="291.887"/>
    <n v="300"/>
    <n v="3239.1516023146905"/>
    <s v="00:53:59"/>
    <n v="3600"/>
    <s v="01:00:00"/>
    <x v="4"/>
  </r>
  <r>
    <d v="1899-12-30T00:07:46"/>
    <x v="1"/>
    <n v="0.46003899999999998"/>
    <x v="8"/>
    <s v="2150064710"/>
    <n v="1319.32"/>
    <n v="300"/>
    <n v="887.67399999999998"/>
    <n v="300"/>
    <n v="1277.2047651534544"/>
    <s v="00:21:17"/>
    <n v="1800"/>
    <s v="00:30:00"/>
    <x v="4"/>
  </r>
  <r>
    <d v="1899-12-30T00:05:04"/>
    <x v="0"/>
    <n v="0"/>
    <x v="0"/>
    <s v="234405363"/>
    <n v="0"/>
    <n v="0"/>
    <n v="0"/>
    <n v="0"/>
    <n v="0"/>
    <s v=""/>
    <n v="0"/>
    <s v=""/>
    <x v="0"/>
  </r>
  <r>
    <d v="1899-12-30T00:00:00"/>
    <x v="0"/>
    <n v="0"/>
    <x v="0"/>
    <s v="742944230"/>
    <n v="0"/>
    <n v="0"/>
    <n v="0"/>
    <n v="0"/>
    <n v="0"/>
    <s v=""/>
    <n v="0"/>
    <s v=""/>
    <x v="0"/>
  </r>
  <r>
    <d v="1899-12-30T00:00:12"/>
    <x v="1"/>
    <n v="0"/>
    <x v="0"/>
    <s v="2039462662"/>
    <n v="0"/>
    <n v="0"/>
    <n v="0"/>
    <n v="0"/>
    <n v="0"/>
    <s v=""/>
    <n v="0"/>
    <s v=""/>
    <x v="0"/>
  </r>
  <r>
    <d v="1899-12-30T00:08:34"/>
    <x v="1"/>
    <n v="0.93088899999999997"/>
    <x v="4"/>
    <s v="742944230"/>
    <n v="0"/>
    <n v="0"/>
    <n v="118.236"/>
    <n v="120"/>
    <n v="424.08999546638"/>
    <s v="00:07:04"/>
    <n v="1800"/>
    <s v="00:30:00"/>
    <x v="3"/>
  </r>
  <r>
    <d v="1899-12-30T00:00:00"/>
    <x v="0"/>
    <n v="0"/>
    <x v="0"/>
    <s v="281650012"/>
    <n v="0"/>
    <n v="0"/>
    <n v="0"/>
    <n v="0"/>
    <n v="0"/>
    <s v=""/>
    <n v="0"/>
    <s v=""/>
    <x v="0"/>
  </r>
  <r>
    <d v="1899-12-30T00:04:04"/>
    <x v="1"/>
    <n v="0.44834299999999999"/>
    <x v="9"/>
    <s v="2150064710"/>
    <n v="0"/>
    <n v="0"/>
    <n v="28.099399999999999"/>
    <n v="30"/>
    <n v="41221.416023250567"/>
    <s v="11:27:01"/>
    <n v="41400"/>
    <s v="11:30:00"/>
    <x v="4"/>
  </r>
  <r>
    <d v="1899-12-30T00:04:24"/>
    <x v="1"/>
    <n v="0.61208600000000002"/>
    <x v="16"/>
    <s v="2150064710"/>
    <n v="452.97199999999998"/>
    <n v="300"/>
    <n v="180.80699999999999"/>
    <n v="190"/>
    <n v="4504.7662479316077"/>
    <s v="01:15:05"/>
    <n v="5400"/>
    <s v="01:30:00"/>
    <x v="1"/>
  </r>
  <r>
    <d v="1899-12-30T00:00:30"/>
    <x v="0"/>
    <n v="0"/>
    <x v="0"/>
    <s v="234405363"/>
    <n v="0"/>
    <n v="0"/>
    <n v="0"/>
    <n v="0"/>
    <n v="0"/>
    <s v=""/>
    <n v="0"/>
    <s v=""/>
    <x v="0"/>
  </r>
  <r>
    <d v="1899-12-30T00:05:04"/>
    <x v="0"/>
    <n v="0"/>
    <x v="0"/>
    <s v="2039462662"/>
    <n v="0"/>
    <n v="0"/>
    <n v="0"/>
    <n v="0"/>
    <n v="0"/>
    <s v=""/>
    <n v="0"/>
    <s v=""/>
    <x v="0"/>
  </r>
  <r>
    <d v="1899-12-30T00:04:55"/>
    <x v="1"/>
    <n v="0.38893800000000001"/>
    <x v="7"/>
    <s v="4698664416"/>
    <n v="996.59400000000005"/>
    <n v="300"/>
    <n v="293.98"/>
    <n v="300"/>
    <n v="9537.645395900432"/>
    <s v="02:38:58"/>
    <n v="10800"/>
    <s v="03:00:00"/>
    <x v="2"/>
  </r>
  <r>
    <d v="1899-12-30T00:14:31"/>
    <x v="1"/>
    <n v="0.20446900000000001"/>
    <x v="3"/>
    <s v="234405363"/>
    <n v="0"/>
    <n v="0"/>
    <n v="5.4375499999999999"/>
    <n v="10"/>
    <n v="33490.45481411145"/>
    <s v="09:18:10"/>
    <n v="34200"/>
    <s v="09:30:00"/>
    <x v="2"/>
  </r>
  <r>
    <d v="1899-12-30T00:03:29"/>
    <x v="1"/>
    <n v="0.75828499999999999"/>
    <x v="14"/>
    <s v="2150064710"/>
    <n v="0"/>
    <n v="0"/>
    <n v="736.39599999999996"/>
    <n v="300"/>
    <n v="689.19877612119603"/>
    <s v="00:11:29"/>
    <n v="1800"/>
    <s v="00:30:00"/>
    <x v="1"/>
  </r>
  <r>
    <d v="1899-12-30T00:45:31"/>
    <x v="1"/>
    <n v="0.664717"/>
    <x v="1"/>
    <s v="2150064710"/>
    <n v="557.60400000000004"/>
    <n v="300"/>
    <n v="438.54"/>
    <n v="300"/>
    <n v="1605.2900761939627"/>
    <s v="00:26:45"/>
    <n v="1800"/>
    <s v="00:30:00"/>
    <x v="1"/>
  </r>
  <r>
    <d v="1899-12-30T00:09:08"/>
    <x v="1"/>
    <n v="0.22806999999999999"/>
    <x v="3"/>
    <s v="2150064710"/>
    <n v="0"/>
    <n v="0"/>
    <n v="266.09800000000001"/>
    <n v="270"/>
    <n v="6090.983913085669"/>
    <s v="01:41:31"/>
    <n v="7200"/>
    <s v="02:00:00"/>
    <x v="2"/>
  </r>
  <r>
    <d v="1899-12-30T00:18:09"/>
    <x v="1"/>
    <n v="0.64912300000000001"/>
    <x v="16"/>
    <s v="2150064710"/>
    <n v="346.209"/>
    <n v="300"/>
    <n v="538.85500000000002"/>
    <n v="300"/>
    <n v="1367.2095225478477"/>
    <s v="00:22:47"/>
    <n v="1800"/>
    <s v="00:30:00"/>
    <x v="1"/>
  </r>
  <r>
    <d v="1899-12-30T00:18:50"/>
    <x v="1"/>
    <n v="0.19493199999999999"/>
    <x v="10"/>
    <s v="2150064710"/>
    <n v="3869.02"/>
    <n v="300"/>
    <n v="259.85899999999998"/>
    <n v="260"/>
    <n v="6504.9770475356027"/>
    <s v="01:48:25"/>
    <n v="7200"/>
    <s v="02:00:00"/>
    <x v="0"/>
  </r>
  <r>
    <d v="1899-12-30T00:04:01"/>
    <x v="1"/>
    <n v="0.237817"/>
    <x v="3"/>
    <s v="2150064710"/>
    <n v="0"/>
    <n v="0"/>
    <n v="0"/>
    <n v="0"/>
    <n v="0"/>
    <s v=""/>
    <n v="0"/>
    <s v=""/>
    <x v="2"/>
  </r>
  <r>
    <d v="1899-12-30T00:01:38"/>
    <x v="1"/>
    <n v="8.9668600000000001E-2"/>
    <x v="5"/>
    <s v="2150064710"/>
    <n v="0"/>
    <n v="0"/>
    <n v="47.598599999999998"/>
    <n v="50"/>
    <n v="40156.621561515218"/>
    <s v="11:09:17"/>
    <n v="41400"/>
    <s v="11:30:00"/>
    <x v="0"/>
  </r>
  <r>
    <d v="1899-12-30T00:39:46"/>
    <x v="1"/>
    <n v="0.26851000000000003"/>
    <x v="6"/>
    <s v="4698664416"/>
    <n v="0"/>
    <n v="0"/>
    <n v="16.085599999999999"/>
    <n v="20"/>
    <n v="208662.43384100287"/>
    <s v="57:57:42"/>
    <n v="208800"/>
    <s v="24:00:00"/>
    <x v="2"/>
  </r>
  <r>
    <d v="1899-12-30T00:03:06"/>
    <x v="1"/>
    <n v="0.35477599999999998"/>
    <x v="7"/>
    <s v="2150064710"/>
    <n v="0"/>
    <n v="0"/>
    <n v="64.940600000000003"/>
    <n v="70"/>
    <n v="20861.511798797852"/>
    <s v="05:47:42"/>
    <n v="21600"/>
    <s v="06:00:00"/>
    <x v="2"/>
  </r>
  <r>
    <d v="1899-12-30T00:05:47"/>
    <x v="1"/>
    <n v="3.8019499999999998E-2"/>
    <x v="0"/>
    <s v="4743709726"/>
    <n v="807.98500000000001"/>
    <n v="300"/>
    <n v="497.73500000000001"/>
    <n v="300"/>
    <n v="8953.3723156793076"/>
    <s v="02:29:13"/>
    <n v="9000"/>
    <s v="02:30:00"/>
    <x v="0"/>
  </r>
  <r>
    <d v="1899-12-30T00:26:43"/>
    <x v="1"/>
    <n v="0.50353599999999998"/>
    <x v="13"/>
    <s v="741107007"/>
    <n v="116.42100000000001"/>
    <n v="110"/>
    <n v="43.6145"/>
    <n v="50"/>
    <n v="8238.3045643956393"/>
    <s v="02:17:18"/>
    <n v="9000"/>
    <s v="02:30:00"/>
    <x v="4"/>
  </r>
  <r>
    <d v="1899-12-30T00:15:14"/>
    <x v="1"/>
    <n v="0.27674599999999999"/>
    <x v="6"/>
    <s v="4743709726"/>
    <n v="0"/>
    <n v="0"/>
    <n v="25.7408"/>
    <n v="30"/>
    <n v="130162.92750741175"/>
    <s v="36:09:23"/>
    <n v="131400"/>
    <s v="24:00:00"/>
    <x v="2"/>
  </r>
  <r>
    <d v="1899-12-30T00:01:35"/>
    <x v="0"/>
    <n v="0"/>
    <x v="0"/>
    <s v="369289793"/>
    <n v="0"/>
    <n v="0"/>
    <n v="0"/>
    <n v="0"/>
    <n v="0"/>
    <s v=""/>
    <n v="0"/>
    <s v=""/>
    <x v="0"/>
  </r>
  <r>
    <d v="1899-12-30T00:10:49"/>
    <x v="1"/>
    <n v="0.63937600000000006"/>
    <x v="16"/>
    <s v="2150064710"/>
    <n v="0"/>
    <n v="0"/>
    <n v="23.802099999999999"/>
    <n v="30"/>
    <n v="31812.038966444503"/>
    <s v="08:50:12"/>
    <n v="32400"/>
    <s v="09:00:00"/>
    <x v="1"/>
  </r>
  <r>
    <d v="1899-12-30T00:11:01"/>
    <x v="1"/>
    <n v="0.29044799999999998"/>
    <x v="6"/>
    <s v="2150064710"/>
    <n v="0"/>
    <n v="0"/>
    <n v="233.31800000000001"/>
    <n v="240"/>
    <n v="6385.3848836642765"/>
    <s v="01:46:25"/>
    <n v="7200"/>
    <s v="02:00:00"/>
    <x v="2"/>
  </r>
  <r>
    <d v="1899-12-30T00:01:20"/>
    <x v="0"/>
    <n v="0"/>
    <x v="0"/>
    <s v="742944230"/>
    <n v="0"/>
    <n v="0"/>
    <n v="0"/>
    <n v="0"/>
    <n v="0"/>
    <s v=""/>
    <n v="0"/>
    <s v=""/>
    <x v="0"/>
  </r>
  <r>
    <d v="1899-12-30T00:18:22"/>
    <x v="1"/>
    <n v="0.43274899999999999"/>
    <x v="9"/>
    <s v="2150064710"/>
    <n v="0"/>
    <n v="0"/>
    <n v="559.87"/>
    <n v="300"/>
    <n v="2127.3538320387916"/>
    <s v="00:35:27"/>
    <n v="3600"/>
    <s v="01:00:00"/>
    <x v="4"/>
  </r>
  <r>
    <d v="1899-12-30T00:03:12"/>
    <x v="1"/>
    <n v="0.57029200000000002"/>
    <x v="11"/>
    <s v="4743709726"/>
    <n v="0"/>
    <n v="0"/>
    <n v="67.293700000000001"/>
    <n v="70"/>
    <n v="29581.30771185067"/>
    <s v="08:13:01"/>
    <n v="30600"/>
    <s v="08:30:00"/>
    <x v="4"/>
  </r>
  <r>
    <d v="1899-12-30T00:28:16"/>
    <x v="1"/>
    <n v="0.29705599999999999"/>
    <x v="6"/>
    <s v="4698664416"/>
    <n v="0"/>
    <n v="0"/>
    <n v="311.54300000000001"/>
    <n v="300"/>
    <n v="10353.268185874886"/>
    <s v="02:52:33"/>
    <n v="10800"/>
    <s v="03:00:00"/>
    <x v="2"/>
  </r>
  <r>
    <d v="1899-12-30T00:39:05"/>
    <x v="1"/>
    <n v="0.360624"/>
    <x v="7"/>
    <s v="2150064710"/>
    <n v="0"/>
    <n v="0"/>
    <n v="44.309800000000003"/>
    <n v="50"/>
    <n v="30297.58760884907"/>
    <s v="08:24:58"/>
    <n v="30600"/>
    <s v="08:30:00"/>
    <x v="2"/>
  </r>
  <r>
    <d v="1899-12-30T00:26:20"/>
    <x v="1"/>
    <n v="0.430865"/>
    <x v="9"/>
    <s v="4698664416"/>
    <n v="609.53700000000003"/>
    <n v="300"/>
    <n v="321.24599999999998"/>
    <n v="300"/>
    <n v="8129.2726693385603"/>
    <s v="02:15:29"/>
    <n v="9000"/>
    <s v="02:30:00"/>
    <x v="4"/>
  </r>
  <r>
    <d v="1899-12-30T00:00:01"/>
    <x v="0"/>
    <n v="0"/>
    <x v="0"/>
    <s v="2150064710"/>
    <n v="0"/>
    <n v="0"/>
    <n v="0"/>
    <n v="0"/>
    <n v="0"/>
    <s v=""/>
    <n v="0"/>
    <s v=""/>
    <x v="0"/>
  </r>
  <r>
    <d v="1899-12-30T00:07:34"/>
    <x v="1"/>
    <n v="7.1618000000000001E-2"/>
    <x v="5"/>
    <s v="4743709726"/>
    <n v="0"/>
    <n v="0"/>
    <n v="443.19900000000001"/>
    <n v="300"/>
    <n v="9703.8938608371009"/>
    <s v="02:41:44"/>
    <n v="10800"/>
    <s v="03:00:00"/>
    <x v="0"/>
  </r>
  <r>
    <d v="1899-12-30T01:04:43"/>
    <x v="1"/>
    <n v="0.74074099999999998"/>
    <x v="17"/>
    <s v="2150064710"/>
    <n v="0"/>
    <n v="0"/>
    <n v="313.09500000000003"/>
    <n v="300"/>
    <n v="1738.6386656899567"/>
    <s v="00:28:59"/>
    <n v="1800"/>
    <s v="00:30:00"/>
    <x v="1"/>
  </r>
  <r>
    <d v="1899-12-30T00:03:18"/>
    <x v="1"/>
    <n v="0.47173500000000002"/>
    <x v="8"/>
    <s v="2150064710"/>
    <n v="0"/>
    <n v="0"/>
    <n v="0"/>
    <n v="0"/>
    <n v="0"/>
    <s v=""/>
    <n v="0"/>
    <s v=""/>
    <x v="4"/>
  </r>
  <r>
    <d v="1899-12-30T01:06:23"/>
    <x v="1"/>
    <n v="0.614035"/>
    <x v="16"/>
    <s v="2150064710"/>
    <n v="0"/>
    <n v="0"/>
    <n v="29.688199999999998"/>
    <n v="30"/>
    <n v="27297.081858619847"/>
    <s v="07:34:57"/>
    <n v="28800"/>
    <s v="08:00:00"/>
    <x v="1"/>
  </r>
  <r>
    <d v="1899-12-30T00:00:00"/>
    <x v="0"/>
    <n v="0"/>
    <x v="0"/>
    <s v="234405363"/>
    <n v="0"/>
    <n v="0"/>
    <n v="0"/>
    <n v="0"/>
    <n v="0"/>
    <s v=""/>
    <n v="0"/>
    <s v=""/>
    <x v="0"/>
  </r>
  <r>
    <d v="1899-12-30T00:07:55"/>
    <x v="1"/>
    <n v="0.126413"/>
    <x v="2"/>
    <s v="2039462662"/>
    <n v="0"/>
    <n v="0"/>
    <n v="161.93299999999999"/>
    <n v="170"/>
    <n v="10744.529202012322"/>
    <s v="02:59:05"/>
    <n v="10800"/>
    <s v="03:00:00"/>
    <x v="0"/>
  </r>
  <r>
    <d v="1899-12-30T00:18:20"/>
    <x v="1"/>
    <n v="0.113966"/>
    <x v="2"/>
    <s v="234405363"/>
    <n v="0"/>
    <n v="0"/>
    <n v="20.624600000000001"/>
    <n v="30"/>
    <n v="9834.0401117495985"/>
    <s v="02:43:54"/>
    <n v="10800"/>
    <s v="03:00:00"/>
    <x v="0"/>
  </r>
  <r>
    <d v="1899-12-30T00:02:57"/>
    <x v="0"/>
    <n v="0"/>
    <x v="0"/>
    <s v="741107007"/>
    <n v="0"/>
    <n v="0"/>
    <n v="0"/>
    <n v="0"/>
    <n v="0"/>
    <s v=""/>
    <n v="0"/>
    <s v=""/>
    <x v="0"/>
  </r>
  <r>
    <d v="1899-12-30T01:35:22"/>
    <x v="1"/>
    <n v="0.39591100000000001"/>
    <x v="7"/>
    <s v="281650012"/>
    <n v="68.757099999999994"/>
    <n v="60"/>
    <n v="17.442599999999999"/>
    <n v="20"/>
    <n v="9525.7454185911665"/>
    <s v="02:38:46"/>
    <n v="10800"/>
    <s v="03:00:00"/>
    <x v="2"/>
  </r>
  <r>
    <d v="1899-12-30T00:07:45"/>
    <x v="1"/>
    <n v="2.38727E-2"/>
    <x v="0"/>
    <s v="4743709726"/>
    <n v="5696.8"/>
    <n v="300"/>
    <n v="227.48099999999999"/>
    <n v="230"/>
    <n v="19878.279130599007"/>
    <s v="05:31:18"/>
    <n v="21600"/>
    <s v="06:00:00"/>
    <x v="0"/>
  </r>
  <r>
    <d v="1899-12-30T00:46:24"/>
    <x v="1"/>
    <n v="0.580897"/>
    <x v="11"/>
    <s v="2150064710"/>
    <n v="133.81200000000001"/>
    <n v="130"/>
    <n v="317.88499999999999"/>
    <n v="300"/>
    <n v="2768.2329350088876"/>
    <s v="00:46:08"/>
    <n v="3600"/>
    <s v="01:00:00"/>
    <x v="4"/>
  </r>
  <r>
    <d v="1899-12-30T00:10:25"/>
    <x v="1"/>
    <n v="0.76772899999999999"/>
    <x v="14"/>
    <s v="2039462662"/>
    <n v="0"/>
    <n v="0"/>
    <n v="9.1566899999999993"/>
    <n v="10"/>
    <n v="50521.083685804879"/>
    <s v="14:02:01"/>
    <n v="52200"/>
    <s v="14:30:00"/>
    <x v="1"/>
  </r>
  <r>
    <d v="1899-12-30T00:00:00"/>
    <x v="0"/>
    <n v="0"/>
    <x v="0"/>
    <s v="4698664416"/>
    <n v="0"/>
    <n v="0"/>
    <n v="0"/>
    <n v="0"/>
    <n v="0"/>
    <s v=""/>
    <n v="0"/>
    <s v=""/>
    <x v="0"/>
  </r>
  <r>
    <d v="1899-12-30T00:02:03"/>
    <x v="1"/>
    <n v="5.6199800000000001E-2"/>
    <x v="5"/>
    <s v="4698664416"/>
    <n v="0"/>
    <n v="0"/>
    <n v="583.70899999999995"/>
    <n v="300"/>
    <n v="7419.2229306974514"/>
    <s v="02:03:39"/>
    <n v="9000"/>
    <s v="02:30:00"/>
    <x v="0"/>
  </r>
  <r>
    <d v="1899-12-30T00:00:00"/>
    <x v="0"/>
    <n v="0"/>
    <x v="0"/>
    <s v="2150064710"/>
    <n v="0"/>
    <n v="0"/>
    <n v="0"/>
    <n v="0"/>
    <n v="0"/>
    <s v=""/>
    <n v="0"/>
    <s v=""/>
    <x v="0"/>
  </r>
  <r>
    <d v="1899-12-30T00:03:01"/>
    <x v="0"/>
    <n v="0"/>
    <x v="0"/>
    <s v="2039462662"/>
    <n v="0"/>
    <n v="0"/>
    <n v="0"/>
    <n v="0"/>
    <n v="0"/>
    <s v=""/>
    <n v="0"/>
    <s v=""/>
    <x v="0"/>
  </r>
  <r>
    <d v="1899-12-30T00:01:54"/>
    <x v="0"/>
    <n v="0"/>
    <x v="0"/>
    <s v="742944230"/>
    <n v="0"/>
    <n v="0"/>
    <n v="0"/>
    <n v="0"/>
    <n v="0"/>
    <s v=""/>
    <n v="0"/>
    <s v=""/>
    <x v="0"/>
  </r>
  <r>
    <d v="1899-12-30T00:02:36"/>
    <x v="0"/>
    <n v="0"/>
    <x v="0"/>
    <s v="369289793"/>
    <n v="0"/>
    <n v="0"/>
    <n v="0"/>
    <n v="0"/>
    <n v="0"/>
    <s v=""/>
    <n v="0"/>
    <s v=""/>
    <x v="0"/>
  </r>
  <r>
    <d v="1899-12-30T00:01:50"/>
    <x v="1"/>
    <n v="4.19268E-2"/>
    <x v="0"/>
    <s v="4698664416"/>
    <n v="0"/>
    <n v="0"/>
    <n v="0"/>
    <n v="0"/>
    <n v="0"/>
    <s v=""/>
    <n v="0"/>
    <s v=""/>
    <x v="0"/>
  </r>
  <r>
    <d v="1899-12-30T00:00:12"/>
    <x v="0"/>
    <n v="0"/>
    <x v="0"/>
    <s v="369289793"/>
    <n v="0"/>
    <n v="0"/>
    <n v="0"/>
    <n v="0"/>
    <n v="0"/>
    <s v=""/>
    <n v="0"/>
    <s v=""/>
    <x v="0"/>
  </r>
  <r>
    <d v="1899-12-30T00:54:27"/>
    <x v="1"/>
    <n v="0.49152499999999999"/>
    <x v="8"/>
    <s v="4698664416"/>
    <n v="160.785"/>
    <n v="160"/>
    <n v="188.78700000000001"/>
    <n v="190"/>
    <n v="12358.654115519954"/>
    <s v="03:25:59"/>
    <n v="12600"/>
    <s v="03:30:00"/>
    <x v="4"/>
  </r>
  <r>
    <d v="1899-12-30T00:05:10"/>
    <x v="1"/>
    <n v="0.494253"/>
    <x v="8"/>
    <s v="4743709726"/>
    <n v="0"/>
    <n v="0"/>
    <n v="180.80699999999999"/>
    <n v="190"/>
    <n v="12957.957395237107"/>
    <s v="03:35:58"/>
    <n v="14400"/>
    <s v="04:00:00"/>
    <x v="4"/>
  </r>
  <r>
    <d v="1899-12-30T00:00:00"/>
    <x v="0"/>
    <n v="0"/>
    <x v="0"/>
    <s v="741107007"/>
    <n v="0"/>
    <n v="0"/>
    <n v="0"/>
    <n v="0"/>
    <n v="0"/>
    <s v=""/>
    <n v="0"/>
    <s v=""/>
    <x v="0"/>
  </r>
  <r>
    <d v="1899-12-30T00:00:00"/>
    <x v="0"/>
    <n v="0"/>
    <x v="0"/>
    <s v="4698664416"/>
    <n v="0"/>
    <n v="0"/>
    <n v="0"/>
    <n v="0"/>
    <n v="0"/>
    <s v=""/>
    <n v="0"/>
    <s v=""/>
    <x v="0"/>
  </r>
  <r>
    <d v="1899-12-30T00:02:04"/>
    <x v="1"/>
    <n v="0.18310899999999999"/>
    <x v="10"/>
    <s v="369289793"/>
    <n v="1218.3499999999999"/>
    <n v="300"/>
    <n v="497.7"/>
    <n v="300"/>
    <n v="591.92098375442458"/>
    <s v="00:09:52"/>
    <n v="1800"/>
    <s v="00:30:00"/>
    <x v="0"/>
  </r>
  <r>
    <d v="1899-12-30T00:00:16"/>
    <x v="1"/>
    <n v="0.40311200000000003"/>
    <x v="9"/>
    <s v="741107007"/>
    <n v="0"/>
    <n v="0"/>
    <n v="0"/>
    <n v="0"/>
    <n v="0"/>
    <s v=""/>
    <n v="0"/>
    <s v=""/>
    <x v="4"/>
  </r>
  <r>
    <d v="1899-12-30T00:00:57"/>
    <x v="1"/>
    <n v="0.91199399999999997"/>
    <x v="4"/>
    <s v="369289793"/>
    <n v="481.26100000000002"/>
    <n v="300"/>
    <n v="349.77600000000001"/>
    <n v="300"/>
    <n v="90.737794420075275"/>
    <s v="00:01:31"/>
    <n v="1800"/>
    <s v="00:30:00"/>
    <x v="3"/>
  </r>
  <r>
    <d v="1899-12-30T00:03:20"/>
    <x v="1"/>
    <n v="0.91422999999999999"/>
    <x v="4"/>
    <s v="2150064710"/>
    <n v="12755.7"/>
    <n v="300"/>
    <n v="639.88499999999999"/>
    <n v="300"/>
    <n v="281.43923137182747"/>
    <s v="00:04:41"/>
    <n v="1800"/>
    <s v="00:30:00"/>
    <x v="3"/>
  </r>
  <r>
    <d v="1899-12-30T00:11:07"/>
    <x v="1"/>
    <n v="0.70838000000000001"/>
    <x v="17"/>
    <s v="234405363"/>
    <n v="0"/>
    <n v="0"/>
    <n v="100.074"/>
    <n v="110"/>
    <n v="667.05817908212839"/>
    <s v="00:11:07"/>
    <n v="1800"/>
    <s v="00:30:00"/>
    <x v="1"/>
  </r>
  <r>
    <d v="1899-12-30T00:18:40"/>
    <x v="1"/>
    <n v="0.84600399999999998"/>
    <x v="12"/>
    <s v="2150064710"/>
    <n v="568.1"/>
    <n v="300"/>
    <n v="459.875"/>
    <n v="300"/>
    <n v="703.10781869487846"/>
    <s v="00:11:43"/>
    <n v="1800"/>
    <s v="00:30:00"/>
    <x v="3"/>
  </r>
  <r>
    <d v="1899-12-30T00:43:54"/>
    <x v="1"/>
    <n v="0.32943499999999998"/>
    <x v="18"/>
    <s v="2150064710"/>
    <n v="0"/>
    <n v="0"/>
    <n v="149.71299999999999"/>
    <n v="150"/>
    <n v="9404.4684985554595"/>
    <s v="02:36:44"/>
    <n v="10800"/>
    <s v="03:00:00"/>
    <x v="2"/>
  </r>
  <r>
    <d v="1899-12-30T00:00:28"/>
    <x v="1"/>
    <n v="0.70404500000000003"/>
    <x v="17"/>
    <s v="369289793"/>
    <n v="572.43700000000001"/>
    <n v="300"/>
    <n v="471.67599999999999"/>
    <n v="300"/>
    <n v="226.28114362858042"/>
    <s v="00:03:46"/>
    <n v="1800"/>
    <s v="00:30:00"/>
    <x v="1"/>
  </r>
  <r>
    <d v="1899-12-30T00:02:27"/>
    <x v="1"/>
    <n v="0.128492"/>
    <x v="2"/>
    <s v="234405363"/>
    <n v="44.005600000000001"/>
    <n v="40"/>
    <n v="43.953600000000002"/>
    <n v="50"/>
    <n v="4538.8352430236228"/>
    <s v="01:15:39"/>
    <n v="5400"/>
    <s v="01:30:00"/>
    <x v="0"/>
  </r>
  <r>
    <d v="1899-12-30T00:03:41"/>
    <x v="1"/>
    <n v="0.44664300000000001"/>
    <x v="9"/>
    <s v="741821620"/>
    <n v="0"/>
    <n v="0"/>
    <n v="52.911299999999997"/>
    <n v="60"/>
    <n v="7576.2863323832134"/>
    <s v="02:06:16"/>
    <n v="9000"/>
    <s v="02:30:00"/>
    <x v="4"/>
  </r>
  <r>
    <d v="1899-12-30T00:02:13"/>
    <x v="1"/>
    <n v="0.30297400000000002"/>
    <x v="18"/>
    <s v="281650012"/>
    <n v="81.878500000000003"/>
    <n v="80"/>
    <n v="93.070300000000003"/>
    <n v="100"/>
    <n v="2059.9072588015156"/>
    <s v="00:34:20"/>
    <n v="3600"/>
    <s v="01:00:00"/>
    <x v="2"/>
  </r>
  <r>
    <d v="1899-12-30T00:10:30"/>
    <x v="1"/>
    <n v="0.26033499999999998"/>
    <x v="6"/>
    <s v="234405363"/>
    <n v="0"/>
    <n v="0"/>
    <n v="2.2729699999999999"/>
    <n v="10"/>
    <n v="74491.879034546932"/>
    <s v="20:41:32"/>
    <n v="75600"/>
    <s v="21:00:00"/>
    <x v="2"/>
  </r>
  <r>
    <d v="1899-12-30T00:06:40"/>
    <x v="1"/>
    <n v="0.55555600000000005"/>
    <x v="11"/>
    <s v="2150064710"/>
    <n v="0"/>
    <n v="0"/>
    <n v="261.76"/>
    <n v="270"/>
    <n v="3565.052540149396"/>
    <s v="00:59:25"/>
    <n v="3600"/>
    <s v="01:00:00"/>
    <x v="4"/>
  </r>
  <r>
    <d v="1899-12-30T00:00:48"/>
    <x v="1"/>
    <n v="0.34087699999999999"/>
    <x v="18"/>
    <s v="741107007"/>
    <n v="0"/>
    <n v="0"/>
    <n v="0"/>
    <n v="0"/>
    <n v="0"/>
    <s v=""/>
    <n v="0"/>
    <s v=""/>
    <x v="2"/>
  </r>
  <r>
    <d v="1899-12-30T00:01:17"/>
    <x v="1"/>
    <n v="2.3391800000000001E-2"/>
    <x v="0"/>
    <s v="2150064710"/>
    <n v="0"/>
    <n v="0"/>
    <n v="0"/>
    <n v="0"/>
    <n v="0"/>
    <s v=""/>
    <n v="0"/>
    <s v=""/>
    <x v="0"/>
  </r>
  <r>
    <d v="1899-12-30T00:14:23"/>
    <x v="1"/>
    <n v="0.101365"/>
    <x v="2"/>
    <s v="2150064710"/>
    <n v="0"/>
    <n v="0"/>
    <n v="17.272400000000001"/>
    <n v="20"/>
    <n v="109240.49230622911"/>
    <s v="30:20:40"/>
    <n v="109800"/>
    <s v="24:00:00"/>
    <x v="0"/>
  </r>
  <r>
    <d v="1899-12-30T00:05:19"/>
    <x v="1"/>
    <n v="0.29239799999999999"/>
    <x v="6"/>
    <s v="2150064710"/>
    <n v="795.92399999999998"/>
    <n v="300"/>
    <n v="333.49"/>
    <n v="300"/>
    <n v="4455.1071965677538"/>
    <s v="01:14:15"/>
    <n v="5400"/>
    <s v="01:30:00"/>
    <x v="2"/>
  </r>
  <r>
    <d v="1899-12-30T00:00:09"/>
    <x v="1"/>
    <n v="0.93044700000000002"/>
    <x v="4"/>
    <s v="369289793"/>
    <n v="0"/>
    <n v="0"/>
    <n v="78.745000000000005"/>
    <n v="80"/>
    <n v="318.5367741525738"/>
    <s v="00:05:19"/>
    <n v="1800"/>
    <s v="00:30:00"/>
    <x v="3"/>
  </r>
  <r>
    <d v="1899-12-30T00:25:04"/>
    <x v="1"/>
    <n v="0.122807"/>
    <x v="2"/>
    <s v="2150064710"/>
    <n v="0"/>
    <n v="0"/>
    <n v="125.015"/>
    <n v="130"/>
    <n v="14732.745893099554"/>
    <s v="04:05:33"/>
    <n v="16200"/>
    <s v="04:30:00"/>
    <x v="0"/>
  </r>
  <r>
    <d v="1899-12-30T00:16:41"/>
    <x v="1"/>
    <n v="0.32713799999999998"/>
    <x v="18"/>
    <s v="281650012"/>
    <n v="312.005"/>
    <n v="300"/>
    <n v="89.522000000000006"/>
    <n v="90"/>
    <n v="2067.3128361043109"/>
    <s v="00:34:27"/>
    <n v="3600"/>
    <s v="01:00:00"/>
    <x v="2"/>
  </r>
  <r>
    <d v="1899-12-30T00:02:35"/>
    <x v="1"/>
    <n v="0.71682000000000001"/>
    <x v="17"/>
    <s v="369289793"/>
    <n v="0"/>
    <n v="0"/>
    <n v="609.846"/>
    <n v="300"/>
    <n v="167.4590986607264"/>
    <s v="00:02:47"/>
    <n v="1800"/>
    <s v="00:30:00"/>
    <x v="1"/>
  </r>
  <r>
    <d v="1899-12-30T00:15:27"/>
    <x v="1"/>
    <n v="8.6529900000000007E-2"/>
    <x v="5"/>
    <s v="4698664416"/>
    <n v="0"/>
    <n v="0"/>
    <n v="436.846"/>
    <n v="300"/>
    <n v="9594.9078846134616"/>
    <s v="02:39:55"/>
    <n v="10800"/>
    <s v="03:00:00"/>
    <x v="0"/>
  </r>
  <r>
    <d v="1899-12-30T01:30:52"/>
    <x v="0"/>
    <n v="0"/>
    <x v="0"/>
    <s v="234405363"/>
    <n v="0"/>
    <n v="0"/>
    <n v="0"/>
    <n v="0"/>
    <n v="0"/>
    <s v=""/>
    <n v="0"/>
    <s v=""/>
    <x v="0"/>
  </r>
  <r>
    <d v="1899-12-30T00:01:27"/>
    <x v="0"/>
    <n v="0"/>
    <x v="0"/>
    <s v="281650012"/>
    <n v="0"/>
    <n v="0"/>
    <n v="0"/>
    <n v="0"/>
    <n v="0"/>
    <s v=""/>
    <n v="0"/>
    <s v=""/>
    <x v="0"/>
  </r>
  <r>
    <d v="1899-12-30T00:20:17"/>
    <x v="1"/>
    <n v="0.26394099999999998"/>
    <x v="6"/>
    <s v="281650012"/>
    <n v="105.895"/>
    <n v="100"/>
    <n v="58.562399999999997"/>
    <n v="60"/>
    <n v="3457.0329569939272"/>
    <s v="00:57:37"/>
    <n v="3600"/>
    <s v="01:00:00"/>
    <x v="2"/>
  </r>
  <r>
    <d v="1899-12-30T01:15:40"/>
    <x v="1"/>
    <n v="0.76520500000000002"/>
    <x v="14"/>
    <s v="741107007"/>
    <n v="40.6494"/>
    <n v="40"/>
    <n v="72.210899999999995"/>
    <n v="80"/>
    <n v="2353.2426551644207"/>
    <s v="00:39:13"/>
    <n v="3600"/>
    <s v="01:00:00"/>
    <x v="1"/>
  </r>
  <r>
    <d v="1899-12-30T00:00:27"/>
    <x v="1"/>
    <n v="0.13011200000000001"/>
    <x v="2"/>
    <s v="281650012"/>
    <n v="0"/>
    <n v="0"/>
    <n v="54.800400000000003"/>
    <n v="60"/>
    <n v="4366.0608669043513"/>
    <s v="01:12:46"/>
    <n v="5400"/>
    <s v="01:30:00"/>
    <x v="0"/>
  </r>
  <r>
    <d v="1899-12-30T00:02:51"/>
    <x v="1"/>
    <n v="0.92450200000000005"/>
    <x v="4"/>
    <s v="381939777"/>
    <n v="62.000500000000002"/>
    <n v="60"/>
    <n v="212.14500000000001"/>
    <n v="220"/>
    <n v="132.73821998477962"/>
    <s v="00:02:13"/>
    <n v="1800"/>
    <s v="00:30:00"/>
    <x v="3"/>
  </r>
  <r>
    <d v="1899-12-30T00:33:19"/>
    <x v="1"/>
    <n v="0.90838200000000002"/>
    <x v="4"/>
    <s v="2150064710"/>
    <n v="620.19899999999996"/>
    <n v="300"/>
    <n v="137.51"/>
    <n v="140"/>
    <n v="1398.9317913447601"/>
    <s v="00:23:19"/>
    <n v="1800"/>
    <s v="00:30:00"/>
    <x v="3"/>
  </r>
  <r>
    <d v="1899-12-30T00:52:45"/>
    <x v="1"/>
    <n v="0.61564200000000002"/>
    <x v="16"/>
    <s v="234405363"/>
    <n v="0"/>
    <n v="0"/>
    <n v="164.03700000000001"/>
    <n v="170"/>
    <n v="536.36740090607645"/>
    <s v="00:08:56"/>
    <n v="1800"/>
    <s v="00:30:00"/>
    <x v="1"/>
  </r>
  <r>
    <d v="1899-12-30T01:04:32"/>
    <x v="1"/>
    <n v="0.92066999999999999"/>
    <x v="4"/>
    <s v="234405363"/>
    <n v="0"/>
    <n v="0"/>
    <n v="48.258099999999999"/>
    <n v="50"/>
    <n v="376.29838626387465"/>
    <s v="00:06:16"/>
    <n v="1800"/>
    <s v="00:30:00"/>
    <x v="3"/>
  </r>
  <r>
    <d v="1899-12-30T00:44:41"/>
    <x v="1"/>
    <n v="0.50743499999999997"/>
    <x v="13"/>
    <s v="281650012"/>
    <n v="0"/>
    <n v="0"/>
    <n v="55.355600000000003"/>
    <n v="60"/>
    <n v="2447.4376592521326"/>
    <s v="00:40:47"/>
    <n v="3600"/>
    <s v="01:00:00"/>
    <x v="4"/>
  </r>
  <r>
    <d v="1899-12-30T00:19:06"/>
    <x v="1"/>
    <n v="0.69330899999999995"/>
    <x v="1"/>
    <s v="281650012"/>
    <n v="0"/>
    <n v="0"/>
    <n v="244.96"/>
    <n v="250"/>
    <n v="344.36345509174697"/>
    <s v="00:05:44"/>
    <n v="1800"/>
    <s v="00:30:00"/>
    <x v="1"/>
  </r>
  <r>
    <d v="1899-12-30T01:21:25"/>
    <x v="1"/>
    <n v="0.50557600000000003"/>
    <x v="13"/>
    <s v="281650012"/>
    <n v="0"/>
    <n v="0"/>
    <n v="34.355899999999998"/>
    <n v="40"/>
    <n v="3958.2967164580464"/>
    <s v="01:05:58"/>
    <n v="5400"/>
    <s v="01:30:00"/>
    <x v="4"/>
  </r>
  <r>
    <d v="1899-12-30T01:15:22"/>
    <x v="1"/>
    <n v="0.70260199999999995"/>
    <x v="17"/>
    <s v="281650012"/>
    <n v="0"/>
    <n v="0"/>
    <n v="52.811100000000003"/>
    <n v="60"/>
    <n v="1548.8948522985822"/>
    <s v="00:25:49"/>
    <n v="1800"/>
    <s v="00:30:00"/>
    <x v="1"/>
  </r>
  <r>
    <d v="1899-12-30T00:13:51"/>
    <x v="1"/>
    <n v="0.144981"/>
    <x v="2"/>
    <s v="281650012"/>
    <n v="0"/>
    <n v="0"/>
    <n v="49.772199999999998"/>
    <n v="50"/>
    <n v="4724.9649178346735"/>
    <s v="01:18:45"/>
    <n v="5400"/>
    <s v="01:30:00"/>
    <x v="0"/>
  </r>
  <r>
    <d v="1899-12-30T00:01:45"/>
    <x v="1"/>
    <n v="0.135688"/>
    <x v="2"/>
    <s v="281650012"/>
    <n v="0"/>
    <n v="0"/>
    <n v="0"/>
    <n v="0"/>
    <n v="0"/>
    <s v=""/>
    <n v="0"/>
    <s v=""/>
    <x v="0"/>
  </r>
  <r>
    <d v="1899-12-30T00:09:43"/>
    <x v="1"/>
    <n v="0.57063200000000003"/>
    <x v="11"/>
    <s v="281650012"/>
    <n v="0"/>
    <n v="0"/>
    <n v="35.266300000000001"/>
    <n v="40"/>
    <n v="3348.7216281199994"/>
    <s v="00:55:49"/>
    <n v="3600"/>
    <s v="01:00:00"/>
    <x v="4"/>
  </r>
  <r>
    <d v="1899-12-30T00:01:20"/>
    <x v="1"/>
    <n v="0.93407799999999996"/>
    <x v="4"/>
    <s v="234405363"/>
    <n v="0"/>
    <n v="0"/>
    <n v="0"/>
    <n v="0"/>
    <n v="0"/>
    <s v=""/>
    <n v="0"/>
    <s v=""/>
    <x v="3"/>
  </r>
  <r>
    <d v="1899-12-30T01:22:31"/>
    <x v="1"/>
    <n v="0.23977699999999999"/>
    <x v="3"/>
    <s v="281650012"/>
    <n v="0"/>
    <n v="0"/>
    <n v="13.1989"/>
    <n v="20"/>
    <n v="15842.154056596199"/>
    <s v="04:24:02"/>
    <n v="16200"/>
    <s v="04:30:00"/>
    <x v="2"/>
  </r>
  <r>
    <d v="1899-12-30T00:03:58"/>
    <x v="1"/>
    <n v="6.5055799999999997E-2"/>
    <x v="5"/>
    <s v="281650012"/>
    <n v="0"/>
    <n v="0"/>
    <n v="16.928999999999998"/>
    <n v="20"/>
    <n v="15190.245247464889"/>
    <s v="04:13:10"/>
    <n v="16200"/>
    <s v="04:30:00"/>
    <x v="0"/>
  </r>
  <r>
    <d v="1899-12-30T00:33:40"/>
    <x v="1"/>
    <n v="0.63352799999999998"/>
    <x v="16"/>
    <s v="2150064710"/>
    <n v="0"/>
    <n v="0"/>
    <n v="8.22682"/>
    <n v="10"/>
    <n v="93531.959217957294"/>
    <s v="25:58:52"/>
    <n v="93600"/>
    <s v="24:00:00"/>
    <x v="1"/>
  </r>
  <r>
    <d v="1899-12-30T00:44:43"/>
    <x v="1"/>
    <n v="0.76394099999999998"/>
    <x v="14"/>
    <s v="281650012"/>
    <n v="0"/>
    <n v="0"/>
    <n v="4.0114099999999997"/>
    <n v="10"/>
    <n v="16185.812589320982"/>
    <s v="04:29:46"/>
    <n v="16200"/>
    <s v="04:30:00"/>
    <x v="1"/>
  </r>
  <r>
    <d v="1899-12-30T00:09:19"/>
    <x v="1"/>
    <n v="0.92592600000000003"/>
    <x v="4"/>
    <s v="2150064710"/>
    <n v="0"/>
    <n v="0"/>
    <n v="72.041200000000003"/>
    <n v="80"/>
    <n v="2158.9211543128722"/>
    <s v="00:35:59"/>
    <n v="3600"/>
    <s v="01:00:00"/>
    <x v="3"/>
  </r>
  <r>
    <d v="1899-12-30T00:06:14"/>
    <x v="1"/>
    <n v="0.90838200000000002"/>
    <x v="4"/>
    <s v="2150064710"/>
    <n v="239.41300000000001"/>
    <n v="230"/>
    <n v="187.45400000000001"/>
    <n v="190"/>
    <n v="1026.210493701398"/>
    <s v="00:17:06"/>
    <n v="1800"/>
    <s v="00:30:00"/>
    <x v="3"/>
  </r>
  <r>
    <d v="1899-12-30T00:19:31"/>
    <x v="1"/>
    <n v="0.33630700000000002"/>
    <x v="18"/>
    <s v="4698664416"/>
    <n v="0"/>
    <n v="0"/>
    <n v="389.87900000000002"/>
    <n v="300"/>
    <n v="7811.0992631975387"/>
    <s v="02:10:11"/>
    <n v="9000"/>
    <s v="02:30:00"/>
    <x v="2"/>
  </r>
  <r>
    <d v="1899-12-30T00:16:15"/>
    <x v="1"/>
    <n v="0.72843000000000002"/>
    <x v="17"/>
    <s v="741107007"/>
    <n v="0"/>
    <n v="0"/>
    <n v="713.91499999999996"/>
    <n v="300"/>
    <n v="275.30628040163032"/>
    <s v="00:04:35"/>
    <n v="1800"/>
    <s v="00:30:00"/>
    <x v="1"/>
  </r>
  <r>
    <d v="1899-12-30T00:21:51"/>
    <x v="1"/>
    <n v="0.93488000000000004"/>
    <x v="4"/>
    <s v="4698664416"/>
    <n v="823.48199999999997"/>
    <n v="300"/>
    <n v="379.017"/>
    <n v="300"/>
    <n v="788.3758120156981"/>
    <s v="00:13:08"/>
    <n v="1800"/>
    <s v="00:30:00"/>
    <x v="3"/>
  </r>
  <r>
    <d v="1899-12-30T02:24:10"/>
    <x v="1"/>
    <n v="0.86939599999999995"/>
    <x v="15"/>
    <s v="2150064710"/>
    <n v="0"/>
    <n v="0"/>
    <n v="40.042900000000003"/>
    <n v="50"/>
    <n v="6848.3022685100632"/>
    <s v="01:54:08"/>
    <n v="7200"/>
    <s v="02:00:00"/>
    <x v="3"/>
  </r>
  <r>
    <d v="1899-12-30T00:08:53"/>
    <x v="1"/>
    <n v="0.230019"/>
    <x v="3"/>
    <s v="2150064710"/>
    <n v="0"/>
    <n v="0"/>
    <n v="130.08500000000001"/>
    <n v="140"/>
    <n v="12428.105355353126"/>
    <s v="03:27:08"/>
    <n v="12600"/>
    <s v="03:30:00"/>
    <x v="2"/>
  </r>
  <r>
    <d v="1899-12-30T01:07:14"/>
    <x v="1"/>
    <n v="0.26701999999999998"/>
    <x v="6"/>
    <s v="4743709726"/>
    <n v="0"/>
    <n v="0"/>
    <n v="54.268099999999997"/>
    <n v="60"/>
    <n v="62569.84527693507"/>
    <s v="17:22:50"/>
    <n v="63000"/>
    <s v="17:30:00"/>
    <x v="2"/>
  </r>
  <r>
    <d v="1899-12-30T00:00:00"/>
    <x v="0"/>
    <n v="0"/>
    <x v="0"/>
    <s v="741821620"/>
    <n v="0"/>
    <n v="0"/>
    <n v="0"/>
    <n v="0"/>
    <n v="0"/>
    <s v=""/>
    <n v="0"/>
    <s v=""/>
    <x v="0"/>
  </r>
  <r>
    <d v="1899-12-30T00:00:01"/>
    <x v="0"/>
    <n v="0"/>
    <x v="0"/>
    <s v="741821620"/>
    <n v="0"/>
    <n v="0"/>
    <n v="0"/>
    <n v="0"/>
    <n v="0"/>
    <s v=""/>
    <n v="0"/>
    <s v=""/>
    <x v="0"/>
  </r>
  <r>
    <d v="1899-12-30T00:15:14"/>
    <x v="1"/>
    <n v="2.4580999999999999E-2"/>
    <x v="0"/>
    <s v="234405363"/>
    <n v="0"/>
    <n v="0"/>
    <n v="9.7806499999999996"/>
    <n v="10"/>
    <n v="22829.231022130753"/>
    <s v="06:20:29"/>
    <n v="23400"/>
    <s v="06:30:00"/>
    <x v="0"/>
  </r>
  <r>
    <d v="1899-12-30T00:00:00"/>
    <x v="1"/>
    <n v="1.5785899999999999E-2"/>
    <x v="0"/>
    <s v="381939777"/>
    <n v="787.69200000000001"/>
    <n v="300"/>
    <n v="787.69200000000001"/>
    <n v="300"/>
    <n v="466.04507282732948"/>
    <s v="00:07:46"/>
    <n v="1800"/>
    <s v="00:30:00"/>
    <x v="0"/>
  </r>
  <r>
    <d v="1899-12-30T00:16:46"/>
    <x v="1"/>
    <n v="0.64522400000000002"/>
    <x v="16"/>
    <s v="2150064710"/>
    <n v="0"/>
    <n v="0"/>
    <n v="170.41399999999999"/>
    <n v="180"/>
    <n v="4371.1966468071241"/>
    <s v="01:12:51"/>
    <n v="5400"/>
    <s v="01:30:00"/>
    <x v="1"/>
  </r>
  <r>
    <d v="1899-12-30T00:00:00"/>
    <x v="1"/>
    <n v="0.63925699999999996"/>
    <x v="16"/>
    <s v="4743709726"/>
    <n v="2808690"/>
    <n v="300"/>
    <n v="2808690"/>
    <n v="300"/>
    <n v="0.59499393091444386"/>
    <s v="00:00:01"/>
    <n v="1800"/>
    <s v="00:30:00"/>
    <x v="1"/>
  </r>
  <r>
    <d v="1899-12-30T00:00:01"/>
    <x v="1"/>
    <n v="2.9177700000000001E-2"/>
    <x v="0"/>
    <s v="4743709726"/>
    <n v="20029.3"/>
    <n v="300"/>
    <n v="20029.3"/>
    <n v="300"/>
    <n v="224.53872322983685"/>
    <s v="00:03:45"/>
    <n v="1800"/>
    <s v="00:30:00"/>
    <x v="0"/>
  </r>
  <r>
    <d v="1899-12-30T00:00:13"/>
    <x v="1"/>
    <n v="7.4753200000000006E-2"/>
    <x v="5"/>
    <s v="742944230"/>
    <n v="928.88199999999995"/>
    <n v="300"/>
    <n v="928.88199999999995"/>
    <n v="300"/>
    <n v="722.6917654366755"/>
    <s v="00:12:03"/>
    <n v="1800"/>
    <s v="00:30:00"/>
    <x v="0"/>
  </r>
  <r>
    <d v="1899-12-30T00:07:20"/>
    <x v="1"/>
    <n v="2.2346399999999999E-2"/>
    <x v="0"/>
    <s v="234405363"/>
    <n v="0"/>
    <n v="0"/>
    <n v="6.8070599999999999"/>
    <n v="10"/>
    <n v="32877.051271028853"/>
    <s v="09:07:57"/>
    <n v="34200"/>
    <s v="09:30:00"/>
    <x v="0"/>
  </r>
  <r>
    <d v="1899-12-30T00:15:08"/>
    <x v="1"/>
    <n v="3.7062499999999998E-2"/>
    <x v="0"/>
    <s v="381939777"/>
    <n v="0"/>
    <n v="0"/>
    <n v="768000"/>
    <n v="300"/>
    <n v="0.46766176824150374"/>
    <s v="00:00:00"/>
    <n v="1800"/>
    <s v="00:30:00"/>
    <x v="0"/>
  </r>
  <r>
    <d v="1899-12-30T00:24:22"/>
    <x v="1"/>
    <n v="1.7543900000000001E-2"/>
    <x v="0"/>
    <s v="2150064710"/>
    <n v="0"/>
    <n v="0"/>
    <n v="44.508200000000002"/>
    <n v="50"/>
    <n v="46347.335698222349"/>
    <s v="12:52:27"/>
    <n v="46800"/>
    <s v="13:00:00"/>
    <x v="0"/>
  </r>
  <r>
    <d v="1899-12-30T00:03:57"/>
    <x v="1"/>
    <n v="0.87134500000000004"/>
    <x v="15"/>
    <s v="2150064710"/>
    <n v="0"/>
    <n v="0"/>
    <n v="1659.37"/>
    <n v="300"/>
    <n v="162.79223388434002"/>
    <s v="00:02:43"/>
    <n v="1800"/>
    <s v="00:30:00"/>
    <x v="3"/>
  </r>
  <r>
    <d v="1899-12-30T00:00:00"/>
    <x v="0"/>
    <n v="0"/>
    <x v="0"/>
    <s v="741821620"/>
    <n v="0"/>
    <n v="0"/>
    <n v="0"/>
    <n v="0"/>
    <n v="0"/>
    <s v=""/>
    <n v="0"/>
    <s v=""/>
    <x v="0"/>
  </r>
  <r>
    <d v="1899-12-30T00:00:02"/>
    <x v="0"/>
    <n v="0"/>
    <x v="0"/>
    <s v="741821620"/>
    <n v="0"/>
    <n v="0"/>
    <n v="0"/>
    <n v="0"/>
    <n v="0"/>
    <s v=""/>
    <n v="0"/>
    <s v=""/>
    <x v="0"/>
  </r>
  <r>
    <d v="1899-12-30T00:02:38"/>
    <x v="0"/>
    <n v="0"/>
    <x v="0"/>
    <s v="369289793"/>
    <n v="0"/>
    <n v="0"/>
    <n v="0"/>
    <n v="0"/>
    <n v="0"/>
    <s v=""/>
    <n v="0"/>
    <s v=""/>
    <x v="0"/>
  </r>
  <r>
    <d v="1899-12-30T00:00:01"/>
    <x v="0"/>
    <n v="0"/>
    <x v="0"/>
    <s v="369289793"/>
    <n v="0"/>
    <n v="0"/>
    <n v="0"/>
    <n v="0"/>
    <n v="0"/>
    <s v=""/>
    <n v="0"/>
    <s v=""/>
    <x v="0"/>
  </r>
  <r>
    <d v="1899-12-30T00:28:35"/>
    <x v="1"/>
    <n v="0.64327500000000004"/>
    <x v="16"/>
    <s v="2150064710"/>
    <n v="0"/>
    <n v="0"/>
    <n v="346.83"/>
    <n v="300"/>
    <n v="2159.5748037518588"/>
    <s v="00:36:00"/>
    <n v="3600"/>
    <s v="01:00:00"/>
    <x v="1"/>
  </r>
  <r>
    <d v="1899-12-30T00:00:01"/>
    <x v="1"/>
    <n v="1.1494300000000001E-2"/>
    <x v="0"/>
    <s v="4743709726"/>
    <n v="0"/>
    <n v="0"/>
    <n v="0"/>
    <n v="0"/>
    <n v="0"/>
    <s v=""/>
    <n v="0"/>
    <s v=""/>
    <x v="0"/>
  </r>
  <r>
    <d v="1899-12-30T00:18:06"/>
    <x v="1"/>
    <n v="0.107807"/>
    <x v="2"/>
    <s v="281650012"/>
    <n v="0"/>
    <n v="0"/>
    <n v="17.2789"/>
    <n v="20"/>
    <n v="14202.088203409377"/>
    <s v="03:56:42"/>
    <n v="14400"/>
    <s v="04:00:00"/>
    <x v="0"/>
  </r>
  <r>
    <d v="1899-12-30T00:10:42"/>
    <x v="1"/>
    <n v="0.12081799999999999"/>
    <x v="2"/>
    <s v="281650012"/>
    <n v="0"/>
    <n v="0"/>
    <n v="11.472200000000001"/>
    <n v="20"/>
    <n v="21078.597133048235"/>
    <s v="05:51:19"/>
    <n v="21600"/>
    <s v="06:00:00"/>
    <x v="0"/>
  </r>
  <r>
    <d v="1899-12-30T00:07:35"/>
    <x v="1"/>
    <n v="0.67150799999999999"/>
    <x v="1"/>
    <s v="234405363"/>
    <n v="0"/>
    <n v="0"/>
    <n v="45.490099999999998"/>
    <n v="50"/>
    <n v="1653.0086979776922"/>
    <s v="00:27:33"/>
    <n v="1800"/>
    <s v="00:30:00"/>
    <x v="1"/>
  </r>
  <r>
    <d v="1899-12-30T00:00:05"/>
    <x v="1"/>
    <n v="1.7841199999999999E-3"/>
    <x v="0"/>
    <s v="4698664416"/>
    <n v="0"/>
    <n v="0"/>
    <n v="0"/>
    <n v="0"/>
    <n v="0"/>
    <s v=""/>
    <n v="0"/>
    <s v=""/>
    <x v="0"/>
  </r>
  <r>
    <d v="1899-12-30T00:00:31"/>
    <x v="1"/>
    <n v="6.2444199999999998E-2"/>
    <x v="5"/>
    <s v="4698664416"/>
    <n v="2114.61"/>
    <n v="300"/>
    <n v="1485.57"/>
    <n v="300"/>
    <n v="2895.8755702864505"/>
    <s v="00:48:16"/>
    <n v="3600"/>
    <s v="01:00:00"/>
    <x v="0"/>
  </r>
  <r>
    <d v="1899-12-30T01:10:57"/>
    <x v="1"/>
    <n v="0.92936799999999997"/>
    <x v="4"/>
    <s v="281650012"/>
    <n v="0"/>
    <n v="0"/>
    <n v="13.3888"/>
    <n v="20"/>
    <n v="1451.0098636575137"/>
    <s v="00:24:11"/>
    <n v="1800"/>
    <s v="00:30:00"/>
    <x v="3"/>
  </r>
  <r>
    <d v="1899-12-30T00:16:32"/>
    <x v="1"/>
    <n v="0.282528"/>
    <x v="6"/>
    <s v="281650012"/>
    <n v="0"/>
    <n v="0"/>
    <n v="17.034400000000002"/>
    <n v="20"/>
    <n v="11584.80952517876"/>
    <s v="03:13:05"/>
    <n v="12600"/>
    <s v="03:30:00"/>
    <x v="2"/>
  </r>
  <r>
    <d v="1899-12-30T00:40:49"/>
    <x v="1"/>
    <n v="0.38661699999999999"/>
    <x v="7"/>
    <s v="281650012"/>
    <n v="0"/>
    <n v="0"/>
    <n v="6.0649699999999998"/>
    <n v="10"/>
    <n v="27817.142832049238"/>
    <s v="07:43:37"/>
    <n v="28800"/>
    <s v="08:00:00"/>
    <x v="2"/>
  </r>
  <r>
    <d v="1899-12-30T00:19:42"/>
    <x v="1"/>
    <n v="0.53801200000000005"/>
    <x v="13"/>
    <s v="2150064710"/>
    <n v="0"/>
    <n v="0"/>
    <n v="190.071"/>
    <n v="200"/>
    <n v="5103.49382260315"/>
    <s v="01:25:03"/>
    <n v="5400"/>
    <s v="01:30:00"/>
    <x v="4"/>
  </r>
  <r>
    <d v="1899-12-30T00:09:03"/>
    <x v="1"/>
    <n v="0.42458099999999999"/>
    <x v="9"/>
    <s v="234405363"/>
    <n v="0"/>
    <n v="0"/>
    <n v="47.748800000000003"/>
    <n v="50"/>
    <n v="2758.6025715477299"/>
    <s v="00:45:59"/>
    <n v="3600"/>
    <s v="01:00:00"/>
    <x v="4"/>
  </r>
  <r>
    <d v="1899-12-30T00:41:16"/>
    <x v="1"/>
    <n v="0.50185900000000006"/>
    <x v="13"/>
    <s v="281650012"/>
    <n v="0"/>
    <n v="0"/>
    <n v="14.8619"/>
    <n v="20"/>
    <n v="9219.1115947210637"/>
    <s v="02:33:39"/>
    <n v="10800"/>
    <s v="03:00:00"/>
    <x v="4"/>
  </r>
  <r>
    <d v="1899-12-30T00:04:32"/>
    <x v="1"/>
    <n v="0.231044"/>
    <x v="3"/>
    <s v="4698664416"/>
    <n v="0"/>
    <n v="0"/>
    <n v="73912.800000000003"/>
    <n v="300"/>
    <n v="47.737160214385327"/>
    <s v="00:00:48"/>
    <n v="1800"/>
    <s v="00:30:00"/>
    <x v="2"/>
  </r>
  <r>
    <d v="1899-12-30T00:00:03"/>
    <x v="1"/>
    <n v="0.52696699999999996"/>
    <x v="13"/>
    <s v="4743709726"/>
    <n v="35399.4"/>
    <n v="300"/>
    <n v="35399.4"/>
    <n v="300"/>
    <n v="61.903330930115388"/>
    <s v="00:01:02"/>
    <n v="1800"/>
    <s v="00:30:00"/>
    <x v="4"/>
  </r>
  <r>
    <d v="1899-12-30T00:17:02"/>
    <x v="1"/>
    <n v="0.483431"/>
    <x v="8"/>
    <s v="2150064710"/>
    <n v="0"/>
    <n v="0"/>
    <n v="181.11"/>
    <n v="190"/>
    <n v="5988.7722093988486"/>
    <s v="01:39:49"/>
    <n v="7200"/>
    <s v="02:00:00"/>
    <x v="4"/>
  </r>
  <r>
    <d v="1899-12-30T00:46:53"/>
    <x v="1"/>
    <n v="0.11921900000000001"/>
    <x v="2"/>
    <s v="2039462662"/>
    <n v="0"/>
    <n v="0"/>
    <n v="11.4224"/>
    <n v="20"/>
    <n v="153577.19409115429"/>
    <s v="42:39:37"/>
    <n v="154800"/>
    <s v="24:00:00"/>
    <x v="0"/>
  </r>
  <r>
    <d v="1899-12-30T00:00:01"/>
    <x v="1"/>
    <n v="0.85853199999999996"/>
    <x v="15"/>
    <s v="4743709726"/>
    <n v="217487"/>
    <n v="300"/>
    <n v="217487"/>
    <n v="300"/>
    <n v="3.0133031368712655"/>
    <s v="00:00:03"/>
    <n v="1800"/>
    <s v="00:30:00"/>
    <x v="3"/>
  </r>
  <r>
    <d v="1899-12-30T00:00:01"/>
    <x v="1"/>
    <n v="0.69142400000000004"/>
    <x v="1"/>
    <s v="4743709726"/>
    <n v="129860"/>
    <n v="300"/>
    <n v="129860"/>
    <n v="300"/>
    <n v="11.007929880338075"/>
    <s v="00:00:11"/>
    <n v="1800"/>
    <s v="00:30:00"/>
    <x v="1"/>
  </r>
  <r>
    <d v="1899-12-30T03:45:35"/>
    <x v="1"/>
    <n v="0.91617899999999997"/>
    <x v="4"/>
    <s v="2150064710"/>
    <n v="0"/>
    <n v="0"/>
    <n v="87.672300000000007"/>
    <n v="90"/>
    <n v="2007.4298043924737"/>
    <s v="00:33:27"/>
    <n v="3600"/>
    <s v="01:00:00"/>
    <x v="3"/>
  </r>
  <r>
    <d v="1899-12-30T00:41:46"/>
    <x v="1"/>
    <n v="0.38091999999999998"/>
    <x v="7"/>
    <s v="381939777"/>
    <n v="0"/>
    <n v="0"/>
    <n v="18.379100000000001"/>
    <n v="20"/>
    <n v="12563.716053775863"/>
    <s v="03:29:24"/>
    <n v="12600"/>
    <s v="03:30:00"/>
    <x v="2"/>
  </r>
  <r>
    <d v="1899-12-30T00:14:56"/>
    <x v="1"/>
    <n v="0.72490699999999997"/>
    <x v="17"/>
    <s v="281650012"/>
    <n v="108.94799999999999"/>
    <n v="100"/>
    <n v="88.515500000000003"/>
    <n v="90"/>
    <n v="854.81085089392855"/>
    <s v="00:14:15"/>
    <n v="1800"/>
    <s v="00:30:00"/>
    <x v="1"/>
  </r>
  <r>
    <d v="1899-12-30T00:14:59"/>
    <x v="1"/>
    <n v="6.1892099999999997E-3"/>
    <x v="0"/>
    <s v="4743709726"/>
    <n v="0"/>
    <n v="0"/>
    <n v="0"/>
    <n v="0"/>
    <n v="0"/>
    <s v=""/>
    <n v="0"/>
    <s v=""/>
    <x v="0"/>
  </r>
  <r>
    <d v="1899-12-30T00:09:57"/>
    <x v="1"/>
    <n v="0.81871300000000002"/>
    <x v="12"/>
    <s v="2150064710"/>
    <n v="272.35899999999998"/>
    <n v="270"/>
    <n v="331.64499999999998"/>
    <n v="300"/>
    <n v="1147.7413136579498"/>
    <s v="00:19:08"/>
    <n v="1800"/>
    <s v="00:30:00"/>
    <x v="3"/>
  </r>
  <r>
    <d v="1899-12-30T01:03:31"/>
    <x v="1"/>
    <n v="0.60038999999999998"/>
    <x v="16"/>
    <s v="2150064710"/>
    <n v="0"/>
    <n v="0"/>
    <n v="213.93600000000001"/>
    <n v="220"/>
    <n v="3921.9748596976247"/>
    <s v="01:05:22"/>
    <n v="5400"/>
    <s v="01:30:00"/>
    <x v="1"/>
  </r>
  <r>
    <d v="1899-12-30T00:11:25"/>
    <x v="1"/>
    <n v="0.434944"/>
    <x v="9"/>
    <s v="281650012"/>
    <n v="0"/>
    <n v="0"/>
    <n v="24.843599999999999"/>
    <n v="30"/>
    <n v="6255.8458529044392"/>
    <s v="01:44:16"/>
    <n v="7200"/>
    <s v="02:00:00"/>
    <x v="4"/>
  </r>
  <r>
    <d v="1899-12-30T01:00:30"/>
    <x v="1"/>
    <n v="0.87546500000000005"/>
    <x v="15"/>
    <s v="281650012"/>
    <n v="0"/>
    <n v="0"/>
    <n v="8.2686600000000006"/>
    <n v="10"/>
    <n v="4142.5456518817173"/>
    <s v="01:09:03"/>
    <n v="5400"/>
    <s v="01:30:00"/>
    <x v="3"/>
  </r>
  <r>
    <d v="1899-12-30T00:03:16"/>
    <x v="1"/>
    <n v="0.60233899999999996"/>
    <x v="16"/>
    <s v="2150064710"/>
    <n v="0"/>
    <n v="0"/>
    <n v="3848.31"/>
    <n v="300"/>
    <n v="216.96737226200042"/>
    <s v="00:03:37"/>
    <n v="1800"/>
    <s v="00:30:00"/>
    <x v="1"/>
  </r>
  <r>
    <d v="1899-12-30T00:01:49"/>
    <x v="1"/>
    <n v="5.2631600000000001E-2"/>
    <x v="5"/>
    <s v="2150064710"/>
    <n v="0"/>
    <n v="0"/>
    <n v="24453.7"/>
    <n v="300"/>
    <n v="81.343968664935886"/>
    <s v="00:01:21"/>
    <n v="1800"/>
    <s v="00:30:00"/>
    <x v="0"/>
  </r>
  <r>
    <d v="1899-12-30T00:00:01"/>
    <x v="1"/>
    <n v="0.69761300000000004"/>
    <x v="1"/>
    <s v="4743709726"/>
    <n v="506722"/>
    <n v="300"/>
    <n v="506722"/>
    <n v="300"/>
    <n v="2.7644723711053056"/>
    <s v="00:00:03"/>
    <n v="1800"/>
    <s v="00:30:00"/>
    <x v="1"/>
  </r>
  <r>
    <d v="1899-12-30T01:42:52"/>
    <x v="1"/>
    <n v="0.48927900000000002"/>
    <x v="8"/>
    <s v="2150064710"/>
    <n v="0"/>
    <n v="0"/>
    <n v="50.2121"/>
    <n v="60"/>
    <n v="21356.369560001825"/>
    <s v="05:55:56"/>
    <n v="21600"/>
    <s v="06:00:00"/>
    <x v="4"/>
  </r>
  <r>
    <d v="1899-12-30T04:08:57"/>
    <x v="1"/>
    <n v="0.886826"/>
    <x v="15"/>
    <s v="4743709726"/>
    <n v="0"/>
    <n v="0"/>
    <n v="243.46600000000001"/>
    <n v="250"/>
    <n v="2153.4123617212836"/>
    <s v="00:35:53"/>
    <n v="3600"/>
    <s v="01:00:00"/>
    <x v="3"/>
  </r>
  <r>
    <d v="1899-12-30T00:02:44"/>
    <x v="1"/>
    <n v="9.7465899999999994E-3"/>
    <x v="0"/>
    <s v="2150064710"/>
    <n v="0"/>
    <n v="0"/>
    <n v="0"/>
    <n v="0"/>
    <n v="0"/>
    <s v=""/>
    <n v="0"/>
    <s v=""/>
    <x v="0"/>
  </r>
  <r>
    <d v="1899-12-30T00:11:01"/>
    <x v="1"/>
    <n v="0.491228"/>
    <x v="8"/>
    <s v="2150064710"/>
    <n v="0"/>
    <n v="0"/>
    <n v="35501.599999999999"/>
    <n v="300"/>
    <n v="30.090297470023664"/>
    <s v="00:00:30"/>
    <n v="1800"/>
    <s v="00:30:00"/>
    <x v="4"/>
  </r>
  <r>
    <d v="1899-12-30T00:03:01"/>
    <x v="1"/>
    <n v="6.4327499999999996E-2"/>
    <x v="5"/>
    <s v="2150064710"/>
    <n v="0"/>
    <n v="0"/>
    <n v="34420.199999999997"/>
    <n v="300"/>
    <n v="57.0771738444897"/>
    <s v="00:00:57"/>
    <n v="1800"/>
    <s v="00:30:00"/>
    <x v="0"/>
  </r>
  <r>
    <d v="1899-12-30T00:00:00"/>
    <x v="1"/>
    <n v="1.9903899999999999E-2"/>
    <x v="0"/>
    <s v="381939777"/>
    <n v="4231.3999999999996"/>
    <n v="300"/>
    <n v="4231.3999999999996"/>
    <n v="300"/>
    <n v="86.393091825178089"/>
    <s v="00:01:26"/>
    <n v="1800"/>
    <s v="00:30:00"/>
    <x v="0"/>
  </r>
  <r>
    <d v="1899-12-30T00:05:39"/>
    <x v="1"/>
    <n v="0.74907100000000004"/>
    <x v="17"/>
    <s v="281650012"/>
    <n v="181.45099999999999"/>
    <n v="180"/>
    <n v="201.90299999999999"/>
    <n v="210"/>
    <n v="341.83638517531568"/>
    <s v="00:05:42"/>
    <n v="1800"/>
    <s v="00:30:00"/>
    <x v="1"/>
  </r>
  <r>
    <d v="1899-12-30T00:00:01"/>
    <x v="1"/>
    <n v="0.100559"/>
    <x v="2"/>
    <s v="234405363"/>
    <n v="5333.33"/>
    <n v="300"/>
    <n v="5333.33"/>
    <n v="300"/>
    <n v="38.604834072706602"/>
    <s v="00:00:39"/>
    <n v="1800"/>
    <s v="00:30:00"/>
    <x v="0"/>
  </r>
  <r>
    <d v="1899-12-30T00:00:01"/>
    <x v="1"/>
    <n v="1.5785899999999999E-2"/>
    <x v="0"/>
    <s v="381939777"/>
    <n v="5224.49"/>
    <n v="300"/>
    <n v="5224.49"/>
    <n v="300"/>
    <n v="70.265259060509038"/>
    <s v="00:01:10"/>
    <n v="1800"/>
    <s v="00:30:00"/>
    <x v="0"/>
  </r>
  <r>
    <d v="1899-12-30T00:56:58"/>
    <x v="0"/>
    <n v="0.35865900000000001"/>
    <x v="7"/>
    <s v="234405363"/>
    <n v="0"/>
    <n v="0"/>
    <n v="26.8918"/>
    <n v="30"/>
    <n v="5459.287468724533"/>
    <s v="01:30:59"/>
    <n v="7200"/>
    <s v="02:00:00"/>
    <x v="2"/>
  </r>
  <r>
    <d v="1899-12-30T00:43:44"/>
    <x v="1"/>
    <n v="0.24668399999999999"/>
    <x v="3"/>
    <s v="4743709726"/>
    <n v="0"/>
    <n v="0"/>
    <n v="194.73500000000001"/>
    <n v="200"/>
    <n v="17920.542503924935"/>
    <s v="04:58:41"/>
    <n v="18000"/>
    <s v="05:00:00"/>
    <x v="2"/>
  </r>
  <r>
    <d v="1899-12-30T00:16:43"/>
    <x v="1"/>
    <n v="0.84580999999999995"/>
    <x v="12"/>
    <s v="234405363"/>
    <n v="0"/>
    <n v="0"/>
    <n v="196.642"/>
    <n v="200"/>
    <n v="179.4933531083698"/>
    <s v="00:02:59"/>
    <n v="1800"/>
    <s v="00:30:00"/>
    <x v="3"/>
  </r>
  <r>
    <d v="1899-12-30T00:05:56"/>
    <x v="1"/>
    <n v="9.3567300000000006E-2"/>
    <x v="5"/>
    <s v="2150064710"/>
    <n v="0"/>
    <n v="0"/>
    <n v="121.679"/>
    <n v="130"/>
    <n v="15641.23288057977"/>
    <s v="04:20:41"/>
    <n v="16200"/>
    <s v="04:30:00"/>
    <x v="0"/>
  </r>
  <r>
    <d v="1899-12-30T01:15:09"/>
    <x v="1"/>
    <n v="0.87821199999999999"/>
    <x v="15"/>
    <s v="234405363"/>
    <n v="0"/>
    <n v="0"/>
    <n v="29.442399999999999"/>
    <n v="30"/>
    <n v="946.88700547430926"/>
    <s v="00:15:47"/>
    <n v="1800"/>
    <s v="00:30:00"/>
    <x v="3"/>
  </r>
  <r>
    <d v="1899-12-30T00:00:01"/>
    <x v="1"/>
    <n v="0.75464699999999996"/>
    <x v="14"/>
    <s v="281650012"/>
    <n v="0"/>
    <n v="0"/>
    <n v="0"/>
    <n v="0"/>
    <n v="0"/>
    <s v=""/>
    <n v="0"/>
    <s v=""/>
    <x v="1"/>
  </r>
  <r>
    <d v="1899-12-30T00:04:10"/>
    <x v="1"/>
    <n v="9.8323999999999995E-2"/>
    <x v="5"/>
    <s v="234405363"/>
    <n v="75.205600000000004"/>
    <n v="70"/>
    <n v="68.835700000000003"/>
    <n v="70"/>
    <n v="2998.5016942887846"/>
    <s v="00:49:59"/>
    <n v="3600"/>
    <s v="01:00:00"/>
    <x v="0"/>
  </r>
  <r>
    <d v="1899-12-30T00:00:00"/>
    <x v="1"/>
    <n v="0.61626899999999996"/>
    <x v="16"/>
    <s v="4743709726"/>
    <n v="375206"/>
    <n v="300"/>
    <n v="375206"/>
    <n v="300"/>
    <n v="4.737784758705228"/>
    <s v="00:00:05"/>
    <n v="1800"/>
    <s v="00:30:00"/>
    <x v="1"/>
  </r>
  <r>
    <d v="1899-12-30T01:06:39"/>
    <x v="0"/>
    <n v="1.02775E-3"/>
    <x v="0"/>
    <s v="2039462662"/>
    <n v="0"/>
    <n v="0"/>
    <n v="483.13299999999998"/>
    <n v="300"/>
    <n v="4118.1547780741957"/>
    <s v="01:08:38"/>
    <n v="5400"/>
    <s v="01:30:00"/>
    <x v="0"/>
  </r>
  <r>
    <d v="1899-12-30T00:03:16"/>
    <x v="1"/>
    <n v="0.19217899999999999"/>
    <x v="10"/>
    <s v="234405363"/>
    <n v="52.053699999999999"/>
    <n v="50"/>
    <n v="69.638599999999997"/>
    <n v="70"/>
    <n v="2655.4174050677502"/>
    <s v="00:44:15"/>
    <n v="3600"/>
    <s v="01:00:00"/>
    <x v="0"/>
  </r>
  <r>
    <d v="1899-12-30T00:15:21"/>
    <x v="1"/>
    <n v="0.561998"/>
    <x v="11"/>
    <s v="4698664416"/>
    <n v="0"/>
    <n v="0"/>
    <n v="374.68099999999998"/>
    <n v="300"/>
    <n v="5363.9966227383447"/>
    <s v="01:29:24"/>
    <n v="5400"/>
    <s v="01:30:00"/>
    <x v="4"/>
  </r>
  <r>
    <d v="1899-12-30T00:03:14"/>
    <x v="1"/>
    <n v="0.53996100000000002"/>
    <x v="13"/>
    <s v="2150064710"/>
    <n v="0"/>
    <n v="0"/>
    <n v="1271.3699999999999"/>
    <n v="300"/>
    <n v="759.75601348863324"/>
    <s v="00:12:40"/>
    <n v="1800"/>
    <s v="00:30:00"/>
    <x v="4"/>
  </r>
  <r>
    <d v="1899-12-30T00:14:32"/>
    <x v="1"/>
    <n v="0.32203399999999999"/>
    <x v="18"/>
    <s v="4698664416"/>
    <n v="0"/>
    <n v="0"/>
    <n v="1482.85"/>
    <n v="300"/>
    <n v="2097.900251364008"/>
    <s v="00:34:58"/>
    <n v="3600"/>
    <s v="01:00:00"/>
    <x v="2"/>
  </r>
  <r>
    <d v="1899-12-30T00:30:00"/>
    <x v="1"/>
    <n v="9.9415199999999995E-2"/>
    <x v="5"/>
    <s v="2150064710"/>
    <n v="0"/>
    <n v="0"/>
    <n v="40.756"/>
    <n v="50"/>
    <n v="46396.449493521402"/>
    <s v="12:53:16"/>
    <n v="46800"/>
    <s v="13:00:00"/>
    <x v="0"/>
  </r>
  <r>
    <d v="1899-12-30T00:56:53"/>
    <x v="1"/>
    <n v="0.41325499999999998"/>
    <x v="9"/>
    <s v="2150064710"/>
    <n v="0"/>
    <n v="0"/>
    <n v="80.763099999999994"/>
    <n v="90"/>
    <n v="15254.134090613938"/>
    <s v="04:14:14"/>
    <n v="16200"/>
    <s v="04:30:00"/>
    <x v="4"/>
  </r>
  <r>
    <d v="1899-12-30T00:03:01"/>
    <x v="1"/>
    <n v="0.12845699999999999"/>
    <x v="2"/>
    <s v="4698664416"/>
    <n v="0"/>
    <n v="0"/>
    <n v="72817.8"/>
    <n v="300"/>
    <n v="54.919424505570078"/>
    <s v="00:00:55"/>
    <n v="1800"/>
    <s v="00:30:00"/>
    <x v="0"/>
  </r>
  <r>
    <d v="1899-12-30T00:46:59"/>
    <x v="1"/>
    <n v="0.54832700000000001"/>
    <x v="13"/>
    <s v="281650012"/>
    <n v="0"/>
    <n v="0"/>
    <n v="9.1162700000000001"/>
    <n v="10"/>
    <n v="13627.514986783843"/>
    <s v="03:47:08"/>
    <n v="14400"/>
    <s v="04:00:00"/>
    <x v="4"/>
  </r>
  <r>
    <d v="1899-12-30T00:01:37"/>
    <x v="1"/>
    <n v="2.0590299999999999E-2"/>
    <x v="0"/>
    <s v="381939777"/>
    <n v="0"/>
    <n v="0"/>
    <n v="0"/>
    <n v="0"/>
    <n v="0"/>
    <s v=""/>
    <n v="0"/>
    <s v=""/>
    <x v="0"/>
  </r>
  <r>
    <d v="1899-12-30T00:47:52"/>
    <x v="1"/>
    <n v="0.62183200000000005"/>
    <x v="16"/>
    <s v="2150064710"/>
    <n v="0"/>
    <n v="0"/>
    <n v="172.965"/>
    <n v="180"/>
    <n v="4590.6827603360834"/>
    <s v="01:16:31"/>
    <n v="5400"/>
    <s v="01:30:00"/>
    <x v="1"/>
  </r>
  <r>
    <d v="1899-12-30T00:12:04"/>
    <x v="1"/>
    <n v="0.90627800000000003"/>
    <x v="4"/>
    <s v="4743709726"/>
    <n v="0"/>
    <n v="0"/>
    <n v="248.11600000000001"/>
    <n v="250"/>
    <n v="1749.8713540741962"/>
    <s v="00:29:10"/>
    <n v="1800"/>
    <s v="00:30:00"/>
    <x v="3"/>
  </r>
  <r>
    <d v="1899-12-30T00:01:46"/>
    <x v="1"/>
    <n v="0.46003899999999998"/>
    <x v="8"/>
    <s v="2150064710"/>
    <n v="0"/>
    <n v="0"/>
    <n v="1751.06"/>
    <n v="300"/>
    <n v="647.45822577122169"/>
    <s v="00:10:47"/>
    <n v="1800"/>
    <s v="00:30:00"/>
    <x v="4"/>
  </r>
  <r>
    <d v="1899-12-30T00:43:21"/>
    <x v="1"/>
    <n v="0.32713799999999998"/>
    <x v="18"/>
    <s v="281650012"/>
    <n v="0"/>
    <n v="0"/>
    <n v="11.429600000000001"/>
    <n v="20"/>
    <n v="16192.168279055119"/>
    <s v="04:29:52"/>
    <n v="16200"/>
    <s v="04:30:00"/>
    <x v="2"/>
  </r>
  <r>
    <d v="1899-12-30T00:13:36"/>
    <x v="1"/>
    <n v="0.22417200000000001"/>
    <x v="3"/>
    <s v="2150064710"/>
    <n v="0"/>
    <n v="0"/>
    <n v="159208"/>
    <n v="300"/>
    <n v="10.231777243707253"/>
    <s v="00:00:10"/>
    <n v="1800"/>
    <s v="00:30:00"/>
    <x v="2"/>
  </r>
  <r>
    <d v="1899-12-30T01:51:03"/>
    <x v="1"/>
    <n v="0.148148"/>
    <x v="2"/>
    <s v="2150064710"/>
    <n v="0"/>
    <n v="0"/>
    <n v="10.8207"/>
    <n v="20"/>
    <n v="165295.45560628909"/>
    <s v="45:54:55"/>
    <n v="165600"/>
    <s v="24:00:00"/>
    <x v="0"/>
  </r>
  <r>
    <d v="1899-12-30T02:43:43"/>
    <x v="1"/>
    <n v="0.64327500000000004"/>
    <x v="16"/>
    <s v="2150064710"/>
    <n v="0"/>
    <n v="0"/>
    <n v="24.356100000000001"/>
    <n v="30"/>
    <n v="30752.244086391438"/>
    <s v="08:32:32"/>
    <n v="32400"/>
    <s v="09:00:00"/>
    <x v="1"/>
  </r>
  <r>
    <d v="1899-12-30T00:03:01"/>
    <x v="1"/>
    <n v="0.299257"/>
    <x v="6"/>
    <s v="281650012"/>
    <n v="0"/>
    <n v="0"/>
    <n v="36266.699999999997"/>
    <n v="300"/>
    <n v="5.3144856286191322"/>
    <s v="00:00:05"/>
    <n v="1800"/>
    <s v="00:30:00"/>
    <x v="2"/>
  </r>
  <r>
    <d v="1899-12-30T00:19:14"/>
    <x v="1"/>
    <n v="0.47368399999999999"/>
    <x v="8"/>
    <s v="2150064710"/>
    <n v="0"/>
    <n v="0"/>
    <n v="264.55500000000001"/>
    <n v="270"/>
    <n v="4177.1724322364889"/>
    <s v="01:09:37"/>
    <n v="5400"/>
    <s v="01:30:00"/>
    <x v="4"/>
  </r>
  <r>
    <d v="1899-12-30T00:00:01"/>
    <x v="1"/>
    <n v="0.11229"/>
    <x v="2"/>
    <s v="4743709726"/>
    <n v="24236.7"/>
    <n v="300"/>
    <n v="24236.7"/>
    <n v="300"/>
    <n v="169.67428533016209"/>
    <s v="00:02:50"/>
    <n v="1800"/>
    <s v="00:30:00"/>
    <x v="0"/>
  </r>
  <r>
    <d v="1899-12-30T00:52:46"/>
    <x v="1"/>
    <n v="0.24756300000000001"/>
    <x v="3"/>
    <s v="2150064710"/>
    <n v="0"/>
    <n v="0"/>
    <n v="143.614"/>
    <n v="150"/>
    <n v="11000.840066809449"/>
    <s v="03:03:21"/>
    <n v="12600"/>
    <s v="03:30:00"/>
    <x v="2"/>
  </r>
  <r>
    <d v="1899-12-30T00:34:37"/>
    <x v="1"/>
    <n v="0.33401799999999998"/>
    <x v="18"/>
    <s v="2039462662"/>
    <n v="0"/>
    <n v="0"/>
    <n v="38.365099999999998"/>
    <n v="40"/>
    <n v="34573.407526378622"/>
    <s v="09:36:13"/>
    <n v="36000"/>
    <s v="10:00:00"/>
    <x v="2"/>
  </r>
  <r>
    <d v="1899-12-30T00:03:27"/>
    <x v="1"/>
    <n v="8.3820699999999998E-2"/>
    <x v="5"/>
    <s v="2150064710"/>
    <n v="0"/>
    <n v="0"/>
    <n v="689.56200000000001"/>
    <n v="300"/>
    <n v="2789.7069545591089"/>
    <s v="00:46:30"/>
    <n v="3600"/>
    <s v="01:00:00"/>
    <x v="0"/>
  </r>
  <r>
    <d v="1899-12-30T00:03:00"/>
    <x v="1"/>
    <n v="1.11732E-3"/>
    <x v="0"/>
    <s v="234405363"/>
    <n v="0"/>
    <n v="0"/>
    <n v="0"/>
    <n v="0"/>
    <n v="0"/>
    <s v=""/>
    <n v="0"/>
    <s v=""/>
    <x v="0"/>
  </r>
  <r>
    <d v="1899-12-30T00:02:23"/>
    <x v="1"/>
    <n v="0.63197000000000003"/>
    <x v="16"/>
    <s v="281650012"/>
    <n v="23.1465"/>
    <n v="20"/>
    <n v="101.039"/>
    <n v="110"/>
    <n v="1001.854165487022"/>
    <s v="00:16:42"/>
    <n v="1800"/>
    <s v="00:30:00"/>
    <x v="1"/>
  </r>
  <r>
    <d v="1899-12-30T00:52:48"/>
    <x v="1"/>
    <n v="0.69200799999999996"/>
    <x v="1"/>
    <s v="2150064710"/>
    <n v="0"/>
    <n v="0"/>
    <n v="51.357500000000002"/>
    <n v="60"/>
    <n v="12591.789680197282"/>
    <s v="03:29:52"/>
    <n v="12600"/>
    <s v="03:30:00"/>
    <x v="1"/>
  </r>
  <r>
    <d v="1899-12-30T01:14:34"/>
    <x v="1"/>
    <n v="0.75243700000000002"/>
    <x v="14"/>
    <s v="2150064710"/>
    <n v="0"/>
    <n v="0"/>
    <n v="173.87"/>
    <n v="180"/>
    <n v="2989.606497457386"/>
    <s v="00:49:50"/>
    <n v="3600"/>
    <s v="01:00:00"/>
    <x v="1"/>
  </r>
  <r>
    <d v="1899-12-30T00:14:34"/>
    <x v="1"/>
    <n v="0.27290399999999998"/>
    <x v="6"/>
    <s v="2150064710"/>
    <n v="0"/>
    <n v="0"/>
    <n v="108.79300000000001"/>
    <n v="110"/>
    <n v="14032.68119148798"/>
    <s v="03:53:53"/>
    <n v="14400"/>
    <s v="04:00:00"/>
    <x v="2"/>
  </r>
  <r>
    <d v="1899-12-30T00:05:18"/>
    <x v="1"/>
    <n v="3.1284899999999997E-2"/>
    <x v="0"/>
    <s v="234405363"/>
    <n v="0"/>
    <n v="0"/>
    <n v="13.156000000000001"/>
    <n v="20"/>
    <n v="16855.42535167887"/>
    <s v="04:40:55"/>
    <n v="18000"/>
    <s v="05:00:00"/>
    <x v="0"/>
  </r>
  <r>
    <d v="1899-12-30T00:00:00"/>
    <x v="1"/>
    <n v="0.473576"/>
    <x v="8"/>
    <s v="381939777"/>
    <n v="0"/>
    <n v="0"/>
    <n v="0"/>
    <n v="0"/>
    <n v="0"/>
    <s v=""/>
    <n v="0"/>
    <s v=""/>
    <x v="4"/>
  </r>
  <r>
    <d v="1899-12-30T00:26:08"/>
    <x v="1"/>
    <n v="0.73489300000000002"/>
    <x v="17"/>
    <s v="2150064710"/>
    <n v="0"/>
    <n v="0"/>
    <n v="119.396"/>
    <n v="120"/>
    <n v="4662.1133727681336"/>
    <s v="01:17:42"/>
    <n v="5400"/>
    <s v="01:30:00"/>
    <x v="1"/>
  </r>
  <r>
    <d v="1899-12-30T00:14:24"/>
    <x v="1"/>
    <n v="0.69145000000000001"/>
    <x v="1"/>
    <s v="281650012"/>
    <n v="0"/>
    <n v="0"/>
    <n v="109.992"/>
    <n v="110"/>
    <n v="771.56708160792448"/>
    <s v="00:12:52"/>
    <n v="1800"/>
    <s v="00:30:00"/>
    <x v="1"/>
  </r>
  <r>
    <d v="1899-12-30T01:23:48"/>
    <x v="1"/>
    <n v="6.8965499999999999E-2"/>
    <x v="5"/>
    <s v="4743709726"/>
    <n v="0"/>
    <n v="0"/>
    <n v="59.551499999999997"/>
    <n v="60"/>
    <n v="72425.402310402729"/>
    <s v="20:07:05"/>
    <n v="73800"/>
    <s v="20:30:00"/>
    <x v="0"/>
  </r>
  <r>
    <d v="1899-12-30T00:02:40"/>
    <x v="1"/>
    <n v="0.122905"/>
    <x v="2"/>
    <s v="234405363"/>
    <n v="0"/>
    <n v="0"/>
    <n v="88.122200000000007"/>
    <n v="90"/>
    <n v="2278.3932647476659"/>
    <s v="00:37:58"/>
    <n v="3600"/>
    <s v="01:00:00"/>
    <x v="0"/>
  </r>
  <r>
    <d v="1899-12-30T00:05:48"/>
    <x v="1"/>
    <n v="0.60398099999999999"/>
    <x v="16"/>
    <s v="381939777"/>
    <n v="0"/>
    <n v="0"/>
    <n v="12538.8"/>
    <n v="300"/>
    <n v="11.780292532322996"/>
    <s v="00:00:12"/>
    <n v="1800"/>
    <s v="00:30:00"/>
    <x v="1"/>
  </r>
  <r>
    <d v="1899-12-30T00:00:01"/>
    <x v="1"/>
    <n v="0.44423800000000002"/>
    <x v="9"/>
    <s v="281650012"/>
    <n v="23814"/>
    <n v="300"/>
    <n v="23814"/>
    <n v="300"/>
    <n v="6.4189979367948888"/>
    <s v="00:00:06"/>
    <n v="1800"/>
    <s v="00:30:00"/>
    <x v="4"/>
  </r>
  <r>
    <d v="1899-12-30T00:03:42"/>
    <x v="1"/>
    <n v="0.241341"/>
    <x v="3"/>
    <s v="234405363"/>
    <n v="655.57"/>
    <n v="300"/>
    <n v="114.739"/>
    <n v="120"/>
    <n v="1513.5663016720002"/>
    <s v="00:25:14"/>
    <n v="1800"/>
    <s v="00:30:00"/>
    <x v="2"/>
  </r>
  <r>
    <d v="1899-12-30T00:01:19"/>
    <x v="1"/>
    <n v="0.19516700000000001"/>
    <x v="10"/>
    <s v="281650012"/>
    <n v="0"/>
    <n v="0"/>
    <n v="332.36799999999999"/>
    <n v="300"/>
    <n v="666.03384399895867"/>
    <s v="00:11:06"/>
    <n v="1800"/>
    <s v="00:30:00"/>
    <x v="0"/>
  </r>
  <r>
    <d v="1899-12-30T00:05:00"/>
    <x v="1"/>
    <n v="0.483431"/>
    <x v="8"/>
    <s v="2150064710"/>
    <n v="0"/>
    <n v="0"/>
    <n v="888755"/>
    <n v="300"/>
    <n v="1.2203886088640701"/>
    <s v="00:00:01"/>
    <n v="1800"/>
    <s v="00:30:00"/>
    <x v="4"/>
  </r>
  <r>
    <d v="1899-12-30T00:30:32"/>
    <x v="1"/>
    <n v="0.565056"/>
    <x v="11"/>
    <s v="281650012"/>
    <n v="31.554300000000001"/>
    <n v="30"/>
    <n v="47.502899999999997"/>
    <n v="50"/>
    <n v="2518.3899564607518"/>
    <s v="00:41:58"/>
    <n v="3600"/>
    <s v="01:00:00"/>
    <x v="4"/>
  </r>
  <r>
    <d v="1899-12-30T00:07:11"/>
    <x v="1"/>
    <n v="0.61709999999999998"/>
    <x v="16"/>
    <s v="281650012"/>
    <n v="0"/>
    <n v="0"/>
    <n v="67.074700000000007"/>
    <n v="70"/>
    <n v="1570.1306655050594"/>
    <s v="00:26:10"/>
    <n v="1800"/>
    <s v="00:30:00"/>
    <x v="1"/>
  </r>
  <r>
    <d v="1899-12-30T00:05:17"/>
    <x v="1"/>
    <n v="0.87174700000000005"/>
    <x v="15"/>
    <s v="281650012"/>
    <n v="0"/>
    <n v="0"/>
    <n v="80.927599999999998"/>
    <n v="90"/>
    <n v="435.89314784337068"/>
    <s v="00:07:16"/>
    <n v="1800"/>
    <s v="00:30:00"/>
    <x v="3"/>
  </r>
  <r>
    <d v="1899-12-30T00:00:03"/>
    <x v="1"/>
    <n v="0.38212299999999999"/>
    <x v="7"/>
    <s v="234405363"/>
    <n v="1820.3"/>
    <n v="300"/>
    <n v="1820.3"/>
    <n v="300"/>
    <n v="77.701136825607335"/>
    <s v="00:01:18"/>
    <n v="1800"/>
    <s v="00:30:00"/>
    <x v="2"/>
  </r>
  <r>
    <d v="1899-12-30T00:00:58"/>
    <x v="1"/>
    <n v="0.71189599999999997"/>
    <x v="17"/>
    <s v="281650012"/>
    <n v="93.638099999999994"/>
    <n v="90"/>
    <n v="331.36799999999999"/>
    <n v="300"/>
    <n v="239.13825731332065"/>
    <s v="00:03:59"/>
    <n v="1800"/>
    <s v="00:30:00"/>
    <x v="1"/>
  </r>
  <r>
    <d v="1899-12-30T00:25:58"/>
    <x v="1"/>
    <n v="8.3643099999999998E-2"/>
    <x v="5"/>
    <s v="281650012"/>
    <n v="0"/>
    <n v="0"/>
    <n v="4.4611599999999996"/>
    <n v="10"/>
    <n v="56497.115079128373"/>
    <s v="15:41:37"/>
    <n v="57600"/>
    <s v="16:00:00"/>
    <x v="0"/>
  </r>
  <r>
    <d v="1899-12-30T00:03:21"/>
    <x v="1"/>
    <n v="0.84200699999999995"/>
    <x v="12"/>
    <s v="281650012"/>
    <n v="0"/>
    <n v="0"/>
    <n v="18731.7"/>
    <n v="300"/>
    <n v="2.3198988352108114"/>
    <s v="00:00:02"/>
    <n v="1800"/>
    <s v="00:30:00"/>
    <x v="3"/>
  </r>
  <r>
    <d v="1899-12-30T00:03:52"/>
    <x v="1"/>
    <n v="0.704461"/>
    <x v="17"/>
    <s v="281650012"/>
    <n v="0"/>
    <n v="0"/>
    <n v="4007.51"/>
    <n v="300"/>
    <n v="20.283812293944223"/>
    <s v="00:00:20"/>
    <n v="1800"/>
    <s v="00:30:00"/>
    <x v="1"/>
  </r>
  <r>
    <d v="1899-12-30T00:14:53"/>
    <x v="1"/>
    <n v="0.38661699999999999"/>
    <x v="7"/>
    <s v="281650012"/>
    <n v="0"/>
    <n v="0"/>
    <n v="32.115200000000002"/>
    <n v="40"/>
    <n v="5253.2768264877595"/>
    <s v="01:27:33"/>
    <n v="5400"/>
    <s v="01:30:00"/>
    <x v="2"/>
  </r>
  <r>
    <d v="1899-12-30T00:03:52"/>
    <x v="1"/>
    <n v="0.91061499999999995"/>
    <x v="4"/>
    <s v="234405363"/>
    <n v="2486.25"/>
    <n v="300"/>
    <n v="768.01700000000005"/>
    <n v="300"/>
    <n v="26.64179178979154"/>
    <s v="00:00:27"/>
    <n v="1800"/>
    <s v="00:30:00"/>
    <x v="3"/>
  </r>
  <r>
    <d v="1899-12-30T00:01:11"/>
    <x v="1"/>
    <n v="4.35754E-2"/>
    <x v="0"/>
    <s v="234405363"/>
    <n v="0"/>
    <n v="0"/>
    <n v="182.512"/>
    <n v="190"/>
    <n v="1199.5715199829301"/>
    <s v="00:20:00"/>
    <n v="1800"/>
    <s v="00:30:00"/>
    <x v="0"/>
  </r>
  <r>
    <d v="1899-12-30T00:03:01"/>
    <x v="0"/>
    <n v="0"/>
    <x v="0"/>
    <s v="369289793"/>
    <n v="0"/>
    <n v="0"/>
    <n v="0"/>
    <n v="0"/>
    <n v="0"/>
    <s v=""/>
    <n v="0"/>
    <s v=""/>
    <x v="0"/>
  </r>
  <r>
    <d v="1899-12-30T00:07:44"/>
    <x v="1"/>
    <n v="0.70260199999999995"/>
    <x v="17"/>
    <s v="281650012"/>
    <n v="55.2637"/>
    <n v="50"/>
    <n v="82.000900000000001"/>
    <n v="90"/>
    <n v="997.53636160259748"/>
    <s v="00:16:38"/>
    <n v="1800"/>
    <s v="00:30:00"/>
    <x v="1"/>
  </r>
  <r>
    <d v="1899-12-30T00:00:01"/>
    <x v="1"/>
    <n v="0.893899"/>
    <x v="15"/>
    <s v="4743709726"/>
    <n v="489075"/>
    <n v="300"/>
    <n v="489075"/>
    <n v="300"/>
    <n v="1.0049898318891408"/>
    <s v="00:00:01"/>
    <n v="1800"/>
    <s v="00:30:00"/>
    <x v="3"/>
  </r>
  <r>
    <d v="1899-12-30T00:01:40"/>
    <x v="1"/>
    <n v="0.101365"/>
    <x v="2"/>
    <s v="2150064710"/>
    <n v="0"/>
    <n v="0"/>
    <n v="383.12599999999998"/>
    <n v="300"/>
    <n v="4924.8559875232058"/>
    <s v="01:22:05"/>
    <n v="5400"/>
    <s v="01:30:00"/>
    <x v="0"/>
  </r>
  <r>
    <d v="1899-12-30T00:00:01"/>
    <x v="1"/>
    <n v="0.62068999999999996"/>
    <x v="16"/>
    <s v="4743709726"/>
    <n v="187603"/>
    <n v="300"/>
    <n v="187603"/>
    <n v="300"/>
    <n v="9.3664051874582537"/>
    <s v="00:00:09"/>
    <n v="1800"/>
    <s v="00:30:00"/>
    <x v="1"/>
  </r>
  <r>
    <d v="1899-12-30T00:08:29"/>
    <x v="1"/>
    <n v="0.33138400000000001"/>
    <x v="18"/>
    <s v="2150064710"/>
    <n v="0"/>
    <n v="0"/>
    <n v="169.93799999999999"/>
    <n v="170"/>
    <n v="8261.0967524544085"/>
    <s v="02:17:41"/>
    <n v="9000"/>
    <s v="02:30:00"/>
    <x v="2"/>
  </r>
  <r>
    <d v="1899-12-30T00:03:27"/>
    <x v="1"/>
    <n v="0.222222"/>
    <x v="3"/>
    <s v="2150064710"/>
    <n v="0"/>
    <n v="0"/>
    <n v="45056000"/>
    <n v="300"/>
    <n v="3.6245534574424199E-2"/>
    <s v="00:00:00"/>
    <n v="1800"/>
    <s v="00:30:00"/>
    <x v="2"/>
  </r>
  <r>
    <d v="1899-12-30T00:27:00"/>
    <x v="1"/>
    <n v="0.27386300000000002"/>
    <x v="6"/>
    <s v="4698664416"/>
    <n v="0"/>
    <n v="0"/>
    <n v="55.889499999999998"/>
    <n v="60"/>
    <n v="59616.003666139441"/>
    <s v="16:33:36"/>
    <n v="61200"/>
    <s v="17:00:00"/>
    <x v="2"/>
  </r>
  <r>
    <d v="1899-12-30T02:22:51"/>
    <x v="1"/>
    <n v="4.4603000000000004E-3"/>
    <x v="0"/>
    <s v="4698664416"/>
    <n v="0"/>
    <n v="0"/>
    <n v="0"/>
    <n v="0"/>
    <n v="0"/>
    <s v=""/>
    <n v="0"/>
    <s v=""/>
    <x v="0"/>
  </r>
  <r>
    <d v="1899-12-30T02:14:29"/>
    <x v="1"/>
    <n v="0.65782499999999999"/>
    <x v="1"/>
    <s v="4743709726"/>
    <n v="0"/>
    <n v="0"/>
    <n v="189.78"/>
    <n v="190"/>
    <n v="8352.4725614656727"/>
    <s v="02:19:12"/>
    <n v="9000"/>
    <s v="02:30:00"/>
    <x v="1"/>
  </r>
  <r>
    <d v="1899-12-30T00:39:31"/>
    <x v="1"/>
    <n v="7.7972700000000006E-2"/>
    <x v="5"/>
    <s v="2150064710"/>
    <n v="0"/>
    <n v="0"/>
    <n v="72.116399999999999"/>
    <n v="80"/>
    <n v="26844.875403364938"/>
    <s v="07:27:25"/>
    <n v="27000"/>
    <s v="07:30:00"/>
    <x v="0"/>
  </r>
  <r>
    <d v="1899-12-30T00:22:37"/>
    <x v="1"/>
    <n v="0.74712599999999996"/>
    <x v="17"/>
    <s v="4743709726"/>
    <n v="0"/>
    <n v="0"/>
    <n v="129.518"/>
    <n v="130"/>
    <n v="9044.6357865404607"/>
    <s v="02:30:45"/>
    <n v="10800"/>
    <s v="03:00:00"/>
    <x v="1"/>
  </r>
  <r>
    <d v="1899-12-30T00:09:26"/>
    <x v="1"/>
    <n v="0.94699599999999995"/>
    <x v="4"/>
    <s v="741821620"/>
    <n v="311.30900000000003"/>
    <n v="300"/>
    <n v="22.2212"/>
    <n v="30"/>
    <n v="1727.9749505233283"/>
    <s v="00:28:48"/>
    <n v="1800"/>
    <s v="00:30:00"/>
    <x v="3"/>
  </r>
  <r>
    <d v="1899-12-30T00:02:11"/>
    <x v="1"/>
    <n v="9.1617900000000002E-2"/>
    <x v="5"/>
    <s v="2150064710"/>
    <n v="2197.4299999999998"/>
    <n v="300"/>
    <n v="382.911"/>
    <n v="300"/>
    <n v="4981.0645167680086"/>
    <s v="01:23:01"/>
    <n v="5400"/>
    <s v="01:30:00"/>
    <x v="0"/>
  </r>
  <r>
    <d v="1899-12-30T00:00:02"/>
    <x v="1"/>
    <n v="0.40596100000000002"/>
    <x v="9"/>
    <s v="2039462662"/>
    <n v="20153.7"/>
    <n v="300"/>
    <n v="20153.7"/>
    <n v="300"/>
    <n v="58.705120550716778"/>
    <s v="00:00:59"/>
    <n v="1800"/>
    <s v="00:30:00"/>
    <x v="4"/>
  </r>
  <r>
    <d v="1899-12-30T00:00:59"/>
    <x v="1"/>
    <n v="0.40350900000000001"/>
    <x v="9"/>
    <s v="2150064710"/>
    <n v="0"/>
    <n v="0"/>
    <n v="112799"/>
    <n v="300"/>
    <n v="11.103293563106474"/>
    <s v="00:00:11"/>
    <n v="1800"/>
    <s v="00:30:00"/>
    <x v="4"/>
  </r>
  <r>
    <d v="1899-12-30T00:00:12"/>
    <x v="1"/>
    <n v="2.8288500000000001E-2"/>
    <x v="0"/>
    <s v="741107007"/>
    <n v="5988.3"/>
    <n v="300"/>
    <n v="5988.3"/>
    <n v="300"/>
    <n v="117.43956450894606"/>
    <s v="00:01:57"/>
    <n v="1800"/>
    <s v="00:30:00"/>
    <x v="0"/>
  </r>
  <r>
    <d v="1899-12-30T00:19:36"/>
    <x v="1"/>
    <n v="0.31400499999999998"/>
    <x v="18"/>
    <s v="4698664416"/>
    <n v="589.60699999999997"/>
    <n v="300"/>
    <n v="365.89400000000001"/>
    <n v="300"/>
    <n v="8602.7914278676708"/>
    <s v="02:23:23"/>
    <n v="9000"/>
    <s v="02:30:00"/>
    <x v="2"/>
  </r>
  <r>
    <d v="1899-12-30T00:00:01"/>
    <x v="1"/>
    <n v="0.75331599999999999"/>
    <x v="14"/>
    <s v="4743709726"/>
    <n v="780190"/>
    <n v="300"/>
    <n v="780190"/>
    <n v="300"/>
    <n v="1.4647353535822614"/>
    <s v="00:00:01"/>
    <n v="1800"/>
    <s v="00:30:00"/>
    <x v="1"/>
  </r>
  <r>
    <d v="1899-12-30T00:04:05"/>
    <x v="1"/>
    <n v="5.6530200000000003E-2"/>
    <x v="5"/>
    <s v="2150064710"/>
    <n v="0"/>
    <n v="0"/>
    <n v="3289.96"/>
    <n v="300"/>
    <n v="602.12823179858788"/>
    <s v="00:10:02"/>
    <n v="1800"/>
    <s v="00:30:00"/>
    <x v="0"/>
  </r>
  <r>
    <d v="1899-12-30T00:00:01"/>
    <x v="1"/>
    <n v="8.2228099999999998E-2"/>
    <x v="5"/>
    <s v="4743709726"/>
    <n v="24094.1"/>
    <n v="300"/>
    <n v="24094.1"/>
    <n v="300"/>
    <n v="176.45821420286828"/>
    <s v="00:02:56"/>
    <n v="1800"/>
    <s v="00:30:00"/>
    <x v="0"/>
  </r>
  <r>
    <d v="1899-12-30T00:48:00"/>
    <x v="1"/>
    <n v="0.38401600000000002"/>
    <x v="7"/>
    <s v="2150064710"/>
    <n v="284.50400000000002"/>
    <n v="280"/>
    <n v="131.17400000000001"/>
    <n v="140"/>
    <n v="9859.890260135744"/>
    <s v="02:44:20"/>
    <n v="10800"/>
    <s v="03:00:00"/>
    <x v="2"/>
  </r>
  <r>
    <d v="1899-12-30T00:05:11"/>
    <x v="1"/>
    <n v="0.43102299999999999"/>
    <x v="9"/>
    <s v="381939777"/>
    <n v="0"/>
    <n v="0"/>
    <n v="15917.1"/>
    <n v="300"/>
    <n v="13.332943401091528"/>
    <s v="00:00:13"/>
    <n v="1800"/>
    <s v="00:30:00"/>
    <x v="4"/>
  </r>
  <r>
    <d v="1899-12-30T00:24:56"/>
    <x v="1"/>
    <n v="0.565056"/>
    <x v="11"/>
    <s v="281650012"/>
    <n v="0"/>
    <n v="0"/>
    <n v="50.328000000000003"/>
    <n v="60"/>
    <n v="2377.0269421159483"/>
    <s v="00:39:37"/>
    <n v="3600"/>
    <s v="01:00:00"/>
    <x v="4"/>
  </r>
  <r>
    <d v="1899-12-30T00:00:00"/>
    <x v="0"/>
    <n v="1.11524E-2"/>
    <x v="0"/>
    <s v="281650012"/>
    <n v="0"/>
    <n v="0"/>
    <n v="0"/>
    <n v="0"/>
    <n v="0"/>
    <s v=""/>
    <n v="0"/>
    <s v=""/>
    <x v="0"/>
  </r>
  <r>
    <d v="1899-12-30T00:28:33"/>
    <x v="1"/>
    <n v="0.13645199999999999"/>
    <x v="2"/>
    <s v="2150064710"/>
    <n v="0"/>
    <n v="0"/>
    <n v="57.816000000000003"/>
    <n v="60"/>
    <n v="31361.025205696067"/>
    <s v="08:42:41"/>
    <n v="32400"/>
    <s v="09:00:00"/>
    <x v="0"/>
  </r>
  <r>
    <d v="1899-12-30T00:05:53"/>
    <x v="1"/>
    <n v="0.22862499999999999"/>
    <x v="3"/>
    <s v="281650012"/>
    <n v="0"/>
    <n v="0"/>
    <n v="55.3324"/>
    <n v="60"/>
    <n v="3834.3856444341077"/>
    <s v="01:03:54"/>
    <n v="5400"/>
    <s v="01:30:00"/>
    <x v="2"/>
  </r>
  <r>
    <d v="1899-12-30T00:00:01"/>
    <x v="1"/>
    <n v="2.23464E-3"/>
    <x v="0"/>
    <s v="234405363"/>
    <n v="0"/>
    <n v="0"/>
    <n v="0"/>
    <n v="0"/>
    <n v="0"/>
    <s v=""/>
    <n v="0"/>
    <s v=""/>
    <x v="0"/>
  </r>
  <r>
    <d v="1899-12-30T00:00:01"/>
    <x v="1"/>
    <n v="2.23464E-3"/>
    <x v="0"/>
    <s v="234405363"/>
    <n v="0"/>
    <n v="0"/>
    <n v="0"/>
    <n v="0"/>
    <n v="0"/>
    <s v=""/>
    <n v="0"/>
    <s v=""/>
    <x v="0"/>
  </r>
  <r>
    <d v="1899-12-30T00:00:00"/>
    <x v="1"/>
    <n v="2.23464E-3"/>
    <x v="0"/>
    <s v="234405363"/>
    <n v="0"/>
    <n v="0"/>
    <n v="0"/>
    <n v="0"/>
    <n v="0"/>
    <s v=""/>
    <n v="0"/>
    <s v=""/>
    <x v="0"/>
  </r>
  <r>
    <d v="1899-12-30T00:00:01"/>
    <x v="1"/>
    <n v="0.14058399999999999"/>
    <x v="2"/>
    <s v="4743709726"/>
    <n v="51306.9"/>
    <n v="300"/>
    <n v="51306.9"/>
    <n v="300"/>
    <n v="77.597210796748996"/>
    <s v="00:01:18"/>
    <n v="1800"/>
    <s v="00:30:00"/>
    <x v="0"/>
  </r>
  <r>
    <d v="1899-12-30T01:10:48"/>
    <x v="1"/>
    <n v="0.70760199999999995"/>
    <x v="17"/>
    <s v="2150064710"/>
    <n v="1110.93"/>
    <n v="300"/>
    <n v="268.58100000000002"/>
    <n v="270"/>
    <n v="2285.8615437852241"/>
    <s v="00:38:06"/>
    <n v="3600"/>
    <s v="01:00:00"/>
    <x v="1"/>
  </r>
  <r>
    <d v="1899-12-30T00:00:01"/>
    <x v="1"/>
    <n v="0.41909800000000003"/>
    <x v="9"/>
    <s v="4743709726"/>
    <n v="174137"/>
    <n v="300"/>
    <n v="174137"/>
    <n v="300"/>
    <n v="15.453626257599991"/>
    <s v="00:00:15"/>
    <n v="1800"/>
    <s v="00:30:00"/>
    <x v="4"/>
  </r>
  <r>
    <d v="1899-12-30T00:00:00"/>
    <x v="1"/>
    <n v="0.16622500000000001"/>
    <x v="10"/>
    <s v="4743709726"/>
    <n v="74812.800000000003"/>
    <n v="300"/>
    <n v="74812.800000000003"/>
    <n v="300"/>
    <n v="51.628723738451775"/>
    <s v="00:00:52"/>
    <n v="1800"/>
    <s v="00:30:00"/>
    <x v="0"/>
  </r>
  <r>
    <d v="1899-12-30T01:59:43"/>
    <x v="1"/>
    <n v="0.33457199999999998"/>
    <x v="18"/>
    <s v="281650012"/>
    <n v="40.404000000000003"/>
    <n v="40"/>
    <n v="8.9190500000000004"/>
    <n v="10"/>
    <n v="20520.689879623096"/>
    <s v="05:42:01"/>
    <n v="21600"/>
    <s v="06:00:00"/>
    <x v="2"/>
  </r>
  <r>
    <d v="1899-12-30T00:11:56"/>
    <x v="1"/>
    <n v="0.80854999999999999"/>
    <x v="12"/>
    <s v="281650012"/>
    <n v="296.89499999999998"/>
    <n v="290"/>
    <n v="307.71199999999999"/>
    <n v="300"/>
    <n v="171.12784672484608"/>
    <s v="00:02:51"/>
    <n v="1800"/>
    <s v="00:30:00"/>
    <x v="3"/>
  </r>
  <r>
    <d v="1899-12-30T00:08:53"/>
    <x v="1"/>
    <n v="5.8479499999999997E-2"/>
    <x v="5"/>
    <s v="2150064710"/>
    <n v="0"/>
    <n v="0"/>
    <n v="24.452000000000002"/>
    <n v="30"/>
    <n v="80847.63075151424"/>
    <s v="22:27:28"/>
    <n v="81000"/>
    <s v="22:30:00"/>
    <x v="0"/>
  </r>
  <r>
    <d v="1899-12-30T00:07:57"/>
    <x v="1"/>
    <n v="0.73095399999999999"/>
    <x v="17"/>
    <s v="381939777"/>
    <n v="0"/>
    <n v="0"/>
    <n v="39.031100000000002"/>
    <n v="40"/>
    <n v="2571.0496895003821"/>
    <s v="00:42:51"/>
    <n v="3600"/>
    <s v="01:00:00"/>
    <x v="1"/>
  </r>
  <r>
    <d v="1899-12-30T00:44:06"/>
    <x v="1"/>
    <n v="0.742622"/>
    <x v="17"/>
    <s v="381939777"/>
    <n v="40.270600000000002"/>
    <n v="40"/>
    <n v="20.999300000000002"/>
    <n v="30"/>
    <n v="4571.52250568205"/>
    <s v="01:16:12"/>
    <n v="5400"/>
    <s v="01:30:00"/>
    <x v="1"/>
  </r>
  <r>
    <d v="1899-12-30T00:02:39"/>
    <x v="1"/>
    <n v="0.15854499999999999"/>
    <x v="10"/>
    <s v="381939777"/>
    <n v="40.831499999999998"/>
    <n v="40"/>
    <n v="43.951799999999999"/>
    <n v="50"/>
    <n v="7140.8415789733544"/>
    <s v="01:59:01"/>
    <n v="7200"/>
    <s v="02:00:00"/>
    <x v="0"/>
  </r>
  <r>
    <d v="1899-12-30T00:20:59"/>
    <x v="1"/>
    <n v="0.53314499999999998"/>
    <x v="13"/>
    <s v="742944230"/>
    <n v="0"/>
    <n v="0"/>
    <n v="58.306899999999999"/>
    <n v="60"/>
    <n v="5809.2269577603975"/>
    <s v="01:36:49"/>
    <n v="7200"/>
    <s v="02:00:00"/>
    <x v="4"/>
  </r>
  <r>
    <d v="1899-12-30T00:00:03"/>
    <x v="1"/>
    <n v="0.59888300000000005"/>
    <x v="11"/>
    <s v="234405363"/>
    <n v="6772.49"/>
    <n v="300"/>
    <n v="6772.49"/>
    <n v="300"/>
    <n v="13.557850446880696"/>
    <s v="00:00:14"/>
    <n v="1800"/>
    <s v="00:30:00"/>
    <x v="4"/>
  </r>
  <r>
    <d v="1899-12-30T00:05:45"/>
    <x v="1"/>
    <n v="0.77968400000000004"/>
    <x v="14"/>
    <s v="381939777"/>
    <n v="5.5393299999999996"/>
    <n v="0"/>
    <n v="27.6159"/>
    <n v="30"/>
    <n v="2975.6471931968313"/>
    <s v="00:49:36"/>
    <n v="3600"/>
    <s v="01:00:00"/>
    <x v="1"/>
  </r>
  <r>
    <d v="1899-12-30T00:15:22"/>
    <x v="0"/>
    <n v="1.11732E-3"/>
    <x v="0"/>
    <s v="234405363"/>
    <n v="0"/>
    <n v="0"/>
    <n v="1.91133"/>
    <n v="10"/>
    <n v="119631.60714342831"/>
    <s v="33:13:52"/>
    <n v="120600"/>
    <s v="24:00:00"/>
    <x v="0"/>
  </r>
  <r>
    <d v="1899-12-30T00:01:46"/>
    <x v="1"/>
    <n v="0.35315999999999997"/>
    <x v="7"/>
    <s v="281650012"/>
    <n v="20.4375"/>
    <n v="20"/>
    <n v="80.353200000000001"/>
    <n v="90"/>
    <n v="2214.1320346041402"/>
    <s v="00:36:54"/>
    <n v="3600"/>
    <s v="01:00:00"/>
    <x v="2"/>
  </r>
  <r>
    <d v="1899-12-30T00:50:46"/>
    <x v="1"/>
    <n v="0.55576199999999998"/>
    <x v="11"/>
    <s v="281650012"/>
    <n v="0"/>
    <n v="0"/>
    <n v="18.6084"/>
    <n v="20"/>
    <n v="6566.2324382432062"/>
    <s v="01:49:26"/>
    <n v="7200"/>
    <s v="02:00:00"/>
    <x v="4"/>
  </r>
  <r>
    <d v="1899-12-30T00:06:59"/>
    <x v="1"/>
    <n v="0.14069999999999999"/>
    <x v="2"/>
    <s v="381939777"/>
    <n v="0"/>
    <n v="0"/>
    <n v="82.776700000000005"/>
    <n v="90"/>
    <n v="3871.9668029500494"/>
    <s v="01:04:32"/>
    <n v="5400"/>
    <s v="01:30:00"/>
    <x v="0"/>
  </r>
  <r>
    <d v="1899-12-30T00:03:20"/>
    <x v="1"/>
    <n v="0.39181300000000002"/>
    <x v="7"/>
    <s v="2150064710"/>
    <n v="0"/>
    <n v="0"/>
    <n v="8705.09"/>
    <n v="300"/>
    <n v="146.69511305388372"/>
    <s v="00:02:27"/>
    <n v="1800"/>
    <s v="00:30:00"/>
    <x v="2"/>
  </r>
  <r>
    <d v="1899-12-30T00:08:42"/>
    <x v="1"/>
    <n v="0.51544299999999998"/>
    <x v="13"/>
    <s v="381939777"/>
    <n v="0"/>
    <n v="0"/>
    <n v="16605.400000000001"/>
    <n v="300"/>
    <n v="10.884052995987595"/>
    <s v="00:00:11"/>
    <n v="1800"/>
    <s v="00:30:00"/>
    <x v="4"/>
  </r>
  <r>
    <d v="1899-12-30T00:09:00"/>
    <x v="0"/>
    <n v="1.00559E-2"/>
    <x v="0"/>
    <s v="234405363"/>
    <n v="118.136"/>
    <n v="110"/>
    <n v="4.5784000000000002"/>
    <n v="10"/>
    <n v="49495.411010116055"/>
    <s v="13:44:55"/>
    <n v="50400"/>
    <s v="14:00:00"/>
    <x v="0"/>
  </r>
  <r>
    <d v="1899-12-30T00:05:33"/>
    <x v="1"/>
    <n v="0.43122700000000003"/>
    <x v="9"/>
    <s v="281650012"/>
    <n v="0"/>
    <n v="0"/>
    <n v="333.27699999999999"/>
    <n v="300"/>
    <n v="469.40096345747901"/>
    <s v="00:07:49"/>
    <n v="1800"/>
    <s v="00:30:00"/>
    <x v="4"/>
  </r>
  <r>
    <d v="1899-12-30T00:05:50"/>
    <x v="1"/>
    <n v="0.15799299999999999"/>
    <x v="10"/>
    <s v="281650012"/>
    <n v="0"/>
    <n v="0"/>
    <n v="12011.7"/>
    <n v="300"/>
    <n v="19.280583003911634"/>
    <s v="00:00:19"/>
    <n v="1800"/>
    <s v="00:30:00"/>
    <x v="0"/>
  </r>
  <r>
    <d v="1899-12-30T00:05:09"/>
    <x v="1"/>
    <n v="0.61452499999999999"/>
    <x v="16"/>
    <s v="234405363"/>
    <n v="0"/>
    <n v="0"/>
    <n v="2222.87"/>
    <n v="300"/>
    <n v="39.696339939133459"/>
    <s v="00:00:40"/>
    <n v="1800"/>
    <s v="00:30:00"/>
    <x v="1"/>
  </r>
  <r>
    <d v="1899-12-30T00:00:42"/>
    <x v="1"/>
    <n v="3.8986400000000001E-3"/>
    <x v="0"/>
    <s v="2150064710"/>
    <n v="0"/>
    <n v="0"/>
    <n v="0"/>
    <n v="0"/>
    <n v="0"/>
    <s v=""/>
    <n v="0"/>
    <s v=""/>
    <x v="0"/>
  </r>
  <r>
    <d v="1899-12-30T00:40:39"/>
    <x v="1"/>
    <n v="0.26705699999999999"/>
    <x v="6"/>
    <s v="2150064710"/>
    <n v="565.27700000000004"/>
    <n v="300"/>
    <n v="114.105"/>
    <n v="120"/>
    <n v="13487.01197655431"/>
    <s v="03:44:47"/>
    <n v="14400"/>
    <s v="04:00:00"/>
    <x v="2"/>
  </r>
  <r>
    <d v="1899-12-30T07:25:41"/>
    <x v="1"/>
    <n v="0.82845999999999997"/>
    <x v="12"/>
    <s v="2150064710"/>
    <n v="0"/>
    <n v="0"/>
    <n v="64.096000000000004"/>
    <n v="70"/>
    <n v="5619.3463057279159"/>
    <s v="01:33:39"/>
    <n v="7200"/>
    <s v="02:00:00"/>
    <x v="3"/>
  </r>
  <r>
    <d v="1899-12-30T00:38:40"/>
    <x v="1"/>
    <n v="0.26579900000000001"/>
    <x v="6"/>
    <s v="281650012"/>
    <n v="0"/>
    <n v="0"/>
    <n v="11.8979"/>
    <n v="20"/>
    <n v="16972.781296067438"/>
    <s v="04:42:53"/>
    <n v="18000"/>
    <s v="05:00:00"/>
    <x v="2"/>
  </r>
  <r>
    <d v="1899-12-30T00:32:28"/>
    <x v="1"/>
    <n v="0.54089200000000004"/>
    <x v="13"/>
    <s v="281650012"/>
    <n v="0"/>
    <n v="0"/>
    <n v="16.3992"/>
    <n v="20"/>
    <n v="7700.1924115623506"/>
    <s v="02:08:20"/>
    <n v="9000"/>
    <s v="02:30:00"/>
    <x v="4"/>
  </r>
  <r>
    <d v="1899-12-30T00:00:01"/>
    <x v="1"/>
    <n v="0.74977899999999997"/>
    <x v="17"/>
    <s v="4743709726"/>
    <n v="246995"/>
    <n v="300"/>
    <n v="246995"/>
    <n v="300"/>
    <n v="4.6930353159302856"/>
    <s v="00:00:05"/>
    <n v="1800"/>
    <s v="00:30:00"/>
    <x v="1"/>
  </r>
  <r>
    <d v="1899-12-30T00:04:54"/>
    <x v="1"/>
    <n v="0.94715199999999999"/>
    <x v="4"/>
    <s v="381939777"/>
    <n v="0"/>
    <n v="0"/>
    <n v="4379.1899999999996"/>
    <n v="300"/>
    <n v="4.5012458707703802"/>
    <s v="00:00:05"/>
    <n v="1800"/>
    <s v="00:30:00"/>
    <x v="3"/>
  </r>
  <r>
    <d v="1899-12-30T00:20:19"/>
    <x v="1"/>
    <n v="4.64684E-2"/>
    <x v="0"/>
    <s v="281650012"/>
    <n v="0"/>
    <n v="0"/>
    <n v="7.3262499999999999"/>
    <n v="10"/>
    <n v="35798.342002502257"/>
    <s v="09:56:38"/>
    <n v="36000"/>
    <s v="10:00:00"/>
    <x v="0"/>
  </r>
  <r>
    <d v="1899-12-30T00:03:45"/>
    <x v="1"/>
    <n v="0.436803"/>
    <x v="9"/>
    <s v="281650012"/>
    <n v="0"/>
    <n v="0"/>
    <n v="173.65700000000001"/>
    <n v="180"/>
    <n v="892.02697820336948"/>
    <s v="00:14:52"/>
    <n v="1800"/>
    <s v="00:30:00"/>
    <x v="4"/>
  </r>
  <r>
    <d v="1899-12-30T00:00:01"/>
    <x v="1"/>
    <n v="0.11140600000000001"/>
    <x v="2"/>
    <s v="4743709726"/>
    <n v="20480000"/>
    <n v="300"/>
    <n v="20480000"/>
    <n v="300"/>
    <n v="0.20099796224047328"/>
    <s v="00:00:00"/>
    <n v="1800"/>
    <s v="00:30:00"/>
    <x v="0"/>
  </r>
  <r>
    <d v="1899-12-30T00:07:13"/>
    <x v="1"/>
    <n v="0.318436"/>
    <x v="18"/>
    <s v="234405363"/>
    <n v="0"/>
    <n v="0"/>
    <n v="17.686800000000002"/>
    <n v="20"/>
    <n v="8821.1729467007699"/>
    <s v="02:27:01"/>
    <n v="9000"/>
    <s v="02:30:00"/>
    <x v="2"/>
  </r>
  <r>
    <d v="1899-12-30T00:00:01"/>
    <x v="1"/>
    <n v="8.6649000000000004E-2"/>
    <x v="5"/>
    <s v="4743709726"/>
    <n v="0"/>
    <n v="0"/>
    <n v="0"/>
    <n v="0"/>
    <n v="0"/>
    <s v=""/>
    <n v="0"/>
    <s v=""/>
    <x v="0"/>
  </r>
  <r>
    <d v="1899-12-30T00:00:00"/>
    <x v="1"/>
    <n v="1.1494300000000001E-2"/>
    <x v="0"/>
    <s v="4743709726"/>
    <n v="0"/>
    <n v="0"/>
    <n v="0"/>
    <n v="0"/>
    <n v="0"/>
    <s v=""/>
    <n v="0"/>
    <s v=""/>
    <x v="0"/>
  </r>
  <r>
    <d v="1899-12-30T00:02:13"/>
    <x v="1"/>
    <n v="0.33643099999999998"/>
    <x v="18"/>
    <s v="281650012"/>
    <n v="0"/>
    <n v="0"/>
    <n v="99.621499999999997"/>
    <n v="100"/>
    <n v="1832.0731802477942"/>
    <s v="00:30:32"/>
    <n v="3600"/>
    <s v="01:00:00"/>
    <x v="2"/>
  </r>
  <r>
    <d v="1899-12-30T00:04:39"/>
    <x v="1"/>
    <n v="9.3567300000000006E-2"/>
    <x v="5"/>
    <s v="2150064710"/>
    <n v="0"/>
    <n v="0"/>
    <n v="18285.7"/>
    <n v="300"/>
    <n v="104.0819017449909"/>
    <s v="00:01:44"/>
    <n v="1800"/>
    <s v="00:30:00"/>
    <x v="0"/>
  </r>
  <r>
    <d v="1899-12-30T00:05:05"/>
    <x v="1"/>
    <n v="0.65107199999999998"/>
    <x v="1"/>
    <s v="2150064710"/>
    <n v="0"/>
    <n v="0"/>
    <n v="362745"/>
    <n v="300"/>
    <n v="2.019692867241262"/>
    <s v="00:00:02"/>
    <n v="1800"/>
    <s v="00:30:00"/>
    <x v="1"/>
  </r>
  <r>
    <d v="1899-12-30T00:00:53"/>
    <x v="1"/>
    <n v="0.89851000000000003"/>
    <x v="15"/>
    <s v="369289793"/>
    <n v="27551.599999999999"/>
    <n v="300"/>
    <n v="27551.599999999999"/>
    <n v="300"/>
    <n v="1.3284528605471924"/>
    <s v="00:00:01"/>
    <n v="1800"/>
    <s v="00:30:00"/>
    <x v="3"/>
  </r>
  <r>
    <d v="1899-12-30T00:32:16"/>
    <x v="1"/>
    <n v="0.86744600000000005"/>
    <x v="15"/>
    <s v="2150064710"/>
    <n v="0"/>
    <n v="0"/>
    <n v="153.12799999999999"/>
    <n v="160"/>
    <n v="1817.5608642485083"/>
    <s v="00:30:18"/>
    <n v="3600"/>
    <s v="01:00:00"/>
    <x v="3"/>
  </r>
  <r>
    <d v="1899-12-30T01:48:25"/>
    <x v="1"/>
    <n v="0.85770000000000002"/>
    <x v="15"/>
    <s v="2150064710"/>
    <n v="891.69500000000005"/>
    <n v="300"/>
    <n v="254.536"/>
    <n v="260"/>
    <n v="1173.8388185841966"/>
    <s v="00:19:34"/>
    <n v="1800"/>
    <s v="00:30:00"/>
    <x v="3"/>
  </r>
  <r>
    <d v="1899-12-30T00:16:41"/>
    <x v="1"/>
    <n v="0.19145000000000001"/>
    <x v="10"/>
    <s v="281650012"/>
    <n v="0"/>
    <n v="0"/>
    <n v="34.609299999999998"/>
    <n v="40"/>
    <n v="6425.7482795535061"/>
    <s v="01:47:06"/>
    <n v="7200"/>
    <s v="02:00:00"/>
    <x v="0"/>
  </r>
  <r>
    <d v="1899-12-30T02:08:59"/>
    <x v="1"/>
    <n v="0.52737400000000001"/>
    <x v="13"/>
    <s v="234405363"/>
    <n v="0"/>
    <n v="0"/>
    <n v="10.9396"/>
    <n v="20"/>
    <n v="9889.7076486812821"/>
    <s v="02:44:50"/>
    <n v="10800"/>
    <s v="03:00:00"/>
    <x v="4"/>
  </r>
  <r>
    <d v="1899-12-30T00:03:01"/>
    <x v="0"/>
    <n v="0"/>
    <x v="0"/>
    <s v="369289793"/>
    <n v="0"/>
    <n v="0"/>
    <n v="0"/>
    <n v="0"/>
    <n v="0"/>
    <s v=""/>
    <n v="0"/>
    <s v=""/>
    <x v="0"/>
  </r>
  <r>
    <d v="1899-12-30T00:03:57"/>
    <x v="1"/>
    <n v="1.94932E-3"/>
    <x v="0"/>
    <s v="2150064710"/>
    <n v="0"/>
    <n v="0"/>
    <n v="0"/>
    <n v="0"/>
    <n v="0"/>
    <s v=""/>
    <n v="0"/>
    <s v=""/>
    <x v="0"/>
  </r>
  <r>
    <d v="1899-12-30T00:00:01"/>
    <x v="1"/>
    <n v="0.48156399999999999"/>
    <x v="8"/>
    <s v="234405363"/>
    <n v="23578.9"/>
    <n v="300"/>
    <n v="23578.9"/>
    <n v="300"/>
    <n v="5.033129615609691"/>
    <s v="00:00:05"/>
    <n v="1800"/>
    <s v="00:30:00"/>
    <x v="4"/>
  </r>
  <r>
    <d v="1899-12-30T00:06:14"/>
    <x v="1"/>
    <n v="0.77288900000000005"/>
    <x v="14"/>
    <s v="369289793"/>
    <n v="0"/>
    <n v="0"/>
    <n v="90.572100000000006"/>
    <n v="100"/>
    <n v="904.29858985972101"/>
    <s v="00:15:04"/>
    <n v="1800"/>
    <s v="00:30:00"/>
    <x v="1"/>
  </r>
  <r>
    <d v="1899-12-30T00:00:00"/>
    <x v="1"/>
    <n v="2.0590299999999999E-2"/>
    <x v="0"/>
    <s v="381939777"/>
    <n v="0"/>
    <n v="0"/>
    <n v="0"/>
    <n v="0"/>
    <n v="0"/>
    <s v=""/>
    <n v="0"/>
    <s v=""/>
    <x v="0"/>
  </r>
  <r>
    <d v="1899-12-30T00:30:19"/>
    <x v="1"/>
    <n v="2.23048E-2"/>
    <x v="0"/>
    <s v="281650012"/>
    <n v="0"/>
    <n v="0"/>
    <n v="2.1875"/>
    <n v="10"/>
    <n v="122932.22574837504"/>
    <s v="34:08:52"/>
    <n v="124200"/>
    <s v="24:00:00"/>
    <x v="0"/>
  </r>
  <r>
    <d v="1899-12-30T00:05:31"/>
    <x v="1"/>
    <n v="4.4609700000000002E-2"/>
    <x v="0"/>
    <s v="281650012"/>
    <n v="0"/>
    <n v="0"/>
    <n v="11.608000000000001"/>
    <n v="20"/>
    <n v="22637.743033648218"/>
    <s v="06:17:18"/>
    <n v="23400"/>
    <s v="06:30:00"/>
    <x v="0"/>
  </r>
  <r>
    <d v="1899-12-30T01:25:32"/>
    <x v="0"/>
    <n v="0"/>
    <x v="0"/>
    <s v="234405363"/>
    <n v="0"/>
    <n v="0"/>
    <n v="0"/>
    <n v="0"/>
    <n v="0"/>
    <s v=""/>
    <n v="0"/>
    <s v=""/>
    <x v="0"/>
  </r>
  <r>
    <d v="1899-12-30T00:08:48"/>
    <x v="1"/>
    <n v="0.31396600000000002"/>
    <x v="18"/>
    <s v="234405363"/>
    <n v="0"/>
    <n v="0"/>
    <n v="29.480899999999998"/>
    <n v="30"/>
    <n v="5326.8779771813624"/>
    <s v="01:28:47"/>
    <n v="5400"/>
    <s v="01:30:00"/>
    <x v="2"/>
  </r>
  <r>
    <d v="1899-12-30T00:05:28"/>
    <x v="1"/>
    <n v="0.57541900000000001"/>
    <x v="11"/>
    <s v="234405363"/>
    <n v="0"/>
    <n v="0"/>
    <n v="2081.3000000000002"/>
    <n v="300"/>
    <n v="46.697462984720907"/>
    <s v="00:00:47"/>
    <n v="1800"/>
    <s v="00:30:00"/>
    <x v="4"/>
  </r>
  <r>
    <d v="1899-12-30T00:02:47"/>
    <x v="1"/>
    <n v="0.40334599999999998"/>
    <x v="9"/>
    <s v="281650012"/>
    <n v="0"/>
    <n v="0"/>
    <n v="154.102"/>
    <n v="160"/>
    <n v="1064.9346187329747"/>
    <s v="00:17:45"/>
    <n v="1800"/>
    <s v="00:30:00"/>
    <x v="4"/>
  </r>
  <r>
    <d v="1899-12-30T01:31:14"/>
    <x v="1"/>
    <n v="0.25278800000000001"/>
    <x v="6"/>
    <s v="281650012"/>
    <n v="0"/>
    <n v="0"/>
    <n v="10.712400000000001"/>
    <n v="20"/>
    <n v="19185.280528612369"/>
    <s v="05:19:45"/>
    <n v="19800"/>
    <s v="05:30:00"/>
    <x v="2"/>
  </r>
  <r>
    <d v="1899-12-30T00:29:21"/>
    <x v="1"/>
    <n v="0.73605900000000002"/>
    <x v="17"/>
    <s v="281650012"/>
    <n v="0"/>
    <n v="0"/>
    <n v="50.416600000000003"/>
    <n v="60"/>
    <n v="1439.9334633801634"/>
    <s v="00:24:00"/>
    <n v="1800"/>
    <s v="00:30:00"/>
    <x v="1"/>
  </r>
  <r>
    <d v="1899-12-30T00:50:46"/>
    <x v="1"/>
    <n v="8.7533200000000005E-2"/>
    <x v="5"/>
    <s v="4743709726"/>
    <n v="0"/>
    <n v="0"/>
    <n v="76.852500000000006"/>
    <n v="80"/>
    <n v="55001.837080934216"/>
    <s v="15:16:42"/>
    <n v="55800"/>
    <s v="15:30:00"/>
    <x v="0"/>
  </r>
  <r>
    <d v="1899-12-30T00:44:58"/>
    <x v="1"/>
    <n v="0.24137900000000001"/>
    <x v="3"/>
    <s v="4743709726"/>
    <n v="0"/>
    <n v="0"/>
    <n v="90.844200000000001"/>
    <n v="100"/>
    <n v="38685.289255157426"/>
    <s v="10:44:45"/>
    <n v="39600"/>
    <s v="11:00:00"/>
    <x v="2"/>
  </r>
  <r>
    <d v="1899-12-30T00:03:33"/>
    <x v="1"/>
    <n v="0.56871499999999997"/>
    <x v="11"/>
    <s v="234405363"/>
    <n v="0"/>
    <n v="0"/>
    <n v="48.604500000000002"/>
    <n v="50"/>
    <n v="2031.2117307288258"/>
    <s v="00:33:51"/>
    <n v="3600"/>
    <s v="01:00:00"/>
    <x v="4"/>
  </r>
  <r>
    <d v="1899-12-30T00:14:26"/>
    <x v="1"/>
    <n v="0.19298199999999999"/>
    <x v="10"/>
    <s v="2150064710"/>
    <n v="317.04000000000002"/>
    <n v="300"/>
    <n v="176.32599999999999"/>
    <n v="180"/>
    <n v="9609.859997364405"/>
    <s v="02:40:10"/>
    <n v="10800"/>
    <s v="03:00:00"/>
    <x v="0"/>
  </r>
  <r>
    <d v="1899-12-30T00:32:58"/>
    <x v="1"/>
    <n v="0.71150100000000005"/>
    <x v="17"/>
    <s v="2150064710"/>
    <n v="275.28699999999998"/>
    <n v="270"/>
    <n v="356.51400000000001"/>
    <n v="300"/>
    <n v="1699.1013496969961"/>
    <s v="00:28:19"/>
    <n v="1800"/>
    <s v="00:30:00"/>
    <x v="1"/>
  </r>
  <r>
    <d v="1899-12-30T00:00:00"/>
    <x v="0"/>
    <n v="0"/>
    <x v="0"/>
    <s v="1854690847"/>
    <n v="0"/>
    <n v="0"/>
    <n v="0"/>
    <n v="0"/>
    <n v="0"/>
    <s v=""/>
    <n v="0"/>
    <s v=""/>
    <x v="0"/>
  </r>
  <r>
    <d v="1899-12-30T00:00:00"/>
    <x v="1"/>
    <n v="0.249718"/>
    <x v="3"/>
    <s v="1854690847"/>
    <n v="0"/>
    <n v="0"/>
    <n v="0"/>
    <n v="0"/>
    <n v="0"/>
    <s v=""/>
    <n v="0"/>
    <s v=""/>
    <x v="2"/>
  </r>
  <r>
    <d v="1899-12-30T00:00:01"/>
    <x v="1"/>
    <n v="0.249718"/>
    <x v="3"/>
    <s v="1854690847"/>
    <n v="0"/>
    <n v="0"/>
    <n v="0"/>
    <n v="0"/>
    <n v="0"/>
    <s v=""/>
    <n v="0"/>
    <s v=""/>
    <x v="2"/>
  </r>
  <r>
    <d v="1899-12-30T00:00:01"/>
    <x v="0"/>
    <n v="0"/>
    <x v="0"/>
    <s v="1854690847"/>
    <n v="0"/>
    <n v="0"/>
    <n v="0"/>
    <n v="0"/>
    <n v="0"/>
    <s v=""/>
    <n v="0"/>
    <s v=""/>
    <x v="0"/>
  </r>
  <r>
    <d v="1899-12-30T00:00:00"/>
    <x v="0"/>
    <n v="0"/>
    <x v="0"/>
    <s v="1854690847"/>
    <n v="0"/>
    <n v="0"/>
    <n v="0"/>
    <n v="0"/>
    <n v="0"/>
    <s v=""/>
    <n v="0"/>
    <s v=""/>
    <x v="0"/>
  </r>
  <r>
    <d v="1899-12-30T00:00:01"/>
    <x v="0"/>
    <n v="0"/>
    <x v="0"/>
    <s v="1854690847"/>
    <n v="0"/>
    <n v="0"/>
    <n v="0"/>
    <n v="0"/>
    <n v="0"/>
    <s v=""/>
    <n v="0"/>
    <s v=""/>
    <x v="0"/>
  </r>
  <r>
    <d v="1899-12-30T00:00:00"/>
    <x v="0"/>
    <n v="0"/>
    <x v="0"/>
    <s v="1854690847"/>
    <n v="0"/>
    <n v="0"/>
    <n v="0"/>
    <n v="0"/>
    <n v="0"/>
    <s v=""/>
    <n v="0"/>
    <s v=""/>
    <x v="0"/>
  </r>
  <r>
    <d v="1899-12-30T00:00:01"/>
    <x v="1"/>
    <n v="0.249718"/>
    <x v="3"/>
    <s v="1854690847"/>
    <n v="0"/>
    <n v="0"/>
    <n v="0"/>
    <n v="0"/>
    <n v="0"/>
    <s v=""/>
    <n v="0"/>
    <s v=""/>
    <x v="2"/>
  </r>
  <r>
    <d v="1899-12-30T00:00:00"/>
    <x v="1"/>
    <n v="0.249718"/>
    <x v="3"/>
    <s v="1854690847"/>
    <n v="0"/>
    <n v="0"/>
    <n v="0"/>
    <n v="0"/>
    <n v="0"/>
    <s v=""/>
    <n v="0"/>
    <s v=""/>
    <x v="2"/>
  </r>
  <r>
    <d v="1899-12-30T00:00:00"/>
    <x v="0"/>
    <n v="0"/>
    <x v="0"/>
    <s v="1854690847"/>
    <n v="0"/>
    <n v="0"/>
    <n v="0"/>
    <n v="0"/>
    <n v="0"/>
    <s v=""/>
    <n v="0"/>
    <s v=""/>
    <x v="0"/>
  </r>
  <r>
    <d v="1899-12-30T00:00:00"/>
    <x v="0"/>
    <n v="0"/>
    <x v="0"/>
    <s v="1854690847"/>
    <n v="0"/>
    <n v="0"/>
    <n v="0"/>
    <n v="0"/>
    <n v="0"/>
    <s v=""/>
    <n v="0"/>
    <s v=""/>
    <x v="0"/>
  </r>
  <r>
    <d v="1899-12-30T00:00:01"/>
    <x v="0"/>
    <n v="0"/>
    <x v="0"/>
    <s v="1854690847"/>
    <n v="0"/>
    <n v="0"/>
    <n v="0"/>
    <n v="0"/>
    <n v="0"/>
    <s v=""/>
    <n v="0"/>
    <s v=""/>
    <x v="0"/>
  </r>
  <r>
    <d v="1899-12-30T00:00:06"/>
    <x v="0"/>
    <n v="0"/>
    <x v="0"/>
    <s v="1854690847"/>
    <n v="0"/>
    <n v="0"/>
    <n v="0"/>
    <n v="0"/>
    <n v="0"/>
    <s v=""/>
    <n v="0"/>
    <s v=""/>
    <x v="0"/>
  </r>
  <r>
    <d v="1899-12-30T00:00:01"/>
    <x v="0"/>
    <n v="0"/>
    <x v="0"/>
    <s v="1854690847"/>
    <n v="0"/>
    <n v="0"/>
    <n v="0"/>
    <n v="0"/>
    <n v="0"/>
    <s v=""/>
    <n v="0"/>
    <s v=""/>
    <x v="0"/>
  </r>
  <r>
    <d v="1899-12-30T00:00:00"/>
    <x v="1"/>
    <n v="0.249718"/>
    <x v="3"/>
    <s v="1854690847"/>
    <n v="0"/>
    <n v="0"/>
    <n v="0"/>
    <n v="0"/>
    <n v="0"/>
    <s v=""/>
    <n v="0"/>
    <s v=""/>
    <x v="2"/>
  </r>
  <r>
    <d v="1899-12-30T00:00:01"/>
    <x v="1"/>
    <n v="0.249718"/>
    <x v="3"/>
    <s v="1854690847"/>
    <n v="0"/>
    <n v="0"/>
    <n v="0"/>
    <n v="0"/>
    <n v="0"/>
    <s v=""/>
    <n v="0"/>
    <s v=""/>
    <x v="2"/>
  </r>
  <r>
    <d v="1899-12-30T00:00:01"/>
    <x v="1"/>
    <n v="0.249718"/>
    <x v="3"/>
    <s v="1854690847"/>
    <n v="0"/>
    <n v="0"/>
    <n v="0"/>
    <n v="0"/>
    <n v="0"/>
    <s v=""/>
    <n v="0"/>
    <s v=""/>
    <x v="2"/>
  </r>
  <r>
    <d v="1899-12-30T00:00:01"/>
    <x v="1"/>
    <n v="0.249718"/>
    <x v="3"/>
    <s v="1854690847"/>
    <n v="0"/>
    <n v="0"/>
    <n v="0"/>
    <n v="0"/>
    <n v="0"/>
    <s v=""/>
    <n v="0"/>
    <s v=""/>
    <x v="2"/>
  </r>
  <r>
    <d v="1899-12-30T00:00:01"/>
    <x v="1"/>
    <n v="0.249718"/>
    <x v="3"/>
    <s v="1854690847"/>
    <n v="0"/>
    <n v="0"/>
    <n v="0"/>
    <n v="0"/>
    <n v="0"/>
    <s v=""/>
    <n v="0"/>
    <s v=""/>
    <x v="2"/>
  </r>
  <r>
    <d v="1899-12-30T00:00:00"/>
    <x v="1"/>
    <n v="0.249718"/>
    <x v="3"/>
    <s v="1854690847"/>
    <n v="0"/>
    <n v="0"/>
    <n v="0"/>
    <n v="0"/>
    <n v="0"/>
    <s v=""/>
    <n v="0"/>
    <s v=""/>
    <x v="2"/>
  </r>
  <r>
    <d v="1899-12-30T00:00:00"/>
    <x v="0"/>
    <n v="0"/>
    <x v="0"/>
    <s v="1854690847"/>
    <n v="0"/>
    <n v="0"/>
    <n v="0"/>
    <n v="0"/>
    <n v="0"/>
    <s v=""/>
    <n v="0"/>
    <s v=""/>
    <x v="0"/>
  </r>
  <r>
    <d v="1899-12-30T00:00:00"/>
    <x v="0"/>
    <n v="0"/>
    <x v="0"/>
    <s v="1854690847"/>
    <n v="0"/>
    <n v="0"/>
    <n v="0"/>
    <n v="0"/>
    <n v="0"/>
    <s v=""/>
    <n v="0"/>
    <s v=""/>
    <x v="0"/>
  </r>
  <r>
    <d v="1899-12-30T00:00:04"/>
    <x v="1"/>
    <n v="0.249718"/>
    <x v="3"/>
    <s v="1854690847"/>
    <n v="0"/>
    <n v="0"/>
    <n v="0"/>
    <n v="0"/>
    <n v="0"/>
    <s v=""/>
    <n v="0"/>
    <s v=""/>
    <x v="2"/>
  </r>
  <r>
    <d v="1899-12-30T00:00:01"/>
    <x v="0"/>
    <n v="0"/>
    <x v="0"/>
    <s v="1854690847"/>
    <n v="0"/>
    <n v="0"/>
    <n v="0"/>
    <n v="0"/>
    <n v="0"/>
    <s v=""/>
    <n v="0"/>
    <s v=""/>
    <x v="0"/>
  </r>
  <r>
    <d v="1899-12-30T00:00:00"/>
    <x v="0"/>
    <n v="0"/>
    <x v="0"/>
    <s v="1854690847"/>
    <n v="0"/>
    <n v="0"/>
    <n v="0"/>
    <n v="0"/>
    <n v="0"/>
    <s v=""/>
    <n v="0"/>
    <s v=""/>
    <x v="0"/>
  </r>
  <r>
    <d v="1899-12-30T00:00:00"/>
    <x v="1"/>
    <n v="0.249718"/>
    <x v="3"/>
    <s v="1854690847"/>
    <n v="0"/>
    <n v="0"/>
    <n v="0"/>
    <n v="0"/>
    <n v="0"/>
    <s v=""/>
    <n v="0"/>
    <s v=""/>
    <x v="2"/>
  </r>
  <r>
    <d v="1899-12-30T00:00:01"/>
    <x v="0"/>
    <n v="0"/>
    <x v="0"/>
    <s v="1854690847"/>
    <n v="0"/>
    <n v="0"/>
    <n v="0"/>
    <n v="0"/>
    <n v="0"/>
    <s v=""/>
    <n v="0"/>
    <s v=""/>
    <x v="0"/>
  </r>
  <r>
    <d v="1899-12-30T00:00:00"/>
    <x v="1"/>
    <n v="0.249718"/>
    <x v="3"/>
    <s v="1854690847"/>
    <n v="0"/>
    <n v="0"/>
    <n v="0"/>
    <n v="0"/>
    <n v="0"/>
    <s v=""/>
    <n v="0"/>
    <s v=""/>
    <x v="2"/>
  </r>
  <r>
    <d v="1899-12-30T00:00:01"/>
    <x v="0"/>
    <n v="0"/>
    <x v="0"/>
    <s v="1854690847"/>
    <n v="0"/>
    <n v="0"/>
    <n v="0"/>
    <n v="0"/>
    <n v="0"/>
    <s v=""/>
    <n v="0"/>
    <s v=""/>
    <x v="0"/>
  </r>
  <r>
    <d v="1899-12-30T00:00:01"/>
    <x v="1"/>
    <n v="0.249718"/>
    <x v="3"/>
    <s v="1854690847"/>
    <n v="0"/>
    <n v="0"/>
    <n v="0"/>
    <n v="0"/>
    <n v="0"/>
    <s v=""/>
    <n v="0"/>
    <s v=""/>
    <x v="2"/>
  </r>
  <r>
    <d v="1899-12-30T00:00:01"/>
    <x v="1"/>
    <n v="0.249718"/>
    <x v="3"/>
    <s v="1854690847"/>
    <n v="0"/>
    <n v="0"/>
    <n v="0"/>
    <n v="0"/>
    <n v="0"/>
    <s v=""/>
    <n v="0"/>
    <s v=""/>
    <x v="2"/>
  </r>
  <r>
    <d v="1899-12-30T00:00:01"/>
    <x v="0"/>
    <n v="0"/>
    <x v="0"/>
    <s v="1854690847"/>
    <n v="0"/>
    <n v="0"/>
    <n v="0"/>
    <n v="0"/>
    <n v="0"/>
    <s v=""/>
    <n v="0"/>
    <s v=""/>
    <x v="0"/>
  </r>
  <r>
    <d v="1899-12-30T00:07:21"/>
    <x v="1"/>
    <n v="3.3810100000000003E-2"/>
    <x v="0"/>
    <s v="1612012407"/>
    <n v="0"/>
    <n v="0"/>
    <n v="0"/>
    <n v="0"/>
    <n v="0"/>
    <s v=""/>
    <n v="0"/>
    <s v=""/>
    <x v="0"/>
  </r>
  <r>
    <d v="1899-12-30T00:21:39"/>
    <x v="1"/>
    <n v="0.14041100000000001"/>
    <x v="2"/>
    <s v="2442549917"/>
    <n v="62060.6"/>
    <n v="300"/>
    <n v="227.529"/>
    <n v="230"/>
    <n v="9011.5303697882118"/>
    <s v="02:30:12"/>
    <n v="10800"/>
    <s v="03:00:00"/>
    <x v="0"/>
  </r>
  <r>
    <d v="1899-12-30T00:05:01"/>
    <x v="1"/>
    <n v="1.0274E-2"/>
    <x v="0"/>
    <s v="2442549917"/>
    <n v="0"/>
    <n v="0"/>
    <n v="0"/>
    <n v="0"/>
    <n v="0"/>
    <s v=""/>
    <n v="0"/>
    <s v=""/>
    <x v="0"/>
  </r>
  <r>
    <d v="1899-12-30T00:00:05"/>
    <x v="0"/>
    <n v="0"/>
    <x v="0"/>
    <s v="1278676597"/>
    <n v="0"/>
    <n v="0"/>
    <n v="0"/>
    <n v="0"/>
    <n v="0"/>
    <s v=""/>
    <n v="0"/>
    <s v=""/>
    <x v="0"/>
  </r>
  <r>
    <d v="1899-12-30T00:03:26"/>
    <x v="1"/>
    <n v="0.50585199999999997"/>
    <x v="13"/>
    <s v="1612012407"/>
    <n v="0"/>
    <n v="0"/>
    <n v="81.626099999999994"/>
    <n v="90"/>
    <n v="9530.0769157074446"/>
    <s v="02:38:50"/>
    <n v="10800"/>
    <s v="03:00:00"/>
    <x v="4"/>
  </r>
  <r>
    <d v="1899-12-30T00:00:00"/>
    <x v="0"/>
    <n v="0"/>
    <x v="0"/>
    <s v="2442549917"/>
    <n v="0"/>
    <n v="0"/>
    <n v="0"/>
    <n v="0"/>
    <n v="0"/>
    <s v=""/>
    <n v="0"/>
    <s v=""/>
    <x v="0"/>
  </r>
  <r>
    <d v="1899-12-30T00:00:00"/>
    <x v="0"/>
    <n v="0"/>
    <x v="0"/>
    <s v="2442549917"/>
    <n v="0"/>
    <n v="0"/>
    <n v="0"/>
    <n v="0"/>
    <n v="0"/>
    <s v=""/>
    <n v="0"/>
    <s v=""/>
    <x v="0"/>
  </r>
  <r>
    <d v="1899-12-30T01:05:31"/>
    <x v="1"/>
    <n v="0.94178099999999998"/>
    <x v="4"/>
    <s v="2442549917"/>
    <n v="739.98500000000001"/>
    <n v="300"/>
    <n v="335.38099999999997"/>
    <n v="300"/>
    <n v="414.06745177340315"/>
    <s v="00:06:54"/>
    <n v="1800"/>
    <s v="00:30:00"/>
    <x v="3"/>
  </r>
  <r>
    <d v="1899-12-30T00:00:01"/>
    <x v="0"/>
    <n v="0"/>
    <x v="0"/>
    <s v="2442549917"/>
    <n v="0"/>
    <n v="0"/>
    <n v="0"/>
    <n v="0"/>
    <n v="0"/>
    <s v=""/>
    <n v="0"/>
    <s v=""/>
    <x v="0"/>
  </r>
  <r>
    <d v="1899-12-30T00:36:07"/>
    <x v="1"/>
    <n v="0.68150699999999997"/>
    <x v="1"/>
    <s v="2442549917"/>
    <n v="0"/>
    <n v="0"/>
    <n v="286.45"/>
    <n v="290"/>
    <n v="2652.1277181584801"/>
    <s v="00:44:12"/>
    <n v="3600"/>
    <s v="01:00:00"/>
    <x v="1"/>
  </r>
  <r>
    <d v="1899-12-30T00:16:24"/>
    <x v="1"/>
    <n v="0.26397900000000002"/>
    <x v="6"/>
    <s v="1612012407"/>
    <n v="0"/>
    <n v="0"/>
    <n v="123.861"/>
    <n v="130"/>
    <n v="9354.5906316873716"/>
    <s v="02:35:55"/>
    <n v="10800"/>
    <s v="03:00:00"/>
    <x v="2"/>
  </r>
  <r>
    <d v="1899-12-30T00:05:11"/>
    <x v="1"/>
    <n v="0.26788000000000001"/>
    <x v="6"/>
    <s v="1612012407"/>
    <n v="0"/>
    <n v="0"/>
    <n v="44.333300000000001"/>
    <n v="50"/>
    <n v="25996.819867739709"/>
    <s v="07:13:17"/>
    <n v="27000"/>
    <s v="07:30:00"/>
    <x v="2"/>
  </r>
  <r>
    <d v="1899-12-30T00:00:00"/>
    <x v="1"/>
    <n v="0.53082200000000002"/>
    <x v="13"/>
    <s v="2442549917"/>
    <n v="0"/>
    <n v="0"/>
    <n v="0"/>
    <n v="0"/>
    <n v="0"/>
    <s v=""/>
    <n v="0"/>
    <s v=""/>
    <x v="4"/>
  </r>
  <r>
    <d v="1899-12-30T00:00:00"/>
    <x v="0"/>
    <n v="0"/>
    <x v="0"/>
    <s v="1612012407"/>
    <n v="0"/>
    <n v="0"/>
    <n v="0"/>
    <n v="0"/>
    <n v="0"/>
    <s v=""/>
    <n v="0"/>
    <s v=""/>
    <x v="0"/>
  </r>
  <r>
    <d v="1899-12-30T00:02:00"/>
    <x v="0"/>
    <n v="0"/>
    <x v="0"/>
    <s v="1278676597"/>
    <n v="0"/>
    <n v="0"/>
    <n v="0"/>
    <n v="0"/>
    <n v="0"/>
    <s v=""/>
    <n v="0"/>
    <s v=""/>
    <x v="0"/>
  </r>
  <r>
    <d v="1899-12-30T00:00:00"/>
    <x v="0"/>
    <n v="0"/>
    <x v="0"/>
    <s v="1612012407"/>
    <n v="0"/>
    <n v="0"/>
    <n v="0"/>
    <n v="0"/>
    <n v="0"/>
    <s v=""/>
    <n v="0"/>
    <s v=""/>
    <x v="0"/>
  </r>
  <r>
    <d v="1899-12-30T00:00:00"/>
    <x v="0"/>
    <n v="0"/>
    <x v="0"/>
    <s v="1278676597"/>
    <n v="0"/>
    <n v="0"/>
    <n v="0"/>
    <n v="0"/>
    <n v="0"/>
    <s v=""/>
    <n v="0"/>
    <s v=""/>
    <x v="0"/>
  </r>
  <r>
    <d v="1899-12-30T00:05:07"/>
    <x v="0"/>
    <n v="0"/>
    <x v="0"/>
    <s v="1278676597"/>
    <n v="0"/>
    <n v="0"/>
    <n v="0"/>
    <n v="0"/>
    <n v="0"/>
    <s v=""/>
    <n v="0"/>
    <s v=""/>
    <x v="0"/>
  </r>
  <r>
    <d v="1899-12-30T00:00:00"/>
    <x v="0"/>
    <n v="0"/>
    <x v="0"/>
    <s v="1612012407"/>
    <n v="0"/>
    <n v="0"/>
    <n v="0"/>
    <n v="0"/>
    <n v="0"/>
    <s v=""/>
    <n v="0"/>
    <s v=""/>
    <x v="0"/>
  </r>
  <r>
    <d v="1899-12-30T00:01:17"/>
    <x v="0"/>
    <n v="0"/>
    <x v="0"/>
    <s v="1612012407"/>
    <n v="0"/>
    <n v="0"/>
    <n v="0"/>
    <n v="0"/>
    <n v="0"/>
    <s v=""/>
    <n v="0"/>
    <s v=""/>
    <x v="0"/>
  </r>
  <r>
    <d v="1899-12-30T00:22:41"/>
    <x v="1"/>
    <n v="0.57347199999999998"/>
    <x v="11"/>
    <s v="1612012407"/>
    <n v="73.666399999999996"/>
    <n v="70"/>
    <n v="65.367500000000007"/>
    <n v="70"/>
    <n v="10271.978917871838"/>
    <s v="02:51:12"/>
    <n v="10800"/>
    <s v="03:00:00"/>
    <x v="4"/>
  </r>
  <r>
    <d v="1899-12-30T00:00:40"/>
    <x v="1"/>
    <n v="0.25536700000000001"/>
    <x v="6"/>
    <s v="1854690847"/>
    <n v="379.04899999999998"/>
    <n v="300"/>
    <n v="273.53300000000002"/>
    <n v="280"/>
    <n v="4930.6393323889342"/>
    <s v="01:22:11"/>
    <n v="5400"/>
    <s v="01:30:00"/>
    <x v="2"/>
  </r>
  <r>
    <d v="1899-12-30T00:00:00"/>
    <x v="1"/>
    <n v="0.54486299999999999"/>
    <x v="13"/>
    <s v="1612012407"/>
    <n v="0"/>
    <n v="0"/>
    <n v="0"/>
    <n v="0"/>
    <n v="0"/>
    <s v=""/>
    <n v="0"/>
    <s v=""/>
    <x v="4"/>
  </r>
  <r>
    <d v="1899-12-30T00:00:00"/>
    <x v="0"/>
    <n v="0"/>
    <x v="0"/>
    <s v="1612012407"/>
    <n v="0"/>
    <n v="0"/>
    <n v="0"/>
    <n v="0"/>
    <n v="0"/>
    <s v=""/>
    <n v="0"/>
    <s v=""/>
    <x v="0"/>
  </r>
  <r>
    <d v="1899-12-30T00:00:00"/>
    <x v="0"/>
    <n v="0"/>
    <x v="0"/>
    <s v="2442549917"/>
    <n v="0"/>
    <n v="0"/>
    <n v="0"/>
    <n v="0"/>
    <n v="0"/>
    <s v=""/>
    <n v="0"/>
    <s v=""/>
    <x v="0"/>
  </r>
  <r>
    <d v="1899-12-30T00:13:58"/>
    <x v="1"/>
    <n v="0.24632799999999999"/>
    <x v="3"/>
    <s v="1854690847"/>
    <n v="2473.64"/>
    <n v="300"/>
    <n v="493.23599999999999"/>
    <n v="300"/>
    <n v="2767.5767314787777"/>
    <s v="00:46:08"/>
    <n v="3600"/>
    <s v="01:00:00"/>
    <x v="2"/>
  </r>
  <r>
    <d v="1899-12-30T00:02:54"/>
    <x v="1"/>
    <n v="0.22372900000000001"/>
    <x v="3"/>
    <s v="1854690847"/>
    <n v="756.43899999999996"/>
    <n v="300"/>
    <n v="651.16999999999996"/>
    <n v="300"/>
    <n v="2159.1896211003736"/>
    <s v="00:35:59"/>
    <n v="3600"/>
    <s v="01:00:00"/>
    <x v="2"/>
  </r>
  <r>
    <d v="1899-12-30T00:16:15"/>
    <x v="1"/>
    <n v="0.52459"/>
    <x v="13"/>
    <s v="1278676597"/>
    <n v="0"/>
    <n v="0"/>
    <n v="7.0838700000000001"/>
    <n v="10"/>
    <n v="83802.814563075575"/>
    <s v="23:16:43"/>
    <n v="84600"/>
    <s v="23:30:00"/>
    <x v="4"/>
  </r>
  <r>
    <d v="1899-12-30T00:03:36"/>
    <x v="1"/>
    <n v="0.18770500000000001"/>
    <x v="10"/>
    <s v="1278676597"/>
    <n v="0"/>
    <n v="0"/>
    <n v="56.982300000000002"/>
    <n v="60"/>
    <n v="17800.607017694962"/>
    <s v="04:56:41"/>
    <n v="18000"/>
    <s v="05:00:00"/>
    <x v="0"/>
  </r>
  <r>
    <d v="1899-12-30T00:02:59"/>
    <x v="1"/>
    <n v="0.27438200000000001"/>
    <x v="6"/>
    <s v="1612012407"/>
    <n v="0"/>
    <n v="0"/>
    <n v="0"/>
    <n v="0"/>
    <n v="0"/>
    <s v=""/>
    <n v="0"/>
    <s v=""/>
    <x v="2"/>
  </r>
  <r>
    <d v="1899-12-30T00:07:09"/>
    <x v="0"/>
    <n v="0"/>
    <x v="0"/>
    <s v="1278676597"/>
    <n v="0"/>
    <n v="0"/>
    <n v="0"/>
    <n v="0"/>
    <n v="0"/>
    <s v=""/>
    <n v="0"/>
    <s v=""/>
    <x v="0"/>
  </r>
  <r>
    <d v="1899-12-30T00:00:01"/>
    <x v="0"/>
    <n v="0"/>
    <x v="0"/>
    <s v="2442549917"/>
    <n v="0"/>
    <n v="0"/>
    <n v="0"/>
    <n v="0"/>
    <n v="0"/>
    <s v=""/>
    <n v="0"/>
    <s v=""/>
    <x v="0"/>
  </r>
  <r>
    <d v="1899-12-30T00:07:47"/>
    <x v="1"/>
    <n v="0.11443399999999999"/>
    <x v="2"/>
    <s v="1612012407"/>
    <n v="0"/>
    <n v="0"/>
    <n v="44.874400000000001"/>
    <n v="50"/>
    <n v="31066.339675172658"/>
    <s v="08:37:46"/>
    <n v="32400"/>
    <s v="09:00:00"/>
    <x v="0"/>
  </r>
  <r>
    <d v="1899-12-30T02:03:01"/>
    <x v="1"/>
    <n v="0.43432999999999999"/>
    <x v="9"/>
    <s v="1612012407"/>
    <n v="0"/>
    <n v="0"/>
    <n v="26.280999999999999"/>
    <n v="30"/>
    <n v="33883.598442715389"/>
    <s v="09:24:44"/>
    <n v="34200"/>
    <s v="09:30:00"/>
    <x v="4"/>
  </r>
  <r>
    <d v="1899-12-30T00:06:06"/>
    <x v="1"/>
    <n v="0.68530599999999997"/>
    <x v="1"/>
    <s v="1612012407"/>
    <n v="86.886399999999995"/>
    <n v="80"/>
    <n v="18.632899999999999"/>
    <n v="20"/>
    <n v="26587.443844806839"/>
    <s v="07:23:07"/>
    <n v="27000"/>
    <s v="07:30:00"/>
    <x v="1"/>
  </r>
  <r>
    <d v="1899-12-30T00:00:00"/>
    <x v="0"/>
    <n v="0"/>
    <x v="0"/>
    <s v="1278676597"/>
    <n v="0"/>
    <n v="0"/>
    <n v="0"/>
    <n v="0"/>
    <n v="0"/>
    <s v=""/>
    <n v="0"/>
    <s v=""/>
    <x v="0"/>
  </r>
  <r>
    <d v="1899-12-30T00:00:00"/>
    <x v="1"/>
    <n v="0.84395299999999995"/>
    <x v="12"/>
    <s v="1612012407"/>
    <n v="0"/>
    <n v="0"/>
    <n v="0"/>
    <n v="0"/>
    <n v="0"/>
    <s v=""/>
    <n v="0"/>
    <s v=""/>
    <x v="3"/>
  </r>
  <r>
    <d v="1899-12-30T00:02:42"/>
    <x v="1"/>
    <n v="0.26528000000000002"/>
    <x v="6"/>
    <s v="1612012407"/>
    <n v="0"/>
    <n v="0"/>
    <n v="150.67699999999999"/>
    <n v="160"/>
    <n v="7676.1588359134621"/>
    <s v="02:07:56"/>
    <n v="9000"/>
    <s v="02:30:00"/>
    <x v="2"/>
  </r>
  <r>
    <d v="1899-12-30T00:25:10"/>
    <x v="1"/>
    <n v="0.53186"/>
    <x v="13"/>
    <s v="1612012407"/>
    <n v="0"/>
    <n v="0"/>
    <n v="44.731999999999999"/>
    <n v="50"/>
    <n v="16475.04882156336"/>
    <s v="04:34:35"/>
    <n v="18000"/>
    <s v="05:00:00"/>
    <x v="4"/>
  </r>
  <r>
    <d v="1899-12-30T00:03:02"/>
    <x v="1"/>
    <n v="0.92316399999999998"/>
    <x v="4"/>
    <s v="1854690847"/>
    <n v="0"/>
    <n v="0"/>
    <n v="0"/>
    <n v="0"/>
    <n v="0"/>
    <s v=""/>
    <n v="0"/>
    <s v=""/>
    <x v="3"/>
  </r>
  <r>
    <d v="1899-12-30T00:08:33"/>
    <x v="1"/>
    <n v="0.13672300000000001"/>
    <x v="2"/>
    <s v="1854690847"/>
    <n v="638.91899999999998"/>
    <n v="300"/>
    <n v="371.27300000000002"/>
    <n v="300"/>
    <n v="4211.4152753654644"/>
    <s v="01:10:11"/>
    <n v="5400"/>
    <s v="01:30:00"/>
    <x v="0"/>
  </r>
  <r>
    <d v="1899-12-30T00:00:50"/>
    <x v="1"/>
    <n v="2.2598900000000002E-2"/>
    <x v="0"/>
    <s v="1854690847"/>
    <n v="534.15200000000004"/>
    <n v="300"/>
    <n v="534.15200000000004"/>
    <n v="300"/>
    <n v="3314.203497071449"/>
    <s v="00:55:14"/>
    <n v="3600"/>
    <s v="01:00:00"/>
    <x v="0"/>
  </r>
  <r>
    <d v="1899-12-30T00:00:43"/>
    <x v="1"/>
    <n v="0.23841799999999999"/>
    <x v="3"/>
    <s v="1854690847"/>
    <n v="0"/>
    <n v="0"/>
    <n v="0"/>
    <n v="0"/>
    <n v="0"/>
    <s v=""/>
    <n v="0"/>
    <s v=""/>
    <x v="2"/>
  </r>
  <r>
    <d v="1899-12-30T00:03:04"/>
    <x v="1"/>
    <n v="8.0327899999999994E-2"/>
    <x v="5"/>
    <s v="1278676597"/>
    <n v="0"/>
    <n v="0"/>
    <n v="0"/>
    <n v="0"/>
    <n v="0"/>
    <s v=""/>
    <n v="0"/>
    <s v=""/>
    <x v="0"/>
  </r>
  <r>
    <d v="1899-12-30T01:14:01"/>
    <x v="1"/>
    <n v="0.35370600000000002"/>
    <x v="7"/>
    <s v="1612012407"/>
    <n v="99.417500000000004"/>
    <n v="90"/>
    <n v="104.276"/>
    <n v="110"/>
    <n v="9756.9154475448304"/>
    <s v="02:42:37"/>
    <n v="10800"/>
    <s v="03:00:00"/>
    <x v="2"/>
  </r>
  <r>
    <d v="1899-12-30T00:01:07"/>
    <x v="1"/>
    <n v="0.88196699999999995"/>
    <x v="15"/>
    <s v="1278676597"/>
    <n v="0"/>
    <n v="0"/>
    <n v="0"/>
    <n v="0"/>
    <n v="0"/>
    <s v=""/>
    <n v="0"/>
    <s v=""/>
    <x v="3"/>
  </r>
  <r>
    <d v="1899-12-30T00:26:42"/>
    <x v="1"/>
    <n v="0.68920700000000001"/>
    <x v="1"/>
    <s v="1612012407"/>
    <n v="550.30100000000004"/>
    <n v="300"/>
    <n v="412.363"/>
    <n v="300"/>
    <n v="1186.4808840976862"/>
    <s v="00:19:46"/>
    <n v="1800"/>
    <s v="00:30:00"/>
    <x v="1"/>
  </r>
  <r>
    <d v="1899-12-30T00:00:00"/>
    <x v="0"/>
    <n v="0"/>
    <x v="0"/>
    <s v="2442549917"/>
    <n v="0"/>
    <n v="0"/>
    <n v="0"/>
    <n v="0"/>
    <n v="0"/>
    <s v=""/>
    <n v="0"/>
    <s v=""/>
    <x v="0"/>
  </r>
  <r>
    <d v="1899-12-30T00:00:00"/>
    <x v="0"/>
    <n v="0"/>
    <x v="0"/>
    <s v="2442549917"/>
    <n v="0"/>
    <n v="0"/>
    <n v="0"/>
    <n v="0"/>
    <n v="0"/>
    <s v=""/>
    <n v="0"/>
    <s v=""/>
    <x v="0"/>
  </r>
  <r>
    <d v="1899-12-30T00:21:31"/>
    <x v="1"/>
    <n v="0.59246600000000005"/>
    <x v="11"/>
    <s v="2442549917"/>
    <n v="0"/>
    <n v="0"/>
    <n v="118.661"/>
    <n v="120"/>
    <n v="8192.1485990978144"/>
    <s v="02:16:32"/>
    <n v="9000"/>
    <s v="02:30:00"/>
    <x v="4"/>
  </r>
  <r>
    <d v="1899-12-30T00:04:02"/>
    <x v="1"/>
    <n v="0.113014"/>
    <x v="2"/>
    <s v="2442549917"/>
    <n v="0"/>
    <n v="0"/>
    <n v="0"/>
    <n v="0"/>
    <n v="0"/>
    <s v=""/>
    <n v="0"/>
    <s v=""/>
    <x v="0"/>
  </r>
  <r>
    <d v="1899-12-30T00:03:10"/>
    <x v="0"/>
    <n v="0"/>
    <x v="0"/>
    <s v="2442549917"/>
    <n v="0"/>
    <n v="0"/>
    <n v="0"/>
    <n v="0"/>
    <n v="0"/>
    <s v=""/>
    <n v="0"/>
    <s v=""/>
    <x v="0"/>
  </r>
  <r>
    <d v="1899-12-30T00:00:00"/>
    <x v="0"/>
    <n v="0"/>
    <x v="0"/>
    <s v="2442549917"/>
    <n v="0"/>
    <n v="0"/>
    <n v="0"/>
    <n v="0"/>
    <n v="0"/>
    <s v=""/>
    <n v="0"/>
    <s v=""/>
    <x v="0"/>
  </r>
  <r>
    <d v="1899-12-30T00:41:15"/>
    <x v="1"/>
    <n v="0.28424700000000003"/>
    <x v="6"/>
    <s v="2442549917"/>
    <n v="0"/>
    <n v="0"/>
    <n v="64.334500000000006"/>
    <n v="70"/>
    <n v="26537.688035690044"/>
    <s v="07:22:18"/>
    <n v="27000"/>
    <s v="07:30:00"/>
    <x v="2"/>
  </r>
  <r>
    <d v="1899-12-30T00:28:06"/>
    <x v="1"/>
    <n v="0.64725999999999995"/>
    <x v="16"/>
    <s v="2442549917"/>
    <n v="0"/>
    <n v="0"/>
    <n v="902.41399999999999"/>
    <n v="300"/>
    <n v="932.37779876581556"/>
    <s v="00:15:32"/>
    <n v="1800"/>
    <s v="00:30:00"/>
    <x v="1"/>
  </r>
  <r>
    <d v="1899-12-30T00:00:00"/>
    <x v="0"/>
    <n v="0"/>
    <x v="0"/>
    <s v="2442549917"/>
    <n v="0"/>
    <n v="0"/>
    <n v="0"/>
    <n v="0"/>
    <n v="0"/>
    <s v=""/>
    <n v="0"/>
    <s v=""/>
    <x v="0"/>
  </r>
  <r>
    <d v="1899-12-30T00:01:35"/>
    <x v="1"/>
    <n v="0"/>
    <x v="0"/>
    <s v="2442549917"/>
    <n v="0"/>
    <n v="0"/>
    <n v="0"/>
    <n v="0"/>
    <n v="0"/>
    <s v=""/>
    <n v="0"/>
    <s v=""/>
    <x v="0"/>
  </r>
  <r>
    <d v="1899-12-30T00:00:00"/>
    <x v="1"/>
    <n v="0.73485100000000003"/>
    <x v="17"/>
    <s v="1427631335"/>
    <n v="0"/>
    <n v="0"/>
    <n v="0"/>
    <n v="0"/>
    <n v="0"/>
    <s v=""/>
    <n v="0"/>
    <s v=""/>
    <x v="1"/>
  </r>
  <r>
    <d v="1899-12-30T00:00:37"/>
    <x v="1"/>
    <n v="0.19635900000000001"/>
    <x v="10"/>
    <s v="1612012407"/>
    <n v="0"/>
    <n v="0"/>
    <n v="0"/>
    <n v="0"/>
    <n v="0"/>
    <s v=""/>
    <n v="0"/>
    <s v=""/>
    <x v="0"/>
  </r>
  <r>
    <d v="1899-12-30T00:03:00"/>
    <x v="1"/>
    <n v="0.83615099999999998"/>
    <x v="12"/>
    <s v="1612012407"/>
    <n v="0"/>
    <n v="0"/>
    <n v="0"/>
    <n v="0"/>
    <n v="0"/>
    <s v=""/>
    <n v="0"/>
    <s v=""/>
    <x v="3"/>
  </r>
  <r>
    <d v="1899-12-30T00:00:48"/>
    <x v="1"/>
    <n v="0"/>
    <x v="0"/>
    <s v="1854690847"/>
    <n v="0"/>
    <n v="0"/>
    <n v="0"/>
    <n v="0"/>
    <n v="0"/>
    <s v=""/>
    <n v="0"/>
    <s v=""/>
    <x v="0"/>
  </r>
  <r>
    <d v="1899-12-30T00:00:10"/>
    <x v="1"/>
    <n v="0.44343300000000002"/>
    <x v="9"/>
    <s v="1612012407"/>
    <n v="0"/>
    <n v="0"/>
    <n v="0"/>
    <n v="0"/>
    <n v="0"/>
    <s v=""/>
    <n v="0"/>
    <s v=""/>
    <x v="4"/>
  </r>
  <r>
    <d v="1899-12-30T00:00:10"/>
    <x v="1"/>
    <n v="5.9836100000000003E-2"/>
    <x v="5"/>
    <s v="1278676597"/>
    <n v="115.095"/>
    <n v="110"/>
    <n v="115.095"/>
    <n v="120"/>
    <n v="10200.183850709229"/>
    <s v="02:50:00"/>
    <n v="10800"/>
    <s v="03:00:00"/>
    <x v="0"/>
  </r>
  <r>
    <d v="1899-12-30T00:42:56"/>
    <x v="1"/>
    <n v="0.94798400000000005"/>
    <x v="4"/>
    <s v="1612012407"/>
    <n v="0"/>
    <n v="0"/>
    <n v="442.21800000000002"/>
    <n v="300"/>
    <n v="185.1680076893843"/>
    <s v="00:03:05"/>
    <n v="1800"/>
    <s v="00:30:00"/>
    <x v="3"/>
  </r>
  <r>
    <d v="1899-12-30T00:00:08"/>
    <x v="1"/>
    <n v="0.54344300000000001"/>
    <x v="13"/>
    <s v="1278676597"/>
    <n v="0"/>
    <n v="0"/>
    <n v="0"/>
    <n v="0"/>
    <n v="0"/>
    <s v=""/>
    <n v="0"/>
    <s v=""/>
    <x v="4"/>
  </r>
  <r>
    <d v="1899-12-30T00:10:46"/>
    <x v="1"/>
    <n v="0.74772400000000006"/>
    <x v="17"/>
    <s v="1612012407"/>
    <n v="0"/>
    <n v="0"/>
    <n v="51.189300000000003"/>
    <n v="60"/>
    <n v="7758.2606445427218"/>
    <s v="02:09:18"/>
    <n v="9000"/>
    <s v="02:30:00"/>
    <x v="1"/>
  </r>
  <r>
    <d v="1899-12-30T00:01:31"/>
    <x v="1"/>
    <n v="9.1027299999999998E-3"/>
    <x v="0"/>
    <s v="1612012407"/>
    <n v="0"/>
    <n v="0"/>
    <n v="67.000399999999999"/>
    <n v="70"/>
    <n v="23281.980859652445"/>
    <s v="06:28:02"/>
    <n v="23400"/>
    <s v="06:30:00"/>
    <x v="0"/>
  </r>
  <r>
    <d v="1899-12-30T00:00:18"/>
    <x v="1"/>
    <n v="0.18442600000000001"/>
    <x v="10"/>
    <s v="1278676597"/>
    <n v="0"/>
    <n v="0"/>
    <n v="0"/>
    <n v="0"/>
    <n v="0"/>
    <s v=""/>
    <n v="0"/>
    <s v=""/>
    <x v="0"/>
  </r>
  <r>
    <d v="1899-12-30T00:00:17"/>
    <x v="1"/>
    <n v="0.26639299999999999"/>
    <x v="6"/>
    <s v="1278676597"/>
    <n v="1073.55"/>
    <n v="300"/>
    <n v="873.09"/>
    <n v="300"/>
    <n v="1049.2163571153169"/>
    <s v="00:17:29"/>
    <n v="1800"/>
    <s v="00:30:00"/>
    <x v="2"/>
  </r>
  <r>
    <d v="1899-12-30T00:00:02"/>
    <x v="1"/>
    <n v="0.71521500000000005"/>
    <x v="17"/>
    <s v="1612012407"/>
    <n v="4673.13"/>
    <n v="300"/>
    <n v="4673.13"/>
    <n v="300"/>
    <n v="95.935244413740264"/>
    <s v="00:01:36"/>
    <n v="1800"/>
    <s v="00:30:00"/>
    <x v="1"/>
  </r>
  <r>
    <d v="1899-12-30T00:00:23"/>
    <x v="1"/>
    <n v="0.91287399999999996"/>
    <x v="4"/>
    <s v="1612012407"/>
    <n v="0"/>
    <n v="0"/>
    <n v="0"/>
    <n v="0"/>
    <n v="0"/>
    <s v=""/>
    <n v="0"/>
    <s v=""/>
    <x v="3"/>
  </r>
  <r>
    <d v="1899-12-30T00:03:18"/>
    <x v="1"/>
    <n v="0.87776299999999996"/>
    <x v="15"/>
    <s v="1612012407"/>
    <n v="299.99400000000003"/>
    <n v="290"/>
    <n v="539.98900000000003"/>
    <n v="300"/>
    <n v="356.35648188889849"/>
    <s v="00:05:56"/>
    <n v="1800"/>
    <s v="00:30:00"/>
    <x v="3"/>
  </r>
  <r>
    <d v="1899-12-30T00:05:07"/>
    <x v="1"/>
    <n v="0.83615099999999998"/>
    <x v="12"/>
    <s v="1612012407"/>
    <n v="2375.66"/>
    <n v="300"/>
    <n v="586.93899999999996"/>
    <n v="300"/>
    <n v="439.46011964724204"/>
    <s v="00:07:19"/>
    <n v="1800"/>
    <s v="00:30:00"/>
    <x v="3"/>
  </r>
  <r>
    <d v="1899-12-30T00:00:51"/>
    <x v="1"/>
    <n v="0.84589000000000003"/>
    <x v="12"/>
    <s v="2442549917"/>
    <n v="1237.8399999999999"/>
    <n v="300"/>
    <n v="188.52600000000001"/>
    <n v="190"/>
    <n v="1949.8579601108268"/>
    <s v="00:32:30"/>
    <n v="3600"/>
    <s v="01:00:00"/>
    <x v="3"/>
  </r>
  <r>
    <d v="1899-12-30T00:03:46"/>
    <x v="1"/>
    <n v="0.39180300000000001"/>
    <x v="7"/>
    <s v="1278676597"/>
    <n v="0"/>
    <n v="0"/>
    <n v="1215.3900000000001"/>
    <n v="300"/>
    <n v="624.86684147071367"/>
    <s v="00:10:25"/>
    <n v="1800"/>
    <s v="00:30:00"/>
    <x v="2"/>
  </r>
  <r>
    <d v="1899-12-30T00:02:33"/>
    <x v="1"/>
    <n v="0.10013"/>
    <x v="2"/>
    <s v="1612012407"/>
    <n v="473.745"/>
    <n v="300"/>
    <n v="446.07100000000003"/>
    <n v="300"/>
    <n v="3175.7318082277834"/>
    <s v="00:52:56"/>
    <n v="3600"/>
    <s v="01:00:00"/>
    <x v="0"/>
  </r>
  <r>
    <d v="1899-12-30T00:41:45"/>
    <x v="1"/>
    <n v="0.48630099999999998"/>
    <x v="8"/>
    <s v="2442549917"/>
    <n v="472.053"/>
    <n v="300"/>
    <n v="428.66500000000002"/>
    <n v="300"/>
    <n v="2858.4731583992066"/>
    <s v="00:47:38"/>
    <n v="3600"/>
    <s v="01:00:00"/>
    <x v="4"/>
  </r>
  <r>
    <d v="1899-12-30T00:03:01"/>
    <x v="1"/>
    <n v="0.46293899999999999"/>
    <x v="8"/>
    <s v="1612012407"/>
    <n v="0"/>
    <n v="0"/>
    <n v="0"/>
    <n v="0"/>
    <n v="0"/>
    <s v=""/>
    <n v="0"/>
    <s v=""/>
    <x v="4"/>
  </r>
  <r>
    <d v="1899-12-30T00:00:12"/>
    <x v="1"/>
    <n v="0.73211999999999999"/>
    <x v="17"/>
    <s v="1612012407"/>
    <n v="0"/>
    <n v="0"/>
    <n v="0"/>
    <n v="0"/>
    <n v="0"/>
    <s v=""/>
    <n v="0"/>
    <s v=""/>
    <x v="1"/>
  </r>
  <r>
    <d v="1899-12-30T00:00:08"/>
    <x v="1"/>
    <n v="0.63329000000000002"/>
    <x v="16"/>
    <s v="1612012407"/>
    <n v="0"/>
    <n v="0"/>
    <n v="0"/>
    <n v="0"/>
    <n v="0"/>
    <s v=""/>
    <n v="0"/>
    <s v=""/>
    <x v="1"/>
  </r>
  <r>
    <d v="1899-12-30T00:01:16"/>
    <x v="1"/>
    <n v="0.51235399999999998"/>
    <x v="13"/>
    <s v="1612012407"/>
    <n v="0"/>
    <n v="0"/>
    <n v="93.695700000000002"/>
    <n v="100"/>
    <n v="8193.204868635532"/>
    <s v="02:16:33"/>
    <n v="9000"/>
    <s v="02:30:00"/>
    <x v="4"/>
  </r>
  <r>
    <d v="1899-12-30T00:03:40"/>
    <x v="1"/>
    <n v="3.3810100000000003E-2"/>
    <x v="0"/>
    <s v="1612012407"/>
    <n v="0"/>
    <n v="0"/>
    <n v="0"/>
    <n v="0"/>
    <n v="0"/>
    <s v=""/>
    <n v="0"/>
    <s v=""/>
    <x v="0"/>
  </r>
  <r>
    <d v="1899-12-30T00:00:29"/>
    <x v="0"/>
    <n v="0"/>
    <x v="0"/>
    <s v="1612012407"/>
    <n v="0"/>
    <n v="0"/>
    <n v="0"/>
    <n v="0"/>
    <n v="0"/>
    <s v=""/>
    <n v="0"/>
    <s v=""/>
    <x v="0"/>
  </r>
  <r>
    <d v="1899-12-30T00:08:56"/>
    <x v="1"/>
    <n v="0.19863"/>
    <x v="10"/>
    <s v="2442549917"/>
    <n v="0"/>
    <n v="0"/>
    <n v="100.777"/>
    <n v="110"/>
    <n v="18967.685716132255"/>
    <s v="05:16:08"/>
    <n v="19800"/>
    <s v="05:30:00"/>
    <x v="0"/>
  </r>
  <r>
    <d v="1899-12-30T00:00:16"/>
    <x v="1"/>
    <n v="0.15753400000000001"/>
    <x v="10"/>
    <s v="2442549917"/>
    <n v="0"/>
    <n v="0"/>
    <n v="0"/>
    <n v="0"/>
    <n v="0"/>
    <s v=""/>
    <n v="0"/>
    <s v=""/>
    <x v="0"/>
  </r>
  <r>
    <d v="1899-12-30T00:00:07"/>
    <x v="1"/>
    <n v="0.77459"/>
    <x v="14"/>
    <s v="1278676597"/>
    <n v="0"/>
    <n v="0"/>
    <n v="0"/>
    <n v="0"/>
    <n v="0"/>
    <s v=""/>
    <n v="0"/>
    <s v=""/>
    <x v="1"/>
  </r>
  <r>
    <d v="1899-12-30T00:01:13"/>
    <x v="1"/>
    <n v="0.77763300000000002"/>
    <x v="14"/>
    <s v="1612012407"/>
    <n v="0"/>
    <n v="0"/>
    <n v="0"/>
    <n v="0"/>
    <n v="0"/>
    <s v=""/>
    <n v="0"/>
    <s v=""/>
    <x v="1"/>
  </r>
  <r>
    <d v="1899-12-30T00:00:09"/>
    <x v="1"/>
    <n v="0.80494100000000002"/>
    <x v="12"/>
    <s v="1612012407"/>
    <n v="0"/>
    <n v="0"/>
    <n v="0"/>
    <n v="0"/>
    <n v="0"/>
    <s v=""/>
    <n v="0"/>
    <s v=""/>
    <x v="3"/>
  </r>
  <r>
    <d v="1899-12-30T00:04:52"/>
    <x v="1"/>
    <n v="0.45513700000000001"/>
    <x v="8"/>
    <s v="1612012407"/>
    <n v="0"/>
    <n v="0"/>
    <n v="198.61500000000001"/>
    <n v="200"/>
    <n v="4318.6043586678061"/>
    <s v="01:11:59"/>
    <n v="5400"/>
    <s v="01:30:00"/>
    <x v="4"/>
  </r>
  <r>
    <d v="1899-12-30T00:23:30"/>
    <x v="1"/>
    <n v="0.52535799999999999"/>
    <x v="13"/>
    <s v="1612012407"/>
    <n v="0"/>
    <n v="0"/>
    <n v="34.448700000000002"/>
    <n v="40"/>
    <n v="21690.149581395297"/>
    <s v="06:01:30"/>
    <n v="23400"/>
    <s v="06:30:00"/>
    <x v="4"/>
  </r>
  <r>
    <d v="1899-12-30T00:03:26"/>
    <x v="1"/>
    <n v="0.81534499999999999"/>
    <x v="12"/>
    <s v="1612012407"/>
    <n v="0"/>
    <n v="0"/>
    <n v="80.897499999999994"/>
    <n v="90"/>
    <n v="3593.3168294744128"/>
    <s v="00:59:53"/>
    <n v="3600"/>
    <s v="01:00:00"/>
    <x v="3"/>
  </r>
  <r>
    <d v="1899-12-30T00:05:31"/>
    <x v="1"/>
    <n v="0.81014299999999995"/>
    <x v="12"/>
    <s v="1612012407"/>
    <n v="187.976"/>
    <n v="180"/>
    <n v="136.20599999999999"/>
    <n v="140"/>
    <n v="2194.3197530973898"/>
    <s v="00:36:34"/>
    <n v="3600"/>
    <s v="01:00:00"/>
    <x v="3"/>
  </r>
  <r>
    <d v="1899-12-30T00:02:37"/>
    <x v="1"/>
    <n v="1.36986E-2"/>
    <x v="0"/>
    <s v="2442549917"/>
    <n v="0"/>
    <n v="0"/>
    <n v="0"/>
    <n v="0"/>
    <n v="0"/>
    <s v=""/>
    <n v="0"/>
    <s v=""/>
    <x v="0"/>
  </r>
  <r>
    <d v="1899-12-30T00:00:45"/>
    <x v="1"/>
    <n v="0.93107899999999999"/>
    <x v="4"/>
    <s v="1612012407"/>
    <n v="1282.2"/>
    <n v="300"/>
    <n v="1834.25"/>
    <n v="300"/>
    <n v="59.150558483136798"/>
    <s v="00:00:59"/>
    <n v="1800"/>
    <s v="00:30:00"/>
    <x v="3"/>
  </r>
  <r>
    <d v="1899-12-30T00:00:01"/>
    <x v="1"/>
    <n v="2.7726799999999999E-2"/>
    <x v="0"/>
    <s v="1427631335"/>
    <n v="0"/>
    <n v="0"/>
    <n v="0"/>
    <n v="0"/>
    <n v="0"/>
    <s v=""/>
    <n v="0"/>
    <s v=""/>
    <x v="0"/>
  </r>
  <r>
    <d v="1899-12-30T00:00:01"/>
    <x v="1"/>
    <n v="2.7726799999999999E-2"/>
    <x v="0"/>
    <s v="1427631335"/>
    <n v="0"/>
    <n v="0"/>
    <n v="0"/>
    <n v="0"/>
    <n v="0"/>
    <s v=""/>
    <n v="0"/>
    <s v=""/>
    <x v="0"/>
  </r>
  <r>
    <d v="1899-12-30T00:00:01"/>
    <x v="1"/>
    <n v="2.7726799999999999E-2"/>
    <x v="0"/>
    <s v="1427631335"/>
    <n v="0"/>
    <n v="0"/>
    <n v="0"/>
    <n v="0"/>
    <n v="0"/>
    <s v=""/>
    <n v="0"/>
    <s v=""/>
    <x v="0"/>
  </r>
  <r>
    <d v="1899-12-30T00:00:00"/>
    <x v="1"/>
    <n v="2.7726799999999999E-2"/>
    <x v="0"/>
    <s v="1427631335"/>
    <n v="0"/>
    <n v="0"/>
    <n v="0"/>
    <n v="0"/>
    <n v="0"/>
    <s v=""/>
    <n v="0"/>
    <s v=""/>
    <x v="0"/>
  </r>
  <r>
    <d v="1899-12-30T00:00:02"/>
    <x v="1"/>
    <n v="2.7726799999999999E-2"/>
    <x v="0"/>
    <s v="1427631335"/>
    <n v="0"/>
    <n v="0"/>
    <n v="0"/>
    <n v="0"/>
    <n v="0"/>
    <s v=""/>
    <n v="0"/>
    <s v=""/>
    <x v="0"/>
  </r>
  <r>
    <d v="1899-12-30T00:00:00"/>
    <x v="1"/>
    <n v="2.7726799999999999E-2"/>
    <x v="0"/>
    <s v="1427631335"/>
    <n v="0"/>
    <n v="0"/>
    <n v="0"/>
    <n v="0"/>
    <n v="0"/>
    <s v=""/>
    <n v="0"/>
    <s v=""/>
    <x v="0"/>
  </r>
  <r>
    <d v="1899-12-30T00:00:01"/>
    <x v="1"/>
    <n v="2.7726799999999999E-2"/>
    <x v="0"/>
    <s v="1427631335"/>
    <n v="0"/>
    <n v="0"/>
    <n v="0"/>
    <n v="0"/>
    <n v="0"/>
    <s v=""/>
    <n v="0"/>
    <s v=""/>
    <x v="0"/>
  </r>
  <r>
    <d v="1899-12-30T00:03:04"/>
    <x v="1"/>
    <n v="0.90753399999999995"/>
    <x v="4"/>
    <s v="2442549917"/>
    <n v="0"/>
    <n v="0"/>
    <n v="0"/>
    <n v="0"/>
    <n v="0"/>
    <s v=""/>
    <n v="0"/>
    <s v=""/>
    <x v="3"/>
  </r>
  <r>
    <d v="1899-12-30T00:05:47"/>
    <x v="1"/>
    <n v="0.15994800000000001"/>
    <x v="10"/>
    <s v="1612012407"/>
    <n v="78.937700000000007"/>
    <n v="70"/>
    <n v="71.5548"/>
    <n v="80"/>
    <n v="18481.438342820948"/>
    <s v="05:08:01"/>
    <n v="19800"/>
    <s v="05:30:00"/>
    <x v="0"/>
  </r>
  <r>
    <d v="1899-12-30T00:37:42"/>
    <x v="1"/>
    <n v="0.15932199999999999"/>
    <x v="10"/>
    <s v="1854690847"/>
    <n v="71.661000000000001"/>
    <n v="70"/>
    <n v="128.06399999999999"/>
    <n v="130"/>
    <n v="11889.802850443159"/>
    <s v="03:18:10"/>
    <n v="12600"/>
    <s v="03:30:00"/>
    <x v="0"/>
  </r>
  <r>
    <d v="1899-12-30T00:00:54"/>
    <x v="0"/>
    <n v="0"/>
    <x v="0"/>
    <s v="1854690847"/>
    <n v="0"/>
    <n v="0"/>
    <n v="0"/>
    <n v="0"/>
    <n v="0"/>
    <s v=""/>
    <n v="0"/>
    <s v=""/>
    <x v="0"/>
  </r>
  <r>
    <d v="1899-12-30T00:02:12"/>
    <x v="0"/>
    <n v="0"/>
    <x v="0"/>
    <s v="1854690847"/>
    <n v="0"/>
    <n v="0"/>
    <n v="0"/>
    <n v="0"/>
    <n v="0"/>
    <s v=""/>
    <n v="0"/>
    <s v=""/>
    <x v="0"/>
  </r>
  <r>
    <d v="1899-12-30T00:00:00"/>
    <x v="1"/>
    <n v="0.102731"/>
    <x v="2"/>
    <s v="1612012407"/>
    <n v="0"/>
    <n v="0"/>
    <n v="0"/>
    <n v="0"/>
    <n v="0"/>
    <s v=""/>
    <n v="0"/>
    <s v=""/>
    <x v="0"/>
  </r>
  <r>
    <d v="1899-12-30T00:02:08"/>
    <x v="1"/>
    <n v="1.36986E-2"/>
    <x v="0"/>
    <s v="2442549917"/>
    <n v="0"/>
    <n v="0"/>
    <n v="0"/>
    <n v="0"/>
    <n v="0"/>
    <s v=""/>
    <n v="0"/>
    <s v=""/>
    <x v="0"/>
  </r>
  <r>
    <d v="1899-12-30T00:00:40"/>
    <x v="0"/>
    <n v="0"/>
    <x v="0"/>
    <s v="1612012407"/>
    <n v="0"/>
    <n v="0"/>
    <n v="0"/>
    <n v="0"/>
    <n v="0"/>
    <s v=""/>
    <n v="0"/>
    <s v=""/>
    <x v="0"/>
  </r>
  <r>
    <d v="1899-12-30T00:00:56"/>
    <x v="1"/>
    <n v="0.50455099999999997"/>
    <x v="13"/>
    <s v="1612012407"/>
    <n v="0"/>
    <n v="0"/>
    <n v="92669.7"/>
    <n v="300"/>
    <n v="8.4164589582873273"/>
    <s v="00:00:08"/>
    <n v="1800"/>
    <s v="00:30:00"/>
    <x v="4"/>
  </r>
  <r>
    <d v="1899-12-30T00:00:32"/>
    <x v="1"/>
    <n v="0.80103999999999997"/>
    <x v="12"/>
    <s v="1612012407"/>
    <n v="92914.9"/>
    <n v="300"/>
    <n v="92914.9"/>
    <n v="300"/>
    <n v="3.3709166925123899"/>
    <s v="00:00:03"/>
    <n v="1800"/>
    <s v="00:30:00"/>
    <x v="3"/>
  </r>
  <r>
    <d v="1899-12-30T00:03:59"/>
    <x v="1"/>
    <n v="0.43114799999999998"/>
    <x v="9"/>
    <s v="1278676597"/>
    <n v="0"/>
    <n v="0"/>
    <n v="23906.6"/>
    <n v="300"/>
    <n v="29.712712747683334"/>
    <s v="00:00:30"/>
    <n v="1800"/>
    <s v="00:30:00"/>
    <x v="4"/>
  </r>
  <r>
    <d v="1899-12-30T01:08:59"/>
    <x v="1"/>
    <n v="0.181507"/>
    <x v="10"/>
    <s v="2442549917"/>
    <n v="0"/>
    <n v="0"/>
    <n v="102.63"/>
    <n v="110"/>
    <n v="19023.146594770384"/>
    <s v="05:17:03"/>
    <n v="19800"/>
    <s v="05:30:00"/>
    <x v="0"/>
  </r>
  <r>
    <d v="1899-12-30T00:02:40"/>
    <x v="1"/>
    <n v="0.72049200000000002"/>
    <x v="17"/>
    <s v="1278676597"/>
    <n v="587.79499999999996"/>
    <n v="300"/>
    <n v="535.95399999999995"/>
    <n v="300"/>
    <n v="651.2198408205353"/>
    <s v="00:10:51"/>
    <n v="1800"/>
    <s v="00:30:00"/>
    <x v="1"/>
  </r>
  <r>
    <d v="1899-12-30T00:00:03"/>
    <x v="1"/>
    <n v="0.48244500000000001"/>
    <x v="8"/>
    <s v="1612012407"/>
    <n v="29425.3"/>
    <n v="300"/>
    <n v="29425.3"/>
    <n v="300"/>
    <n v="27.68881991372826"/>
    <s v="00:00:28"/>
    <n v="1800"/>
    <s v="00:30:00"/>
    <x v="4"/>
  </r>
  <r>
    <d v="1899-12-30T00:07:07"/>
    <x v="1"/>
    <n v="1.0274E-2"/>
    <x v="0"/>
    <s v="2442549917"/>
    <n v="0"/>
    <n v="0"/>
    <n v="0"/>
    <n v="0"/>
    <n v="0"/>
    <s v=""/>
    <n v="0"/>
    <s v=""/>
    <x v="0"/>
  </r>
  <r>
    <d v="1899-12-30T00:21:56"/>
    <x v="1"/>
    <n v="0.286885"/>
    <x v="6"/>
    <s v="1278676597"/>
    <n v="0"/>
    <n v="0"/>
    <n v="59.252499999999998"/>
    <n v="60"/>
    <n v="15028.424909580426"/>
    <s v="04:10:28"/>
    <n v="16200"/>
    <s v="04:30:00"/>
    <x v="2"/>
  </r>
  <r>
    <d v="1899-12-30T00:05:06"/>
    <x v="1"/>
    <n v="1.0274E-2"/>
    <x v="0"/>
    <s v="2442549917"/>
    <n v="0"/>
    <n v="0"/>
    <n v="0"/>
    <n v="0"/>
    <n v="0"/>
    <s v=""/>
    <n v="0"/>
    <s v=""/>
    <x v="0"/>
  </r>
  <r>
    <d v="1899-12-30T00:03:27"/>
    <x v="1"/>
    <n v="0.34720400000000001"/>
    <x v="18"/>
    <s v="1612012407"/>
    <n v="0"/>
    <n v="0"/>
    <n v="10922700"/>
    <n v="300"/>
    <n v="9.4084290800194439E-2"/>
    <s v="00:00:00"/>
    <n v="1800"/>
    <s v="00:30:00"/>
    <x v="2"/>
  </r>
  <r>
    <d v="1899-12-30T00:00:01"/>
    <x v="1"/>
    <n v="2.1468899999999999E-2"/>
    <x v="0"/>
    <s v="1854690847"/>
    <n v="5490.62"/>
    <n v="300"/>
    <n v="5490.62"/>
    <n v="300"/>
    <n v="322.79371261192819"/>
    <s v="00:05:23"/>
    <n v="1800"/>
    <s v="00:30:00"/>
    <x v="0"/>
  </r>
  <r>
    <d v="1899-12-30T00:04:10"/>
    <x v="1"/>
    <n v="0.80737700000000001"/>
    <x v="12"/>
    <s v="1278676597"/>
    <n v="0"/>
    <n v="0"/>
    <n v="386.97699999999998"/>
    <n v="300"/>
    <n v="621.56131615308641"/>
    <s v="00:10:22"/>
    <n v="1800"/>
    <s v="00:30:00"/>
    <x v="3"/>
  </r>
  <r>
    <d v="1899-12-30T00:05:06"/>
    <x v="1"/>
    <n v="1.36986E-2"/>
    <x v="0"/>
    <s v="2442549917"/>
    <n v="0"/>
    <n v="0"/>
    <n v="84453.6"/>
    <n v="300"/>
    <n v="27.857036450683445"/>
    <s v="00:00:28"/>
    <n v="1800"/>
    <s v="00:30:00"/>
    <x v="0"/>
  </r>
  <r>
    <d v="1899-12-30T01:45:42"/>
    <x v="1"/>
    <n v="0.33029900000000001"/>
    <x v="18"/>
    <s v="1612012407"/>
    <n v="0"/>
    <n v="0"/>
    <n v="42.528599999999997"/>
    <n v="50"/>
    <n v="24789.551751765754"/>
    <s v="06:53:10"/>
    <n v="25200"/>
    <s v="07:00:00"/>
    <x v="2"/>
  </r>
  <r>
    <d v="1899-12-30T00:00:02"/>
    <x v="1"/>
    <n v="0.82188799999999995"/>
    <x v="12"/>
    <s v="1427631335"/>
    <n v="2798.43"/>
    <n v="300"/>
    <n v="2798.43"/>
    <n v="300"/>
    <n v="88.735297463282365"/>
    <s v="00:01:29"/>
    <n v="1800"/>
    <s v="00:30:00"/>
    <x v="3"/>
  </r>
  <r>
    <d v="1899-12-30T00:00:04"/>
    <x v="0"/>
    <n v="0"/>
    <x v="0"/>
    <s v="1612012407"/>
    <n v="0"/>
    <n v="0"/>
    <n v="0"/>
    <n v="0"/>
    <n v="0"/>
    <s v=""/>
    <n v="0"/>
    <s v=""/>
    <x v="0"/>
  </r>
  <r>
    <d v="1899-12-30T00:00:01"/>
    <x v="1"/>
    <n v="0.45890399999999998"/>
    <x v="8"/>
    <s v="2442549917"/>
    <n v="371559"/>
    <n v="300"/>
    <n v="371559"/>
    <n v="300"/>
    <n v="3.4736772179233073"/>
    <s v="00:00:03"/>
    <n v="1800"/>
    <s v="00:30:00"/>
    <x v="4"/>
  </r>
  <r>
    <d v="1899-12-30T00:10:21"/>
    <x v="1"/>
    <n v="0.14824399999999999"/>
    <x v="2"/>
    <s v="1612012407"/>
    <n v="0"/>
    <n v="0"/>
    <n v="103.976"/>
    <n v="110"/>
    <n v="12895.873545871256"/>
    <s v="03:34:56"/>
    <n v="14400"/>
    <s v="04:00:00"/>
    <x v="0"/>
  </r>
  <r>
    <d v="1899-12-30T00:07:49"/>
    <x v="1"/>
    <n v="0.91721299999999995"/>
    <x v="4"/>
    <s v="1278676597"/>
    <n v="0"/>
    <n v="0"/>
    <n v="151.16"/>
    <n v="160"/>
    <n v="683.88858437017132"/>
    <s v="00:11:24"/>
    <n v="1800"/>
    <s v="00:30:00"/>
    <x v="3"/>
  </r>
  <r>
    <d v="1899-12-30T00:04:18"/>
    <x v="1"/>
    <n v="0.53424700000000003"/>
    <x v="13"/>
    <s v="2442549917"/>
    <n v="0"/>
    <n v="0"/>
    <n v="26429.7"/>
    <n v="300"/>
    <n v="42.034665415283911"/>
    <s v="00:00:42"/>
    <n v="1800"/>
    <s v="00:30:00"/>
    <x v="4"/>
  </r>
  <r>
    <d v="1899-12-30T00:03:24"/>
    <x v="1"/>
    <n v="0.427869"/>
    <x v="9"/>
    <s v="1278676597"/>
    <n v="0"/>
    <n v="0"/>
    <n v="21539"/>
    <n v="300"/>
    <n v="33.168881192342589"/>
    <s v="00:00:33"/>
    <n v="1800"/>
    <s v="00:30:00"/>
    <x v="4"/>
  </r>
  <r>
    <d v="1899-12-30T00:19:01"/>
    <x v="1"/>
    <n v="0.49344300000000002"/>
    <x v="8"/>
    <s v="1278676597"/>
    <n v="0"/>
    <n v="0"/>
    <n v="56.473500000000001"/>
    <n v="60"/>
    <n v="11200.691124727533"/>
    <s v="03:06:41"/>
    <n v="12600"/>
    <s v="03:30:00"/>
    <x v="4"/>
  </r>
  <r>
    <d v="1899-12-30T00:00:00"/>
    <x v="1"/>
    <n v="0.80364100000000005"/>
    <x v="12"/>
    <s v="1612012407"/>
    <n v="3780920"/>
    <n v="300"/>
    <n v="3780920"/>
    <n v="300"/>
    <n v="8.1756299023226259E-2"/>
    <s v="00:00:00"/>
    <n v="1800"/>
    <s v="00:30:00"/>
    <x v="3"/>
  </r>
  <r>
    <d v="1899-12-30T00:00:23"/>
    <x v="1"/>
    <n v="0.178531"/>
    <x v="10"/>
    <s v="1854690847"/>
    <n v="873.26499999999999"/>
    <n v="300"/>
    <n v="873.26499999999999"/>
    <n v="300"/>
    <n v="1703.792759911662"/>
    <s v="00:28:24"/>
    <n v="1800"/>
    <s v="00:30:00"/>
    <x v="0"/>
  </r>
  <r>
    <d v="1899-12-30T00:08:51"/>
    <x v="1"/>
    <n v="0.61898600000000004"/>
    <x v="16"/>
    <s v="1612012407"/>
    <n v="0"/>
    <n v="0"/>
    <n v="636.50199999999995"/>
    <n v="300"/>
    <n v="942.34530060619363"/>
    <s v="00:15:42"/>
    <n v="1800"/>
    <s v="00:30:00"/>
    <x v="1"/>
  </r>
  <r>
    <d v="1899-12-30T00:12:03"/>
    <x v="1"/>
    <n v="0.57062100000000004"/>
    <x v="11"/>
    <s v="1854690847"/>
    <n v="0"/>
    <n v="0"/>
    <n v="120.482"/>
    <n v="130"/>
    <n v="6454.8908413255758"/>
    <s v="01:47:35"/>
    <n v="7200"/>
    <s v="02:00:00"/>
    <x v="4"/>
  </r>
  <r>
    <d v="1899-12-30T04:27:34"/>
    <x v="1"/>
    <n v="0.85762700000000003"/>
    <x v="15"/>
    <s v="1854690847"/>
    <n v="0"/>
    <n v="0"/>
    <n v="61.229799999999997"/>
    <n v="70"/>
    <n v="4211.4923772315988"/>
    <s v="01:10:11"/>
    <n v="5400"/>
    <s v="01:30:00"/>
    <x v="3"/>
  </r>
  <r>
    <d v="1899-12-30T00:42:28"/>
    <x v="1"/>
    <n v="0.63458999999999999"/>
    <x v="16"/>
    <s v="1612012407"/>
    <n v="0"/>
    <n v="0"/>
    <n v="108.873"/>
    <n v="110"/>
    <n v="5283.5663083959007"/>
    <s v="01:28:04"/>
    <n v="5400"/>
    <s v="01:30:00"/>
    <x v="1"/>
  </r>
  <r>
    <d v="1899-12-30T00:02:33"/>
    <x v="1"/>
    <n v="0.82964899999999997"/>
    <x v="12"/>
    <s v="1612012407"/>
    <n v="0"/>
    <n v="0"/>
    <n v="1921.99"/>
    <n v="300"/>
    <n v="139.52844858946034"/>
    <s v="00:02:20"/>
    <n v="1800"/>
    <s v="00:30:00"/>
    <x v="3"/>
  </r>
  <r>
    <d v="1899-12-30T00:01:13"/>
    <x v="1"/>
    <n v="6.5736299999999998E-2"/>
    <x v="5"/>
    <s v="1427631335"/>
    <n v="0"/>
    <n v="0"/>
    <n v="2717.62"/>
    <n v="300"/>
    <n v="479.28795875731885"/>
    <s v="00:07:59"/>
    <n v="1800"/>
    <s v="00:30:00"/>
    <x v="0"/>
  </r>
  <r>
    <d v="1899-12-30T00:21:57"/>
    <x v="1"/>
    <n v="0.15994800000000001"/>
    <x v="10"/>
    <s v="1612012407"/>
    <n v="0"/>
    <n v="0"/>
    <n v="60.879100000000001"/>
    <n v="70"/>
    <n v="21722.315836817375"/>
    <s v="06:02:02"/>
    <n v="23400"/>
    <s v="06:30:00"/>
    <x v="0"/>
  </r>
  <r>
    <d v="1899-12-30T00:02:17"/>
    <x v="0"/>
    <n v="2.1468899999999999E-2"/>
    <x v="0"/>
    <s v="1854690847"/>
    <n v="0"/>
    <n v="0"/>
    <n v="364.63099999999997"/>
    <n v="300"/>
    <n v="4860.6258355513392"/>
    <s v="01:21:01"/>
    <n v="5400"/>
    <s v="01:30:00"/>
    <x v="0"/>
  </r>
  <r>
    <d v="1899-12-30T00:00:49"/>
    <x v="1"/>
    <n v="0.27397300000000002"/>
    <x v="6"/>
    <s v="2442549917"/>
    <n v="0"/>
    <n v="0"/>
    <n v="264868"/>
    <n v="300"/>
    <n v="6.5383233537683871"/>
    <s v="00:00:07"/>
    <n v="1800"/>
    <s v="00:30:00"/>
    <x v="2"/>
  </r>
  <r>
    <d v="1899-12-30T00:00:01"/>
    <x v="1"/>
    <n v="1.6905099999999999E-2"/>
    <x v="0"/>
    <s v="1612012407"/>
    <n v="12880.5"/>
    <n v="300"/>
    <n v="12880.5"/>
    <n v="300"/>
    <n v="120.15200589781773"/>
    <s v="00:02:00"/>
    <n v="1800"/>
    <s v="00:30:00"/>
    <x v="0"/>
  </r>
  <r>
    <d v="1899-12-30T00:31:45"/>
    <x v="1"/>
    <n v="0.80819700000000005"/>
    <x v="12"/>
    <s v="1278676597"/>
    <n v="0"/>
    <n v="0"/>
    <n v="95.108900000000006"/>
    <n v="100"/>
    <n v="2518.2324908530063"/>
    <s v="00:41:58"/>
    <n v="3600"/>
    <s v="01:00:00"/>
    <x v="3"/>
  </r>
  <r>
    <d v="1899-12-30T01:02:40"/>
    <x v="1"/>
    <n v="0.80754199999999998"/>
    <x v="12"/>
    <s v="1612012407"/>
    <n v="414.32299999999998"/>
    <n v="300"/>
    <n v="25.977799999999998"/>
    <n v="30"/>
    <n v="11662.741630976541"/>
    <s v="03:14:23"/>
    <n v="12600"/>
    <s v="03:30:00"/>
    <x v="3"/>
  </r>
  <r>
    <d v="1899-12-30T00:14:10"/>
    <x v="1"/>
    <n v="0.21232899999999999"/>
    <x v="3"/>
    <s v="2442549917"/>
    <n v="0"/>
    <n v="0"/>
    <n v="236.39"/>
    <n v="240"/>
    <n v="7948.0165452812798"/>
    <s v="02:12:28"/>
    <n v="9000"/>
    <s v="02:30:00"/>
    <x v="2"/>
  </r>
  <r>
    <d v="1899-12-30T00:11:36"/>
    <x v="1"/>
    <n v="0.75163899999999995"/>
    <x v="14"/>
    <s v="1278676597"/>
    <n v="0"/>
    <n v="0"/>
    <n v="86.327399999999997"/>
    <n v="90"/>
    <n v="3592.482852386694"/>
    <s v="00:59:52"/>
    <n v="3600"/>
    <s v="01:00:00"/>
    <x v="1"/>
  </r>
  <r>
    <d v="1899-12-30T00:05:06"/>
    <x v="1"/>
    <n v="1.0274E-2"/>
    <x v="0"/>
    <s v="2442549917"/>
    <n v="0"/>
    <n v="0"/>
    <n v="0"/>
    <n v="0"/>
    <n v="0"/>
    <s v=""/>
    <n v="0"/>
    <s v=""/>
    <x v="0"/>
  </r>
  <r>
    <d v="1899-12-30T00:00:04"/>
    <x v="1"/>
    <n v="0.35491800000000001"/>
    <x v="7"/>
    <s v="1278676597"/>
    <n v="21672"/>
    <n v="300"/>
    <n v="21672"/>
    <n v="300"/>
    <n v="37.168710255412151"/>
    <s v="00:00:37"/>
    <n v="1800"/>
    <s v="00:30:00"/>
    <x v="2"/>
  </r>
  <r>
    <d v="1899-12-30T00:00:01"/>
    <x v="1"/>
    <n v="0.19059899999999999"/>
    <x v="10"/>
    <s v="1427631335"/>
    <n v="5186"/>
    <n v="300"/>
    <n v="5186"/>
    <n v="300"/>
    <n v="217.59415387666206"/>
    <s v="00:03:38"/>
    <n v="1800"/>
    <s v="00:30:00"/>
    <x v="0"/>
  </r>
  <r>
    <d v="1899-12-30T00:19:34"/>
    <x v="1"/>
    <n v="0.442938"/>
    <x v="9"/>
    <s v="1854690847"/>
    <n v="476.24700000000001"/>
    <n v="300"/>
    <n v="169.47499999999999"/>
    <n v="170"/>
    <n v="5953.4483000949967"/>
    <s v="01:39:13"/>
    <n v="7200"/>
    <s v="02:00:00"/>
    <x v="4"/>
  </r>
  <r>
    <d v="1899-12-30T00:05:20"/>
    <x v="1"/>
    <n v="0.92587799999999998"/>
    <x v="4"/>
    <s v="1612012407"/>
    <n v="0"/>
    <n v="0"/>
    <n v="303.678"/>
    <n v="300"/>
    <n v="384.24054917112687"/>
    <s v="00:06:24"/>
    <n v="1800"/>
    <s v="00:30:00"/>
    <x v="3"/>
  </r>
  <r>
    <d v="1899-12-30T00:00:02"/>
    <x v="0"/>
    <n v="0"/>
    <x v="0"/>
    <s v="1278676597"/>
    <n v="0"/>
    <n v="0"/>
    <n v="0"/>
    <n v="0"/>
    <n v="0"/>
    <s v=""/>
    <n v="0"/>
    <s v=""/>
    <x v="0"/>
  </r>
  <r>
    <d v="1899-12-30T00:38:56"/>
    <x v="0"/>
    <n v="1.30039E-3"/>
    <x v="0"/>
    <s v="1612012407"/>
    <n v="0"/>
    <n v="0"/>
    <n v="24.952200000000001"/>
    <n v="30"/>
    <n v="63007.87898996978"/>
    <s v="17:30:08"/>
    <n v="64800"/>
    <s v="18:00:00"/>
    <x v="0"/>
  </r>
  <r>
    <d v="1899-12-30T00:57:16"/>
    <x v="1"/>
    <n v="0.42132599999999998"/>
    <x v="9"/>
    <s v="1612012407"/>
    <n v="0"/>
    <n v="0"/>
    <n v="38.1753"/>
    <n v="40"/>
    <n v="23862.683512321637"/>
    <s v="06:37:43"/>
    <n v="25200"/>
    <s v="07:00:00"/>
    <x v="4"/>
  </r>
  <r>
    <d v="1899-12-30T00:00:02"/>
    <x v="1"/>
    <n v="0.44215900000000002"/>
    <x v="9"/>
    <s v="1427631335"/>
    <n v="3870.79"/>
    <n v="300"/>
    <n v="3870.79"/>
    <n v="300"/>
    <n v="200.9215890572415"/>
    <s v="00:03:21"/>
    <n v="1800"/>
    <s v="00:30:00"/>
    <x v="4"/>
  </r>
  <r>
    <d v="1899-12-30T00:03:02"/>
    <x v="1"/>
    <n v="0.36065599999999998"/>
    <x v="7"/>
    <s v="1278676597"/>
    <n v="0"/>
    <n v="0"/>
    <n v="26412.7"/>
    <n v="300"/>
    <n v="30.226146776793087"/>
    <s v="00:00:30"/>
    <n v="1800"/>
    <s v="00:30:00"/>
    <x v="2"/>
  </r>
  <r>
    <d v="1899-12-30T00:10:00"/>
    <x v="1"/>
    <n v="0.70245899999999994"/>
    <x v="17"/>
    <s v="1278676597"/>
    <n v="53.3444"/>
    <n v="50"/>
    <n v="87.125699999999995"/>
    <n v="90"/>
    <n v="4264.4335156742382"/>
    <s v="01:11:04"/>
    <n v="5400"/>
    <s v="01:30:00"/>
    <x v="1"/>
  </r>
  <r>
    <d v="1899-12-30T00:15:03"/>
    <x v="1"/>
    <n v="8.4426200000000007E-2"/>
    <x v="5"/>
    <s v="1278676597"/>
    <n v="0"/>
    <n v="0"/>
    <n v="75.2971"/>
    <n v="80"/>
    <n v="15183.628345863639"/>
    <s v="04:13:04"/>
    <n v="16200"/>
    <s v="04:30:00"/>
    <x v="0"/>
  </r>
  <r>
    <d v="1899-12-30T00:20:50"/>
    <x v="1"/>
    <n v="0.85695699999999997"/>
    <x v="15"/>
    <s v="1612012407"/>
    <n v="0"/>
    <n v="0"/>
    <n v="170.84299999999999"/>
    <n v="180"/>
    <n v="1318.0701736184058"/>
    <s v="00:21:58"/>
    <n v="1800"/>
    <s v="00:30:00"/>
    <x v="3"/>
  </r>
  <r>
    <d v="1899-12-30T00:04:45"/>
    <x v="1"/>
    <n v="0.77243200000000001"/>
    <x v="14"/>
    <s v="1612012407"/>
    <n v="0"/>
    <n v="0"/>
    <n v="199805"/>
    <n v="300"/>
    <n v="1.7929742348742561"/>
    <s v="00:00:02"/>
    <n v="1800"/>
    <s v="00:30:00"/>
    <x v="1"/>
  </r>
  <r>
    <d v="1899-12-30T00:12:53"/>
    <x v="0"/>
    <n v="3.4246599999999999E-3"/>
    <x v="0"/>
    <s v="2442549917"/>
    <n v="0"/>
    <n v="0"/>
    <n v="1213.6300000000001"/>
    <n v="300"/>
    <n v="1958.697886844144"/>
    <s v="00:32:39"/>
    <n v="3600"/>
    <s v="01:00:00"/>
    <x v="0"/>
  </r>
  <r>
    <d v="1899-12-30T00:03:51"/>
    <x v="1"/>
    <n v="4.1095899999999998E-2"/>
    <x v="0"/>
    <s v="2442549917"/>
    <n v="0"/>
    <n v="0"/>
    <n v="13963.6"/>
    <n v="300"/>
    <n v="163.80235061125219"/>
    <s v="00:02:44"/>
    <n v="1800"/>
    <s v="00:30:00"/>
    <x v="0"/>
  </r>
  <r>
    <d v="1899-12-30T00:02:20"/>
    <x v="1"/>
    <n v="0.79453799999999997"/>
    <x v="14"/>
    <s v="1612012407"/>
    <n v="0"/>
    <n v="0"/>
    <n v="17060.7"/>
    <n v="300"/>
    <n v="18.958379564797475"/>
    <s v="00:00:19"/>
    <n v="1800"/>
    <s v="00:30:00"/>
    <x v="1"/>
  </r>
  <r>
    <d v="1899-12-30T00:01:52"/>
    <x v="1"/>
    <n v="7.3770499999999996E-3"/>
    <x v="0"/>
    <s v="1278676597"/>
    <n v="137.65299999999999"/>
    <n v="130"/>
    <n v="98.621700000000004"/>
    <n v="100"/>
    <n v="12568.18612329934"/>
    <s v="03:29:28"/>
    <n v="12600"/>
    <s v="03:30:00"/>
    <x v="0"/>
  </r>
  <r>
    <d v="1899-12-30T17:21:56"/>
    <x v="1"/>
    <n v="0.26007799999999998"/>
    <x v="6"/>
    <s v="1612012407"/>
    <n v="0"/>
    <n v="0"/>
    <n v="3.04061"/>
    <n v="10"/>
    <n v="383083.71825103491"/>
    <s v="106:24:44"/>
    <n v="383400"/>
    <s v="24:00:00"/>
    <x v="2"/>
  </r>
  <r>
    <d v="1899-12-30T00:59:33"/>
    <x v="1"/>
    <n v="0.72561799999999999"/>
    <x v="17"/>
    <s v="1612012407"/>
    <n v="0"/>
    <n v="0"/>
    <n v="26.120200000000001"/>
    <n v="30"/>
    <n v="16536.693848942901"/>
    <s v="04:35:37"/>
    <n v="18000"/>
    <s v="05:00:00"/>
    <x v="1"/>
  </r>
  <r>
    <d v="1899-12-30T01:10:27"/>
    <x v="1"/>
    <n v="0.60728199999999999"/>
    <x v="16"/>
    <s v="1612012407"/>
    <n v="0"/>
    <n v="0"/>
    <n v="129.86699999999999"/>
    <n v="130"/>
    <n v="4760.4670741377568"/>
    <s v="01:19:20"/>
    <n v="5400"/>
    <s v="01:30:00"/>
    <x v="1"/>
  </r>
  <r>
    <d v="1899-12-30T00:05:05"/>
    <x v="1"/>
    <n v="0.79508199999999996"/>
    <x v="14"/>
    <s v="1278676597"/>
    <n v="27.900400000000001"/>
    <n v="20"/>
    <n v="107.422"/>
    <n v="110"/>
    <n v="2382.0370129813346"/>
    <s v="00:39:42"/>
    <n v="3600"/>
    <s v="01:00:00"/>
    <x v="1"/>
  </r>
  <r>
    <d v="1899-12-30T00:04:21"/>
    <x v="1"/>
    <n v="0.76229499999999994"/>
    <x v="14"/>
    <s v="1278676597"/>
    <n v="0"/>
    <n v="0"/>
    <n v="132.17099999999999"/>
    <n v="140"/>
    <n v="2245.7619197305889"/>
    <s v="00:37:26"/>
    <n v="3600"/>
    <s v="01:00:00"/>
    <x v="1"/>
  </r>
  <r>
    <d v="1899-12-30T00:00:01"/>
    <x v="1"/>
    <n v="0.92691900000000005"/>
    <x v="4"/>
    <s v="1427631335"/>
    <n v="37925.9"/>
    <n v="300"/>
    <n v="37925.9"/>
    <n v="300"/>
    <n v="2.6864899009507153"/>
    <s v="00:00:03"/>
    <n v="1800"/>
    <s v="00:30:00"/>
    <x v="3"/>
  </r>
  <r>
    <d v="1899-12-30T06:47:27"/>
    <x v="0"/>
    <n v="1.30039E-3"/>
    <x v="0"/>
    <s v="1612012407"/>
    <n v="0"/>
    <n v="0"/>
    <n v="26.073899999999998"/>
    <n v="30"/>
    <n v="60297.235302362606"/>
    <s v="16:44:57"/>
    <n v="61200"/>
    <s v="17:00:00"/>
    <x v="0"/>
  </r>
  <r>
    <d v="1899-12-30T00:05:52"/>
    <x v="1"/>
    <n v="0.12786900000000001"/>
    <x v="2"/>
    <s v="1278676597"/>
    <n v="0"/>
    <n v="0"/>
    <n v="82.573599999999999"/>
    <n v="90"/>
    <n v="13188.674095681003"/>
    <s v="03:39:49"/>
    <n v="14400"/>
    <s v="04:00:00"/>
    <x v="0"/>
  </r>
  <r>
    <d v="1899-12-30T00:01:41"/>
    <x v="1"/>
    <n v="1.0274E-2"/>
    <x v="0"/>
    <s v="2442549917"/>
    <n v="0"/>
    <n v="0"/>
    <n v="0"/>
    <n v="0"/>
    <n v="0"/>
    <s v=""/>
    <n v="0"/>
    <s v=""/>
    <x v="0"/>
  </r>
  <r>
    <d v="1899-12-30T00:00:33"/>
    <x v="1"/>
    <n v="1.0274E-2"/>
    <x v="0"/>
    <s v="2442549917"/>
    <n v="0"/>
    <n v="0"/>
    <n v="5576.58"/>
    <n v="300"/>
    <n v="423.34098068406649"/>
    <s v="00:07:03"/>
    <n v="1800"/>
    <s v="00:30:00"/>
    <x v="0"/>
  </r>
  <r>
    <d v="1899-12-30T00:00:02"/>
    <x v="1"/>
    <n v="0.38340099999999999"/>
    <x v="7"/>
    <s v="1427631335"/>
    <n v="4905.3900000000003"/>
    <n v="300"/>
    <n v="4905.3900000000003"/>
    <n v="300"/>
    <n v="175.2450305258869"/>
    <s v="00:02:55"/>
    <n v="1800"/>
    <s v="00:30:00"/>
    <x v="2"/>
  </r>
  <r>
    <d v="1899-12-30T00:20:50"/>
    <x v="1"/>
    <n v="0.88356199999999996"/>
    <x v="15"/>
    <s v="2442549917"/>
    <n v="0"/>
    <n v="0"/>
    <n v="364.67500000000001"/>
    <n v="300"/>
    <n v="761.6112208489983"/>
    <s v="00:12:42"/>
    <n v="1800"/>
    <s v="00:30:00"/>
    <x v="3"/>
  </r>
  <r>
    <d v="1899-12-30T00:00:00"/>
    <x v="0"/>
    <n v="0"/>
    <x v="0"/>
    <s v="2442549917"/>
    <n v="0"/>
    <n v="0"/>
    <n v="0"/>
    <n v="0"/>
    <n v="0"/>
    <s v=""/>
    <n v="0"/>
    <s v=""/>
    <x v="0"/>
  </r>
  <r>
    <d v="1899-12-30T00:07:07"/>
    <x v="1"/>
    <n v="1.36986E-2"/>
    <x v="0"/>
    <s v="2442549917"/>
    <n v="0"/>
    <n v="0"/>
    <n v="0"/>
    <n v="0"/>
    <n v="0"/>
    <s v=""/>
    <n v="0"/>
    <s v=""/>
    <x v="0"/>
  </r>
  <r>
    <d v="1899-12-30T00:05:15"/>
    <x v="1"/>
    <n v="1.36986E-2"/>
    <x v="0"/>
    <s v="2442549917"/>
    <n v="0"/>
    <n v="0"/>
    <n v="0"/>
    <n v="0"/>
    <n v="0"/>
    <s v=""/>
    <n v="0"/>
    <s v=""/>
    <x v="0"/>
  </r>
  <r>
    <d v="1899-12-30T02:19:49"/>
    <x v="1"/>
    <n v="8.2191799999999995E-2"/>
    <x v="5"/>
    <s v="2442549917"/>
    <n v="0"/>
    <n v="0"/>
    <n v="0"/>
    <n v="0"/>
    <n v="0"/>
    <s v=""/>
    <n v="0"/>
    <s v=""/>
    <x v="0"/>
  </r>
  <r>
    <d v="1899-12-30T01:40:41"/>
    <x v="1"/>
    <n v="8.2191799999999995E-2"/>
    <x v="5"/>
    <s v="2442549917"/>
    <n v="0"/>
    <n v="0"/>
    <n v="0"/>
    <n v="0"/>
    <n v="0"/>
    <s v=""/>
    <n v="0"/>
    <s v=""/>
    <x v="0"/>
  </r>
  <r>
    <d v="1899-12-30T00:00:01"/>
    <x v="1"/>
    <n v="1.0274E-2"/>
    <x v="0"/>
    <s v="2442549917"/>
    <n v="0"/>
    <n v="0"/>
    <n v="0"/>
    <n v="0"/>
    <n v="0"/>
    <s v=""/>
    <n v="0"/>
    <s v=""/>
    <x v="0"/>
  </r>
  <r>
    <d v="1899-12-30T00:43:57"/>
    <x v="1"/>
    <n v="0.77213100000000001"/>
    <x v="14"/>
    <s v="1278676597"/>
    <n v="139.71899999999999"/>
    <n v="130"/>
    <n v="22.562000000000001"/>
    <n v="30"/>
    <n v="12611.522112339288"/>
    <s v="03:30:12"/>
    <n v="14400"/>
    <s v="04:00:00"/>
    <x v="1"/>
  </r>
  <r>
    <d v="1899-12-30T00:17:42"/>
    <x v="0"/>
    <n v="1.7123300000000001E-2"/>
    <x v="0"/>
    <s v="2442549917"/>
    <n v="10864.7"/>
    <n v="300"/>
    <n v="38.935699999999997"/>
    <n v="40"/>
    <n v="60213.547589448382"/>
    <s v="16:43:34"/>
    <n v="61200"/>
    <s v="17:00:00"/>
    <x v="0"/>
  </r>
  <r>
    <d v="1899-12-30T00:20:08"/>
    <x v="1"/>
    <n v="0.38361499999999998"/>
    <x v="7"/>
    <s v="1612012407"/>
    <n v="0"/>
    <n v="0"/>
    <n v="31.8782"/>
    <n v="40"/>
    <n v="30438.7063522674"/>
    <s v="08:27:19"/>
    <n v="30600"/>
    <s v="08:30:00"/>
    <x v="2"/>
  </r>
  <r>
    <d v="1899-12-30T01:42:22"/>
    <x v="0"/>
    <n v="0.12873899999999999"/>
    <x v="2"/>
    <s v="1612012407"/>
    <n v="171.845"/>
    <n v="170"/>
    <n v="33.040999999999997"/>
    <n v="40"/>
    <n v="41511.076573974817"/>
    <s v="11:31:51"/>
    <n v="43200"/>
    <s v="12:00:00"/>
    <x v="0"/>
  </r>
  <r>
    <d v="1899-12-30T00:07:24"/>
    <x v="1"/>
    <n v="0.442133"/>
    <x v="9"/>
    <s v="1612012407"/>
    <n v="0"/>
    <n v="0"/>
    <n v="683.78800000000001"/>
    <n v="300"/>
    <n v="1284.3333483873096"/>
    <s v="00:21:24"/>
    <n v="1800"/>
    <s v="00:30:00"/>
    <x v="4"/>
  </r>
  <r>
    <d v="1899-12-30T00:00:55"/>
    <x v="1"/>
    <n v="6.7796599999999999E-3"/>
    <x v="0"/>
    <s v="1854690847"/>
    <n v="0"/>
    <n v="0"/>
    <n v="502.423"/>
    <n v="300"/>
    <n v="3580.5360952745423"/>
    <s v="00:59:41"/>
    <n v="3600"/>
    <s v="01:00:00"/>
    <x v="0"/>
  </r>
  <r>
    <d v="1899-12-30T02:01:55"/>
    <x v="0"/>
    <n v="2.60078E-3"/>
    <x v="0"/>
    <s v="1612012407"/>
    <n v="0"/>
    <n v="0"/>
    <n v="1.1367799999999999"/>
    <n v="10"/>
    <n v="1381218.915473962"/>
    <s v="383:40:19"/>
    <n v="1382400"/>
    <s v="24:00:00"/>
    <x v="0"/>
  </r>
  <r>
    <d v="1899-12-30T01:29:27"/>
    <x v="1"/>
    <n v="0.53082200000000002"/>
    <x v="13"/>
    <s v="2442549917"/>
    <n v="0"/>
    <n v="0"/>
    <n v="87.844300000000004"/>
    <n v="90"/>
    <n v="12739.943713494866"/>
    <s v="03:32:20"/>
    <n v="14400"/>
    <s v="04:00:00"/>
    <x v="4"/>
  </r>
  <r>
    <d v="1899-12-30T00:19:33"/>
    <x v="1"/>
    <n v="0.49098399999999998"/>
    <x v="8"/>
    <s v="1278676597"/>
    <n v="159.41999999999999"/>
    <n v="150"/>
    <n v="59.785200000000003"/>
    <n v="60"/>
    <n v="10631.596775098682"/>
    <s v="02:57:12"/>
    <n v="10800"/>
    <s v="03:00:00"/>
    <x v="4"/>
  </r>
  <r>
    <d v="1899-12-30T00:04:54"/>
    <x v="1"/>
    <n v="0.78424700000000003"/>
    <x v="14"/>
    <s v="2442549917"/>
    <n v="0"/>
    <n v="0"/>
    <n v="41099.699999999997"/>
    <n v="300"/>
    <n v="12.521665980706377"/>
    <s v="00:00:13"/>
    <n v="1800"/>
    <s v="00:30:00"/>
    <x v="1"/>
  </r>
  <r>
    <d v="1899-12-30T00:41:55"/>
    <x v="1"/>
    <n v="0.28424700000000003"/>
    <x v="6"/>
    <s v="2442549917"/>
    <n v="0"/>
    <n v="0"/>
    <n v="60.621099999999998"/>
    <n v="70"/>
    <n v="28163.256101724844"/>
    <s v="07:49:23"/>
    <n v="28800"/>
    <s v="08:00:00"/>
    <x v="2"/>
  </r>
  <r>
    <d v="1899-12-30T00:00:02"/>
    <x v="1"/>
    <n v="0.18527399999999999"/>
    <x v="10"/>
    <s v="1427631335"/>
    <n v="5184.8100000000004"/>
    <n v="300"/>
    <n v="5184.8100000000004"/>
    <n v="300"/>
    <n v="219.07612567039055"/>
    <s v="00:03:39"/>
    <n v="1800"/>
    <s v="00:30:00"/>
    <x v="0"/>
  </r>
  <r>
    <d v="1899-12-30T00:05:15"/>
    <x v="1"/>
    <n v="0.386986"/>
    <x v="7"/>
    <s v="2442549917"/>
    <n v="0"/>
    <n v="0"/>
    <n v="1200.79"/>
    <n v="300"/>
    <n v="1217.7161180756082"/>
    <s v="00:20:18"/>
    <n v="1800"/>
    <s v="00:30:00"/>
    <x v="2"/>
  </r>
  <r>
    <d v="1899-12-30T00:04:32"/>
    <x v="1"/>
    <n v="0.78933699999999996"/>
    <x v="14"/>
    <s v="1612012407"/>
    <n v="0"/>
    <n v="0"/>
    <n v="404.589"/>
    <n v="300"/>
    <n v="819.67686851155793"/>
    <s v="00:13:40"/>
    <n v="1800"/>
    <s v="00:30:00"/>
    <x v="1"/>
  </r>
  <r>
    <d v="1899-12-30T01:38:30"/>
    <x v="1"/>
    <n v="0.45310699999999998"/>
    <x v="8"/>
    <s v="1854690847"/>
    <n v="148.95599999999999"/>
    <n v="140"/>
    <n v="122.53700000000001"/>
    <n v="130"/>
    <n v="8083.6571894160998"/>
    <s v="02:14:44"/>
    <n v="9000"/>
    <s v="02:30:00"/>
    <x v="4"/>
  </r>
  <r>
    <d v="1899-12-30T00:20:28"/>
    <x v="1"/>
    <n v="0.80081999999999998"/>
    <x v="12"/>
    <s v="1278676597"/>
    <n v="546.42499999999995"/>
    <n v="300"/>
    <n v="29.808299999999999"/>
    <n v="30"/>
    <n v="8343.9185386319496"/>
    <s v="02:19:04"/>
    <n v="9000"/>
    <s v="02:30:00"/>
    <x v="3"/>
  </r>
  <r>
    <d v="1899-12-30T00:00:01"/>
    <x v="0"/>
    <n v="0"/>
    <x v="0"/>
    <s v="1612012407"/>
    <n v="0"/>
    <n v="0"/>
    <n v="0"/>
    <n v="0"/>
    <n v="0"/>
    <s v=""/>
    <n v="0"/>
    <s v=""/>
    <x v="0"/>
  </r>
  <r>
    <d v="1899-12-30T00:00:00"/>
    <x v="0"/>
    <n v="0"/>
    <x v="0"/>
    <s v="1612012407"/>
    <n v="0"/>
    <n v="0"/>
    <n v="0"/>
    <n v="0"/>
    <n v="0"/>
    <s v=""/>
    <n v="0"/>
    <s v=""/>
    <x v="0"/>
  </r>
  <r>
    <d v="1899-12-30T00:02:07"/>
    <x v="1"/>
    <n v="0.75327900000000003"/>
    <x v="14"/>
    <s v="1278676597"/>
    <n v="25.366599999999998"/>
    <n v="20"/>
    <n v="204.54300000000001"/>
    <n v="210"/>
    <n v="1506.1999834352414"/>
    <s v="00:25:06"/>
    <n v="1800"/>
    <s v="00:30:00"/>
    <x v="1"/>
  </r>
  <r>
    <d v="1899-12-30T07:37:43"/>
    <x v="1"/>
    <n v="0.52145600000000003"/>
    <x v="13"/>
    <s v="1612012407"/>
    <n v="0"/>
    <n v="0"/>
    <n v="24.965599999999998"/>
    <n v="30"/>
    <n v="30175.021894898251"/>
    <s v="08:22:55"/>
    <n v="30600"/>
    <s v="08:30:00"/>
    <x v="4"/>
  </r>
  <r>
    <d v="1899-12-30T00:00:12"/>
    <x v="0"/>
    <n v="0"/>
    <x v="0"/>
    <s v="1612012407"/>
    <n v="0"/>
    <n v="0"/>
    <n v="0"/>
    <n v="0"/>
    <n v="0"/>
    <s v=""/>
    <n v="0"/>
    <s v="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19">
  <r>
    <n v="0.67074500000000004"/>
    <n v="65"/>
    <s v="1883725432"/>
    <n v="0"/>
    <n v="0"/>
    <n v="0"/>
    <n v="0"/>
    <n v="0"/>
    <s v=""/>
    <n v="0"/>
    <s v=""/>
    <x v="0"/>
  </r>
  <r>
    <n v="0.10764899999999999"/>
    <n v="10"/>
    <s v="739448914"/>
    <n v="0"/>
    <n v="0"/>
    <n v="0"/>
    <n v="0"/>
    <n v="0"/>
    <s v=""/>
    <n v="0"/>
    <s v=""/>
    <x v="0"/>
  </r>
  <r>
    <n v="0.23519699999999999"/>
    <n v="20"/>
    <s v="1275005068"/>
    <n v="0"/>
    <n v="0"/>
    <n v="209.196"/>
    <n v="210"/>
    <n v="4552.0657414943853"/>
    <s v="01:15:52"/>
    <n v="5400"/>
    <s v="01:30:00"/>
    <x v="0"/>
  </r>
  <r>
    <n v="3.5595099999999998E-2"/>
    <n v="0"/>
    <s v="1883725432"/>
    <n v="0"/>
    <n v="0"/>
    <n v="57.682000000000002"/>
    <n v="60"/>
    <n v="30756.480127150284"/>
    <s v="08:32:36"/>
    <n v="32400"/>
    <s v="09:00:00"/>
    <x v="0"/>
  </r>
  <r>
    <n v="0"/>
    <n v="0"/>
    <s v="750077539"/>
    <n v="0"/>
    <n v="0"/>
    <n v="0"/>
    <n v="0"/>
    <n v="0"/>
    <s v=""/>
    <n v="0"/>
    <s v=""/>
    <x v="0"/>
  </r>
  <r>
    <n v="9.0782100000000004E-2"/>
    <n v="5"/>
    <s v="750077539"/>
    <n v="0"/>
    <n v="0"/>
    <n v="0"/>
    <n v="0"/>
    <n v="0"/>
    <s v=""/>
    <n v="0"/>
    <s v=""/>
    <x v="0"/>
  </r>
  <r>
    <n v="0.28142400000000001"/>
    <n v="25"/>
    <s v="1883725432"/>
    <n v="0"/>
    <n v="0"/>
    <n v="112.46599999999999"/>
    <n v="120"/>
    <n v="11753.587480228476"/>
    <s v="03:15:54"/>
    <n v="12600"/>
    <s v="03:30:00"/>
    <x v="0"/>
  </r>
  <r>
    <n v="0.35706300000000002"/>
    <n v="35"/>
    <s v="1883725432"/>
    <n v="0"/>
    <n v="0"/>
    <n v="18.8978"/>
    <n v="20"/>
    <n v="62585.533222373611"/>
    <s v="17:23:06"/>
    <n v="63000"/>
    <s v="17:30:00"/>
    <x v="0"/>
  </r>
  <r>
    <n v="0.110197"/>
    <n v="10"/>
    <s v="1275005068"/>
    <n v="0"/>
    <n v="0"/>
    <n v="0"/>
    <n v="0"/>
    <n v="0"/>
    <s v=""/>
    <n v="0"/>
    <s v=""/>
    <x v="0"/>
  </r>
  <r>
    <n v="0"/>
    <n v="0"/>
    <s v="750077539"/>
    <n v="0"/>
    <n v="0"/>
    <n v="0"/>
    <n v="0"/>
    <n v="0"/>
    <s v=""/>
    <n v="0"/>
    <s v=""/>
    <x v="0"/>
  </r>
  <r>
    <n v="0"/>
    <n v="0"/>
    <s v="739448914"/>
    <n v="0"/>
    <n v="0"/>
    <n v="0"/>
    <n v="0"/>
    <n v="0"/>
    <s v=""/>
    <n v="0"/>
    <s v=""/>
    <x v="0"/>
  </r>
  <r>
    <n v="0.16061500000000001"/>
    <n v="15"/>
    <s v="750077539"/>
    <n v="0"/>
    <n v="0"/>
    <n v="538947"/>
    <n v="300"/>
    <n v="1.1408309513702681"/>
    <s v="00:00:01"/>
    <n v="1800"/>
    <s v="00:30:00"/>
    <x v="1"/>
  </r>
  <r>
    <n v="0.27141300000000002"/>
    <n v="25"/>
    <s v="1883725432"/>
    <n v="0"/>
    <n v="0"/>
    <n v="13668.5"/>
    <n v="300"/>
    <n v="98.056807638195878"/>
    <s v="00:01:38"/>
    <n v="1800"/>
    <s v="00:30:00"/>
    <x v="2"/>
  </r>
  <r>
    <n v="0.91991100000000003"/>
    <n v="90"/>
    <s v="1883725432"/>
    <n v="0"/>
    <n v="0"/>
    <n v="129.66800000000001"/>
    <n v="130"/>
    <n v="1136.2065904179153"/>
    <s v="00:18:56"/>
    <n v="1800"/>
    <s v="00:30:00"/>
    <x v="0"/>
  </r>
  <r>
    <n v="4.4493900000000003E-2"/>
    <n v="0"/>
    <s v="1883725432"/>
    <n v="0"/>
    <n v="0"/>
    <n v="28.9636"/>
    <n v="30"/>
    <n v="60687.345752494402"/>
    <s v="16:51:27"/>
    <n v="61200"/>
    <s v="17:00:00"/>
    <x v="0"/>
  </r>
  <r>
    <n v="0"/>
    <n v="0"/>
    <s v="750077539"/>
    <n v="0"/>
    <n v="0"/>
    <n v="0"/>
    <n v="0"/>
    <n v="0"/>
    <s v=""/>
    <n v="0"/>
    <s v=""/>
    <x v="0"/>
  </r>
  <r>
    <n v="0.91323699999999997"/>
    <n v="90"/>
    <s v="1883725432"/>
    <n v="0"/>
    <n v="0"/>
    <n v="78.180999999999997"/>
    <n v="80"/>
    <n v="2041.5089017843943"/>
    <s v="00:34:02"/>
    <n v="3600"/>
    <s v="01:00:00"/>
    <x v="0"/>
  </r>
  <r>
    <n v="5.8659200000000002E-2"/>
    <n v="5"/>
    <s v="750077539"/>
    <n v="0"/>
    <n v="0"/>
    <n v="4196.72"/>
    <n v="300"/>
    <n v="164.30204172227948"/>
    <s v="00:02:44"/>
    <n v="1800"/>
    <s v="00:30:00"/>
    <x v="3"/>
  </r>
  <r>
    <n v="0"/>
    <n v="0"/>
    <s v="1883725432"/>
    <n v="0"/>
    <n v="0"/>
    <n v="0"/>
    <n v="0"/>
    <n v="0"/>
    <s v=""/>
    <n v="0"/>
    <s v=""/>
    <x v="0"/>
  </r>
  <r>
    <n v="7.2302599999999995E-2"/>
    <n v="5"/>
    <s v="1883725432"/>
    <n v="0"/>
    <n v="0"/>
    <n v="302.44400000000002"/>
    <n v="300"/>
    <n v="5642.5958178186884"/>
    <s v="01:34:03"/>
    <n v="7200"/>
    <s v="02:00:00"/>
    <x v="4"/>
  </r>
  <r>
    <n v="0"/>
    <n v="0"/>
    <s v="750077539"/>
    <n v="0"/>
    <n v="0"/>
    <n v="0"/>
    <n v="0"/>
    <n v="0"/>
    <s v=""/>
    <n v="0"/>
    <s v=""/>
    <x v="0"/>
  </r>
  <r>
    <n v="4.11568E-2"/>
    <n v="0"/>
    <s v="1883725432"/>
    <n v="0"/>
    <n v="0"/>
    <n v="3.2619799999999999"/>
    <n v="10"/>
    <n v="540734.25925426092"/>
    <s v="150:12:14"/>
    <n v="541800"/>
    <s v="24:00:00"/>
    <x v="0"/>
  </r>
  <r>
    <n v="0"/>
    <n v="0"/>
    <s v="750077539"/>
    <n v="0"/>
    <n v="0"/>
    <n v="0"/>
    <n v="0"/>
    <n v="0"/>
    <s v=""/>
    <n v="0"/>
    <s v=""/>
    <x v="0"/>
  </r>
  <r>
    <n v="0"/>
    <n v="0"/>
    <s v="741107007"/>
    <n v="0"/>
    <n v="0"/>
    <n v="0"/>
    <n v="0"/>
    <n v="0"/>
    <s v=""/>
    <n v="0"/>
    <s v=""/>
    <x v="0"/>
  </r>
  <r>
    <n v="0.15204699999999999"/>
    <n v="15"/>
    <s v="2150064710"/>
    <n v="156.18100000000001"/>
    <n v="150"/>
    <n v="259.21899999999999"/>
    <n v="260"/>
    <n v="6868.4289718598366"/>
    <s v="01:54:28"/>
    <n v="7200"/>
    <s v="02:00:00"/>
    <x v="0"/>
  </r>
  <r>
    <n v="3.7062499999999998E-2"/>
    <n v="0"/>
    <s v="381939777"/>
    <n v="0"/>
    <n v="0"/>
    <n v="75.558099999999996"/>
    <n v="80"/>
    <n v="4753.4825551809672"/>
    <s v="01:19:13"/>
    <n v="5400"/>
    <s v="01:30:00"/>
    <x v="0"/>
  </r>
  <r>
    <n v="2.0590299999999999E-2"/>
    <n v="0"/>
    <s v="381939777"/>
    <n v="0"/>
    <n v="0"/>
    <n v="0"/>
    <n v="0"/>
    <n v="0"/>
    <s v=""/>
    <n v="0"/>
    <s v=""/>
    <x v="0"/>
  </r>
  <r>
    <n v="1.4413199999999999E-2"/>
    <n v="0"/>
    <s v="381939777"/>
    <n v="0"/>
    <n v="0"/>
    <n v="0"/>
    <n v="0"/>
    <n v="0"/>
    <s v=""/>
    <n v="0"/>
    <s v=""/>
    <x v="0"/>
  </r>
  <r>
    <n v="0.79547800000000002"/>
    <n v="75"/>
    <s v="2039462662"/>
    <n v="212.923"/>
    <n v="210"/>
    <n v="34.877299999999998"/>
    <n v="40"/>
    <n v="11679.191942825351"/>
    <s v="03:14:39"/>
    <n v="12600"/>
    <s v="03:30:00"/>
    <x v="0"/>
  </r>
  <r>
    <n v="2.0590299999999999E-2"/>
    <n v="0"/>
    <s v="381939777"/>
    <n v="0"/>
    <n v="0"/>
    <n v="0"/>
    <n v="0"/>
    <n v="0"/>
    <s v=""/>
    <n v="0"/>
    <s v=""/>
    <x v="0"/>
  </r>
  <r>
    <n v="0.87028099999999997"/>
    <n v="85"/>
    <s v="381939777"/>
    <n v="562.63699999999994"/>
    <n v="300"/>
    <n v="500.7"/>
    <n v="300"/>
    <n v="96.631658024683276"/>
    <s v="00:01:37"/>
    <n v="1800"/>
    <s v="00:30:00"/>
    <x v="5"/>
  </r>
  <r>
    <n v="1.50995E-2"/>
    <n v="0"/>
    <s v="381939777"/>
    <n v="0"/>
    <n v="0"/>
    <n v="10.719799999999999"/>
    <n v="20"/>
    <n v="34268.873424238103"/>
    <s v="09:31:09"/>
    <n v="36000"/>
    <s v="10:00:00"/>
    <x v="0"/>
  </r>
  <r>
    <n v="0.10638300000000001"/>
    <n v="10"/>
    <s v="381939777"/>
    <n v="0"/>
    <n v="0"/>
    <n v="0"/>
    <n v="0"/>
    <n v="0"/>
    <s v=""/>
    <n v="0"/>
    <s v=""/>
    <x v="0"/>
  </r>
  <r>
    <n v="1.8531200000000001E-2"/>
    <n v="0"/>
    <s v="381939777"/>
    <n v="0"/>
    <n v="0"/>
    <n v="0"/>
    <n v="0"/>
    <n v="0"/>
    <s v=""/>
    <n v="0"/>
    <s v=""/>
    <x v="0"/>
  </r>
  <r>
    <n v="1.8531200000000001E-2"/>
    <n v="0"/>
    <s v="381939777"/>
    <n v="0"/>
    <n v="0"/>
    <n v="0"/>
    <n v="0"/>
    <n v="0"/>
    <s v=""/>
    <n v="0"/>
    <s v=""/>
    <x v="0"/>
  </r>
  <r>
    <n v="1.6472199999999999E-2"/>
    <n v="0"/>
    <s v="381939777"/>
    <n v="0"/>
    <n v="0"/>
    <n v="0"/>
    <n v="0"/>
    <n v="0"/>
    <s v=""/>
    <n v="0"/>
    <s v=""/>
    <x v="0"/>
  </r>
  <r>
    <n v="0"/>
    <n v="0"/>
    <s v="234405363"/>
    <n v="0"/>
    <n v="0"/>
    <n v="0"/>
    <n v="0"/>
    <n v="0"/>
    <s v=""/>
    <n v="0"/>
    <s v=""/>
    <x v="0"/>
  </r>
  <r>
    <n v="0.53946499999999997"/>
    <n v="50"/>
    <s v="381939777"/>
    <n v="634.83900000000006"/>
    <n v="300"/>
    <n v="531.92499999999995"/>
    <n v="300"/>
    <n v="322.92949230523845"/>
    <s v="00:05:23"/>
    <n v="1800"/>
    <s v="00:30:00"/>
    <x v="5"/>
  </r>
  <r>
    <n v="2.0590299999999999E-2"/>
    <n v="0"/>
    <s v="381939777"/>
    <n v="0"/>
    <n v="0"/>
    <n v="0"/>
    <n v="0"/>
    <n v="0"/>
    <s v=""/>
    <n v="0"/>
    <s v=""/>
    <x v="0"/>
  </r>
  <r>
    <n v="7.2124800000000003E-2"/>
    <n v="5"/>
    <s v="2150064710"/>
    <n v="0"/>
    <n v="0"/>
    <n v="159.29"/>
    <n v="160"/>
    <n v="12230.731101845078"/>
    <s v="03:23:51"/>
    <n v="12600"/>
    <s v="03:30:00"/>
    <x v="0"/>
  </r>
  <r>
    <n v="0.445936"/>
    <n v="40"/>
    <s v="741821620"/>
    <n v="0"/>
    <n v="0"/>
    <n v="292.18099999999998"/>
    <n v="300"/>
    <n v="1373.748665432892"/>
    <s v="00:22:54"/>
    <n v="1800"/>
    <s v="00:30:00"/>
    <x v="0"/>
  </r>
  <r>
    <n v="0.54970799999999997"/>
    <n v="50"/>
    <s v="2150064710"/>
    <n v="0"/>
    <n v="0"/>
    <n v="291.887"/>
    <n v="300"/>
    <n v="3239.1516023146905"/>
    <s v="00:53:59"/>
    <n v="3600"/>
    <s v="01:00:00"/>
    <x v="0"/>
  </r>
  <r>
    <n v="0.46003899999999998"/>
    <n v="45"/>
    <s v="2150064710"/>
    <n v="1319.32"/>
    <n v="300"/>
    <n v="887.67399999999998"/>
    <n v="300"/>
    <n v="1277.2047651534544"/>
    <s v="00:21:17"/>
    <n v="1800"/>
    <s v="00:30:00"/>
    <x v="6"/>
  </r>
  <r>
    <n v="0"/>
    <n v="0"/>
    <s v="234405363"/>
    <n v="0"/>
    <n v="0"/>
    <n v="0"/>
    <n v="0"/>
    <n v="0"/>
    <s v=""/>
    <n v="0"/>
    <s v=""/>
    <x v="0"/>
  </r>
  <r>
    <n v="0.93088899999999997"/>
    <n v="90"/>
    <s v="742944230"/>
    <n v="0"/>
    <n v="0"/>
    <n v="118.236"/>
    <n v="120"/>
    <n v="424.08999546638"/>
    <s v="00:07:04"/>
    <n v="1800"/>
    <s v="00:30:00"/>
    <x v="0"/>
  </r>
  <r>
    <n v="0.44834299999999999"/>
    <n v="40"/>
    <s v="2150064710"/>
    <n v="0"/>
    <n v="0"/>
    <n v="28.099399999999999"/>
    <n v="30"/>
    <n v="41221.416023250567"/>
    <s v="11:27:01"/>
    <n v="41400"/>
    <s v="11:30:00"/>
    <x v="0"/>
  </r>
  <r>
    <n v="0.61208600000000002"/>
    <n v="60"/>
    <s v="2150064710"/>
    <n v="452.97199999999998"/>
    <n v="300"/>
    <n v="180.80699999999999"/>
    <n v="190"/>
    <n v="4504.7662479316077"/>
    <s v="01:15:05"/>
    <n v="5400"/>
    <s v="01:30:00"/>
    <x v="0"/>
  </r>
  <r>
    <n v="0"/>
    <n v="0"/>
    <s v="2039462662"/>
    <n v="0"/>
    <n v="0"/>
    <n v="0"/>
    <n v="0"/>
    <n v="0"/>
    <s v=""/>
    <n v="0"/>
    <s v=""/>
    <x v="0"/>
  </r>
  <r>
    <n v="0.38893800000000001"/>
    <n v="35"/>
    <s v="4698664416"/>
    <n v="996.59400000000005"/>
    <n v="300"/>
    <n v="293.98"/>
    <n v="300"/>
    <n v="9537.645395900432"/>
    <s v="02:38:58"/>
    <n v="10800"/>
    <s v="03:00:00"/>
    <x v="0"/>
  </r>
  <r>
    <n v="0.20446900000000001"/>
    <n v="20"/>
    <s v="234405363"/>
    <n v="0"/>
    <n v="0"/>
    <n v="5.4375499999999999"/>
    <n v="10"/>
    <n v="33490.45481411145"/>
    <s v="09:18:10"/>
    <n v="34200"/>
    <s v="09:30:00"/>
    <x v="0"/>
  </r>
  <r>
    <n v="0.75828499999999999"/>
    <n v="75"/>
    <s v="2150064710"/>
    <n v="0"/>
    <n v="0"/>
    <n v="736.39599999999996"/>
    <n v="300"/>
    <n v="689.19877612119603"/>
    <s v="00:11:29"/>
    <n v="1800"/>
    <s v="00:30:00"/>
    <x v="7"/>
  </r>
  <r>
    <n v="0.664717"/>
    <n v="65"/>
    <s v="2150064710"/>
    <n v="557.60400000000004"/>
    <n v="300"/>
    <n v="438.54"/>
    <n v="300"/>
    <n v="1605.2900761939627"/>
    <s v="00:26:45"/>
    <n v="1800"/>
    <s v="00:30:00"/>
    <x v="8"/>
  </r>
  <r>
    <n v="0.22806999999999999"/>
    <n v="20"/>
    <s v="2150064710"/>
    <n v="0"/>
    <n v="0"/>
    <n v="266.09800000000001"/>
    <n v="270"/>
    <n v="6090.983913085669"/>
    <s v="01:41:31"/>
    <n v="7200"/>
    <s v="02:00:00"/>
    <x v="0"/>
  </r>
  <r>
    <n v="0.64912300000000001"/>
    <n v="60"/>
    <s v="2150064710"/>
    <n v="346.209"/>
    <n v="300"/>
    <n v="538.85500000000002"/>
    <n v="300"/>
    <n v="1367.2095225478477"/>
    <s v="00:22:47"/>
    <n v="1800"/>
    <s v="00:30:00"/>
    <x v="5"/>
  </r>
  <r>
    <n v="0.19493199999999999"/>
    <n v="15"/>
    <s v="2150064710"/>
    <n v="3869.02"/>
    <n v="300"/>
    <n v="259.85899999999998"/>
    <n v="260"/>
    <n v="6504.9770475356027"/>
    <s v="01:48:25"/>
    <n v="7200"/>
    <s v="02:00:00"/>
    <x v="0"/>
  </r>
  <r>
    <n v="0.237817"/>
    <n v="20"/>
    <s v="2150064710"/>
    <n v="0"/>
    <n v="0"/>
    <n v="0"/>
    <n v="0"/>
    <n v="0"/>
    <s v=""/>
    <n v="0"/>
    <s v=""/>
    <x v="0"/>
  </r>
  <r>
    <n v="8.9668600000000001E-2"/>
    <n v="5"/>
    <s v="2150064710"/>
    <n v="0"/>
    <n v="0"/>
    <n v="47.598599999999998"/>
    <n v="50"/>
    <n v="40156.621561515218"/>
    <s v="11:09:17"/>
    <n v="41400"/>
    <s v="11:30:00"/>
    <x v="0"/>
  </r>
  <r>
    <n v="0.26851000000000003"/>
    <n v="25"/>
    <s v="4698664416"/>
    <n v="0"/>
    <n v="0"/>
    <n v="16.085599999999999"/>
    <n v="20"/>
    <n v="208662.43384100287"/>
    <s v="57:57:42"/>
    <n v="208800"/>
    <s v="24:00:00"/>
    <x v="0"/>
  </r>
  <r>
    <n v="0.35477599999999998"/>
    <n v="35"/>
    <s v="2150064710"/>
    <n v="0"/>
    <n v="0"/>
    <n v="64.940600000000003"/>
    <n v="70"/>
    <n v="20861.511798797852"/>
    <s v="05:47:42"/>
    <n v="21600"/>
    <s v="06:00:00"/>
    <x v="0"/>
  </r>
  <r>
    <n v="3.8019499999999998E-2"/>
    <n v="0"/>
    <s v="4743709726"/>
    <n v="807.98500000000001"/>
    <n v="300"/>
    <n v="497.73500000000001"/>
    <n v="300"/>
    <n v="8953.3723156793076"/>
    <s v="02:29:13"/>
    <n v="9000"/>
    <s v="02:30:00"/>
    <x v="8"/>
  </r>
  <r>
    <n v="0.50353599999999998"/>
    <n v="50"/>
    <s v="741107007"/>
    <n v="116.42100000000001"/>
    <n v="110"/>
    <n v="43.6145"/>
    <n v="50"/>
    <n v="8238.3045643956393"/>
    <s v="02:17:18"/>
    <n v="9000"/>
    <s v="02:30:00"/>
    <x v="0"/>
  </r>
  <r>
    <n v="0.27674599999999999"/>
    <n v="25"/>
    <s v="4743709726"/>
    <n v="0"/>
    <n v="0"/>
    <n v="25.7408"/>
    <n v="30"/>
    <n v="130162.92750741175"/>
    <s v="36:09:23"/>
    <n v="131400"/>
    <s v="24:00:00"/>
    <x v="0"/>
  </r>
  <r>
    <n v="0"/>
    <n v="0"/>
    <s v="369289793"/>
    <n v="0"/>
    <n v="0"/>
    <n v="0"/>
    <n v="0"/>
    <n v="0"/>
    <s v=""/>
    <n v="0"/>
    <s v=""/>
    <x v="0"/>
  </r>
  <r>
    <n v="0.63937600000000006"/>
    <n v="60"/>
    <s v="2150064710"/>
    <n v="0"/>
    <n v="0"/>
    <n v="23.802099999999999"/>
    <n v="30"/>
    <n v="31812.038966444503"/>
    <s v="08:50:12"/>
    <n v="32400"/>
    <s v="09:00:00"/>
    <x v="0"/>
  </r>
  <r>
    <n v="0.29044799999999998"/>
    <n v="25"/>
    <s v="2150064710"/>
    <n v="0"/>
    <n v="0"/>
    <n v="233.31800000000001"/>
    <n v="240"/>
    <n v="6385.3848836642765"/>
    <s v="01:46:25"/>
    <n v="7200"/>
    <s v="02:00:00"/>
    <x v="0"/>
  </r>
  <r>
    <n v="0"/>
    <n v="0"/>
    <s v="742944230"/>
    <n v="0"/>
    <n v="0"/>
    <n v="0"/>
    <n v="0"/>
    <n v="0"/>
    <s v=""/>
    <n v="0"/>
    <s v=""/>
    <x v="0"/>
  </r>
  <r>
    <n v="0.43274899999999999"/>
    <n v="40"/>
    <s v="2150064710"/>
    <n v="0"/>
    <n v="0"/>
    <n v="559.87"/>
    <n v="300"/>
    <n v="2127.3538320387916"/>
    <s v="00:35:27"/>
    <n v="3600"/>
    <s v="01:00:00"/>
    <x v="5"/>
  </r>
  <r>
    <n v="0.57029200000000002"/>
    <n v="55"/>
    <s v="4743709726"/>
    <n v="0"/>
    <n v="0"/>
    <n v="67.293700000000001"/>
    <n v="70"/>
    <n v="29581.30771185067"/>
    <s v="08:13:01"/>
    <n v="30600"/>
    <s v="08:30:00"/>
    <x v="0"/>
  </r>
  <r>
    <n v="0.29705599999999999"/>
    <n v="25"/>
    <s v="4698664416"/>
    <n v="0"/>
    <n v="0"/>
    <n v="311.54300000000001"/>
    <n v="300"/>
    <n v="10353.268185874886"/>
    <s v="02:52:33"/>
    <n v="10800"/>
    <s v="03:00:00"/>
    <x v="4"/>
  </r>
  <r>
    <n v="0.360624"/>
    <n v="35"/>
    <s v="2150064710"/>
    <n v="0"/>
    <n v="0"/>
    <n v="44.309800000000003"/>
    <n v="50"/>
    <n v="30297.58760884907"/>
    <s v="08:24:58"/>
    <n v="30600"/>
    <s v="08:30:00"/>
    <x v="0"/>
  </r>
  <r>
    <n v="0.430865"/>
    <n v="40"/>
    <s v="4698664416"/>
    <n v="609.53700000000003"/>
    <n v="300"/>
    <n v="321.24599999999998"/>
    <n v="300"/>
    <n v="8129.2726693385603"/>
    <s v="02:15:29"/>
    <n v="9000"/>
    <s v="02:30:00"/>
    <x v="4"/>
  </r>
  <r>
    <n v="7.1618000000000001E-2"/>
    <n v="5"/>
    <s v="4743709726"/>
    <n v="0"/>
    <n v="0"/>
    <n v="443.19900000000001"/>
    <n v="300"/>
    <n v="9703.8938608371009"/>
    <s v="02:41:44"/>
    <n v="10800"/>
    <s v="03:00:00"/>
    <x v="8"/>
  </r>
  <r>
    <n v="0.74074099999999998"/>
    <n v="70"/>
    <s v="2150064710"/>
    <n v="0"/>
    <n v="0"/>
    <n v="313.09500000000003"/>
    <n v="300"/>
    <n v="1738.6386656899567"/>
    <s v="00:28:59"/>
    <n v="1800"/>
    <s v="00:30:00"/>
    <x v="4"/>
  </r>
  <r>
    <n v="0.47173500000000002"/>
    <n v="45"/>
    <s v="2150064710"/>
    <n v="0"/>
    <n v="0"/>
    <n v="0"/>
    <n v="0"/>
    <n v="0"/>
    <s v=""/>
    <n v="0"/>
    <s v=""/>
    <x v="0"/>
  </r>
  <r>
    <n v="0.614035"/>
    <n v="60"/>
    <s v="2150064710"/>
    <n v="0"/>
    <n v="0"/>
    <n v="29.688199999999998"/>
    <n v="30"/>
    <n v="27297.081858619847"/>
    <s v="07:34:57"/>
    <n v="28800"/>
    <s v="08:00:00"/>
    <x v="0"/>
  </r>
  <r>
    <n v="0.126413"/>
    <n v="10"/>
    <s v="2039462662"/>
    <n v="0"/>
    <n v="0"/>
    <n v="161.93299999999999"/>
    <n v="170"/>
    <n v="10744.529202012322"/>
    <s v="02:59:05"/>
    <n v="10800"/>
    <s v="03:00:00"/>
    <x v="0"/>
  </r>
  <r>
    <n v="0.113966"/>
    <n v="10"/>
    <s v="234405363"/>
    <n v="0"/>
    <n v="0"/>
    <n v="20.624600000000001"/>
    <n v="30"/>
    <n v="9834.0401117495985"/>
    <s v="02:43:54"/>
    <n v="10800"/>
    <s v="03:00:00"/>
    <x v="0"/>
  </r>
  <r>
    <n v="0"/>
    <n v="0"/>
    <s v="741107007"/>
    <n v="0"/>
    <n v="0"/>
    <n v="0"/>
    <n v="0"/>
    <n v="0"/>
    <s v=""/>
    <n v="0"/>
    <s v=""/>
    <x v="0"/>
  </r>
  <r>
    <n v="0.39591100000000001"/>
    <n v="35"/>
    <s v="281650012"/>
    <n v="68.757099999999994"/>
    <n v="60"/>
    <n v="17.442599999999999"/>
    <n v="20"/>
    <n v="9525.7454185911665"/>
    <s v="02:38:46"/>
    <n v="10800"/>
    <s v="03:00:00"/>
    <x v="0"/>
  </r>
  <r>
    <n v="2.38727E-2"/>
    <n v="0"/>
    <s v="4743709726"/>
    <n v="5696.8"/>
    <n v="300"/>
    <n v="227.48099999999999"/>
    <n v="230"/>
    <n v="19878.279130599007"/>
    <s v="05:31:18"/>
    <n v="21600"/>
    <s v="06:00:00"/>
    <x v="0"/>
  </r>
  <r>
    <n v="0.580897"/>
    <n v="55"/>
    <s v="2150064710"/>
    <n v="133.81200000000001"/>
    <n v="130"/>
    <n v="317.88499999999999"/>
    <n v="300"/>
    <n v="2768.2329350088876"/>
    <s v="00:46:08"/>
    <n v="3600"/>
    <s v="01:00:00"/>
    <x v="4"/>
  </r>
  <r>
    <n v="0.76772899999999999"/>
    <n v="75"/>
    <s v="2039462662"/>
    <n v="0"/>
    <n v="0"/>
    <n v="9.1566899999999993"/>
    <n v="10"/>
    <n v="50521.083685804879"/>
    <s v="14:02:01"/>
    <n v="52200"/>
    <s v="14:30:00"/>
    <x v="0"/>
  </r>
  <r>
    <n v="5.6199800000000001E-2"/>
    <n v="5"/>
    <s v="4698664416"/>
    <n v="0"/>
    <n v="0"/>
    <n v="583.70899999999995"/>
    <n v="300"/>
    <n v="7419.2229306974514"/>
    <s v="02:03:39"/>
    <n v="9000"/>
    <s v="02:30:00"/>
    <x v="5"/>
  </r>
  <r>
    <n v="0"/>
    <n v="0"/>
    <s v="2039462662"/>
    <n v="0"/>
    <n v="0"/>
    <n v="0"/>
    <n v="0"/>
    <n v="0"/>
    <s v=""/>
    <n v="0"/>
    <s v=""/>
    <x v="0"/>
  </r>
  <r>
    <n v="0"/>
    <n v="0"/>
    <s v="742944230"/>
    <n v="0"/>
    <n v="0"/>
    <n v="0"/>
    <n v="0"/>
    <n v="0"/>
    <s v=""/>
    <n v="0"/>
    <s v=""/>
    <x v="0"/>
  </r>
  <r>
    <n v="0"/>
    <n v="0"/>
    <s v="369289793"/>
    <n v="0"/>
    <n v="0"/>
    <n v="0"/>
    <n v="0"/>
    <n v="0"/>
    <s v=""/>
    <n v="0"/>
    <s v=""/>
    <x v="0"/>
  </r>
  <r>
    <n v="4.19268E-2"/>
    <n v="0"/>
    <s v="4698664416"/>
    <n v="0"/>
    <n v="0"/>
    <n v="0"/>
    <n v="0"/>
    <n v="0"/>
    <s v=""/>
    <n v="0"/>
    <s v=""/>
    <x v="0"/>
  </r>
  <r>
    <n v="0.49152499999999999"/>
    <n v="45"/>
    <s v="4698664416"/>
    <n v="160.785"/>
    <n v="160"/>
    <n v="188.78700000000001"/>
    <n v="190"/>
    <n v="12358.654115519954"/>
    <s v="03:25:59"/>
    <n v="12600"/>
    <s v="03:30:00"/>
    <x v="0"/>
  </r>
  <r>
    <n v="0.494253"/>
    <n v="45"/>
    <s v="4743709726"/>
    <n v="0"/>
    <n v="0"/>
    <n v="180.80699999999999"/>
    <n v="190"/>
    <n v="12957.957395237107"/>
    <s v="03:35:58"/>
    <n v="14400"/>
    <s v="04:00:00"/>
    <x v="0"/>
  </r>
  <r>
    <n v="0.18310899999999999"/>
    <n v="15"/>
    <s v="369289793"/>
    <n v="1218.3499999999999"/>
    <n v="300"/>
    <n v="497.7"/>
    <n v="300"/>
    <n v="591.92098375442458"/>
    <s v="00:09:52"/>
    <n v="1800"/>
    <s v="00:30:00"/>
    <x v="8"/>
  </r>
  <r>
    <n v="0.91422999999999999"/>
    <n v="90"/>
    <s v="2150064710"/>
    <n v="12755.7"/>
    <n v="300"/>
    <n v="639.88499999999999"/>
    <n v="300"/>
    <n v="281.43923137182747"/>
    <s v="00:04:41"/>
    <n v="1800"/>
    <s v="00:30:00"/>
    <x v="9"/>
  </r>
  <r>
    <n v="0.70838000000000001"/>
    <n v="70"/>
    <s v="234405363"/>
    <n v="0"/>
    <n v="0"/>
    <n v="100.074"/>
    <n v="110"/>
    <n v="667.05817908212839"/>
    <s v="00:11:07"/>
    <n v="1800"/>
    <s v="00:30:00"/>
    <x v="0"/>
  </r>
  <r>
    <n v="0.84600399999999998"/>
    <n v="80"/>
    <s v="2150064710"/>
    <n v="568.1"/>
    <n v="300"/>
    <n v="459.875"/>
    <n v="300"/>
    <n v="703.10781869487846"/>
    <s v="00:11:43"/>
    <n v="1800"/>
    <s v="00:30:00"/>
    <x v="8"/>
  </r>
  <r>
    <n v="0.32943499999999998"/>
    <n v="30"/>
    <s v="2150064710"/>
    <n v="0"/>
    <n v="0"/>
    <n v="149.71299999999999"/>
    <n v="150"/>
    <n v="9404.4684985554595"/>
    <s v="02:36:44"/>
    <n v="10800"/>
    <s v="03:00:00"/>
    <x v="0"/>
  </r>
  <r>
    <n v="0.128492"/>
    <n v="10"/>
    <s v="234405363"/>
    <n v="44.005600000000001"/>
    <n v="40"/>
    <n v="43.953600000000002"/>
    <n v="50"/>
    <n v="4538.8352430236228"/>
    <s v="01:15:39"/>
    <n v="5400"/>
    <s v="01:30:00"/>
    <x v="0"/>
  </r>
  <r>
    <n v="0.44664300000000001"/>
    <n v="40"/>
    <s v="741821620"/>
    <n v="0"/>
    <n v="0"/>
    <n v="52.911299999999997"/>
    <n v="60"/>
    <n v="7576.2863323832134"/>
    <s v="02:06:16"/>
    <n v="9000"/>
    <s v="02:30:00"/>
    <x v="0"/>
  </r>
  <r>
    <n v="0.30297400000000002"/>
    <n v="30"/>
    <s v="281650012"/>
    <n v="81.878500000000003"/>
    <n v="80"/>
    <n v="93.070300000000003"/>
    <n v="100"/>
    <n v="2059.9072588015156"/>
    <s v="00:34:20"/>
    <n v="3600"/>
    <s v="01:00:00"/>
    <x v="0"/>
  </r>
  <r>
    <n v="0.26033499999999998"/>
    <n v="25"/>
    <s v="234405363"/>
    <n v="0"/>
    <n v="0"/>
    <n v="2.2729699999999999"/>
    <n v="10"/>
    <n v="74491.879034546932"/>
    <s v="20:41:32"/>
    <n v="75600"/>
    <s v="21:00:00"/>
    <x v="0"/>
  </r>
  <r>
    <n v="0.55555600000000005"/>
    <n v="55"/>
    <s v="2150064710"/>
    <n v="0"/>
    <n v="0"/>
    <n v="261.76"/>
    <n v="270"/>
    <n v="3565.052540149396"/>
    <s v="00:59:25"/>
    <n v="3600"/>
    <s v="01:00:00"/>
    <x v="0"/>
  </r>
  <r>
    <n v="2.3391800000000001E-2"/>
    <n v="0"/>
    <s v="2150064710"/>
    <n v="0"/>
    <n v="0"/>
    <n v="0"/>
    <n v="0"/>
    <n v="0"/>
    <s v=""/>
    <n v="0"/>
    <s v=""/>
    <x v="0"/>
  </r>
  <r>
    <n v="0.101365"/>
    <n v="10"/>
    <s v="2150064710"/>
    <n v="0"/>
    <n v="0"/>
    <n v="17.272400000000001"/>
    <n v="20"/>
    <n v="109240.49230622911"/>
    <s v="30:20:40"/>
    <n v="109800"/>
    <s v="24:00:00"/>
    <x v="0"/>
  </r>
  <r>
    <n v="0.29239799999999999"/>
    <n v="25"/>
    <s v="2150064710"/>
    <n v="795.92399999999998"/>
    <n v="300"/>
    <n v="333.49"/>
    <n v="300"/>
    <n v="4455.1071965677538"/>
    <s v="01:14:15"/>
    <n v="5400"/>
    <s v="01:30:00"/>
    <x v="4"/>
  </r>
  <r>
    <n v="0.122807"/>
    <n v="10"/>
    <s v="2150064710"/>
    <n v="0"/>
    <n v="0"/>
    <n v="125.015"/>
    <n v="130"/>
    <n v="14732.745893099554"/>
    <s v="04:05:33"/>
    <n v="16200"/>
    <s v="04:30:00"/>
    <x v="0"/>
  </r>
  <r>
    <n v="0.32713799999999998"/>
    <n v="30"/>
    <s v="281650012"/>
    <n v="312.005"/>
    <n v="300"/>
    <n v="89.522000000000006"/>
    <n v="90"/>
    <n v="2067.3128361043109"/>
    <s v="00:34:27"/>
    <n v="3600"/>
    <s v="01:00:00"/>
    <x v="0"/>
  </r>
  <r>
    <n v="0.71682000000000001"/>
    <n v="70"/>
    <s v="369289793"/>
    <n v="0"/>
    <n v="0"/>
    <n v="609.846"/>
    <n v="300"/>
    <n v="167.4590986607264"/>
    <s v="00:02:47"/>
    <n v="1800"/>
    <s v="00:30:00"/>
    <x v="9"/>
  </r>
  <r>
    <n v="8.6529900000000007E-2"/>
    <n v="5"/>
    <s v="4698664416"/>
    <n v="0"/>
    <n v="0"/>
    <n v="436.846"/>
    <n v="300"/>
    <n v="9594.9078846134616"/>
    <s v="02:39:55"/>
    <n v="10800"/>
    <s v="03:00:00"/>
    <x v="8"/>
  </r>
  <r>
    <n v="0"/>
    <n v="0"/>
    <s v="234405363"/>
    <n v="0"/>
    <n v="0"/>
    <n v="0"/>
    <n v="0"/>
    <n v="0"/>
    <s v=""/>
    <n v="0"/>
    <s v=""/>
    <x v="0"/>
  </r>
  <r>
    <n v="0"/>
    <n v="0"/>
    <s v="281650012"/>
    <n v="0"/>
    <n v="0"/>
    <n v="0"/>
    <n v="0"/>
    <n v="0"/>
    <s v=""/>
    <n v="0"/>
    <s v=""/>
    <x v="0"/>
  </r>
  <r>
    <n v="0.26394099999999998"/>
    <n v="25"/>
    <s v="281650012"/>
    <n v="105.895"/>
    <n v="100"/>
    <n v="58.562399999999997"/>
    <n v="60"/>
    <n v="3457.0329569939272"/>
    <s v="00:57:37"/>
    <n v="3600"/>
    <s v="01:00:00"/>
    <x v="0"/>
  </r>
  <r>
    <n v="0.76520500000000002"/>
    <n v="75"/>
    <s v="741107007"/>
    <n v="40.6494"/>
    <n v="40"/>
    <n v="72.210899999999995"/>
    <n v="80"/>
    <n v="2353.2426551644207"/>
    <s v="00:39:13"/>
    <n v="3600"/>
    <s v="01:00:00"/>
    <x v="0"/>
  </r>
  <r>
    <n v="0.92450200000000005"/>
    <n v="90"/>
    <s v="381939777"/>
    <n v="62.000500000000002"/>
    <n v="60"/>
    <n v="212.14500000000001"/>
    <n v="220"/>
    <n v="132.73821998477962"/>
    <s v="00:02:13"/>
    <n v="1800"/>
    <s v="00:30:00"/>
    <x v="0"/>
  </r>
  <r>
    <n v="0.90838200000000002"/>
    <n v="90"/>
    <s v="2150064710"/>
    <n v="620.19899999999996"/>
    <n v="300"/>
    <n v="137.51"/>
    <n v="140"/>
    <n v="1398.9317913447601"/>
    <s v="00:23:19"/>
    <n v="1800"/>
    <s v="00:30:00"/>
    <x v="0"/>
  </r>
  <r>
    <n v="0.61564200000000002"/>
    <n v="60"/>
    <s v="234405363"/>
    <n v="0"/>
    <n v="0"/>
    <n v="164.03700000000001"/>
    <n v="170"/>
    <n v="536.36740090607645"/>
    <s v="00:08:56"/>
    <n v="1800"/>
    <s v="00:30:00"/>
    <x v="0"/>
  </r>
  <r>
    <n v="0.92066999999999999"/>
    <n v="90"/>
    <s v="234405363"/>
    <n v="0"/>
    <n v="0"/>
    <n v="48.258099999999999"/>
    <n v="50"/>
    <n v="376.29838626387465"/>
    <s v="00:06:16"/>
    <n v="1800"/>
    <s v="00:30:00"/>
    <x v="0"/>
  </r>
  <r>
    <n v="0.50743499999999997"/>
    <n v="50"/>
    <s v="281650012"/>
    <n v="0"/>
    <n v="0"/>
    <n v="55.355600000000003"/>
    <n v="60"/>
    <n v="2447.4376592521326"/>
    <s v="00:40:47"/>
    <n v="3600"/>
    <s v="01:00:00"/>
    <x v="0"/>
  </r>
  <r>
    <n v="0.69330899999999995"/>
    <n v="65"/>
    <s v="281650012"/>
    <n v="0"/>
    <n v="0"/>
    <n v="244.96"/>
    <n v="250"/>
    <n v="344.36345509174697"/>
    <s v="00:05:44"/>
    <n v="1800"/>
    <s v="00:30:00"/>
    <x v="0"/>
  </r>
  <r>
    <n v="0.50557600000000003"/>
    <n v="50"/>
    <s v="281650012"/>
    <n v="0"/>
    <n v="0"/>
    <n v="34.355899999999998"/>
    <n v="40"/>
    <n v="3958.2967164580464"/>
    <s v="01:05:58"/>
    <n v="5400"/>
    <s v="01:30:00"/>
    <x v="0"/>
  </r>
  <r>
    <n v="0.70260199999999995"/>
    <n v="70"/>
    <s v="281650012"/>
    <n v="0"/>
    <n v="0"/>
    <n v="52.811100000000003"/>
    <n v="60"/>
    <n v="1548.8948522985822"/>
    <s v="00:25:49"/>
    <n v="1800"/>
    <s v="00:30:00"/>
    <x v="0"/>
  </r>
  <r>
    <n v="0.144981"/>
    <n v="10"/>
    <s v="281650012"/>
    <n v="0"/>
    <n v="0"/>
    <n v="49.772199999999998"/>
    <n v="50"/>
    <n v="4724.9649178346735"/>
    <s v="01:18:45"/>
    <n v="5400"/>
    <s v="01:30:00"/>
    <x v="0"/>
  </r>
  <r>
    <n v="0.135688"/>
    <n v="10"/>
    <s v="281650012"/>
    <n v="0"/>
    <n v="0"/>
    <n v="0"/>
    <n v="0"/>
    <n v="0"/>
    <s v=""/>
    <n v="0"/>
    <s v=""/>
    <x v="0"/>
  </r>
  <r>
    <n v="0.57063200000000003"/>
    <n v="55"/>
    <s v="281650012"/>
    <n v="0"/>
    <n v="0"/>
    <n v="35.266300000000001"/>
    <n v="40"/>
    <n v="3348.7216281199994"/>
    <s v="00:55:49"/>
    <n v="3600"/>
    <s v="01:00:00"/>
    <x v="0"/>
  </r>
  <r>
    <n v="0.93407799999999996"/>
    <n v="90"/>
    <s v="234405363"/>
    <n v="0"/>
    <n v="0"/>
    <n v="0"/>
    <n v="0"/>
    <n v="0"/>
    <s v=""/>
    <n v="0"/>
    <s v=""/>
    <x v="0"/>
  </r>
  <r>
    <n v="0.23977699999999999"/>
    <n v="20"/>
    <s v="281650012"/>
    <n v="0"/>
    <n v="0"/>
    <n v="13.1989"/>
    <n v="20"/>
    <n v="15842.154056596199"/>
    <s v="04:24:02"/>
    <n v="16200"/>
    <s v="04:30:00"/>
    <x v="0"/>
  </r>
  <r>
    <n v="6.5055799999999997E-2"/>
    <n v="5"/>
    <s v="281650012"/>
    <n v="0"/>
    <n v="0"/>
    <n v="16.928999999999998"/>
    <n v="20"/>
    <n v="15190.245247464889"/>
    <s v="04:13:10"/>
    <n v="16200"/>
    <s v="04:30:00"/>
    <x v="0"/>
  </r>
  <r>
    <n v="0.63352799999999998"/>
    <n v="60"/>
    <s v="2150064710"/>
    <n v="0"/>
    <n v="0"/>
    <n v="8.22682"/>
    <n v="10"/>
    <n v="93531.959217957294"/>
    <s v="25:58:52"/>
    <n v="93600"/>
    <s v="24:00:00"/>
    <x v="0"/>
  </r>
  <r>
    <n v="0.76394099999999998"/>
    <n v="75"/>
    <s v="281650012"/>
    <n v="0"/>
    <n v="0"/>
    <n v="4.0114099999999997"/>
    <n v="10"/>
    <n v="16185.812589320982"/>
    <s v="04:29:46"/>
    <n v="16200"/>
    <s v="04:30:00"/>
    <x v="0"/>
  </r>
  <r>
    <n v="0.92592600000000003"/>
    <n v="90"/>
    <s v="2150064710"/>
    <n v="0"/>
    <n v="0"/>
    <n v="72.041200000000003"/>
    <n v="80"/>
    <n v="2158.9211543128722"/>
    <s v="00:35:59"/>
    <n v="3600"/>
    <s v="01:00:00"/>
    <x v="0"/>
  </r>
  <r>
    <n v="0.90838200000000002"/>
    <n v="90"/>
    <s v="2150064710"/>
    <n v="239.41300000000001"/>
    <n v="230"/>
    <n v="187.45400000000001"/>
    <n v="190"/>
    <n v="1026.210493701398"/>
    <s v="00:17:06"/>
    <n v="1800"/>
    <s v="00:30:00"/>
    <x v="0"/>
  </r>
  <r>
    <n v="0.33630700000000002"/>
    <n v="30"/>
    <s v="4698664416"/>
    <n v="0"/>
    <n v="0"/>
    <n v="389.87900000000002"/>
    <n v="300"/>
    <n v="7811.0992631975387"/>
    <s v="02:10:11"/>
    <n v="9000"/>
    <s v="02:30:00"/>
    <x v="4"/>
  </r>
  <r>
    <n v="0.72843000000000002"/>
    <n v="70"/>
    <s v="741107007"/>
    <n v="0"/>
    <n v="0"/>
    <n v="713.91499999999996"/>
    <n v="300"/>
    <n v="275.30628040163032"/>
    <s v="00:04:35"/>
    <n v="1800"/>
    <s v="00:30:00"/>
    <x v="7"/>
  </r>
  <r>
    <n v="0.93488000000000004"/>
    <n v="90"/>
    <s v="4698664416"/>
    <n v="823.48199999999997"/>
    <n v="300"/>
    <n v="379.017"/>
    <n v="300"/>
    <n v="788.3758120156981"/>
    <s v="00:13:08"/>
    <n v="1800"/>
    <s v="00:30:00"/>
    <x v="4"/>
  </r>
  <r>
    <n v="0.86939599999999995"/>
    <n v="85"/>
    <s v="2150064710"/>
    <n v="0"/>
    <n v="0"/>
    <n v="40.042900000000003"/>
    <n v="50"/>
    <n v="6848.3022685100632"/>
    <s v="01:54:08"/>
    <n v="7200"/>
    <s v="02:00:00"/>
    <x v="0"/>
  </r>
  <r>
    <n v="0.230019"/>
    <n v="20"/>
    <s v="2150064710"/>
    <n v="0"/>
    <n v="0"/>
    <n v="130.08500000000001"/>
    <n v="140"/>
    <n v="12428.105355353126"/>
    <s v="03:27:08"/>
    <n v="12600"/>
    <s v="03:30:00"/>
    <x v="0"/>
  </r>
  <r>
    <n v="0.26701999999999998"/>
    <n v="25"/>
    <s v="4743709726"/>
    <n v="0"/>
    <n v="0"/>
    <n v="54.268099999999997"/>
    <n v="60"/>
    <n v="62569.84527693507"/>
    <s v="17:22:50"/>
    <n v="63000"/>
    <s v="17:30:00"/>
    <x v="0"/>
  </r>
  <r>
    <n v="2.4580999999999999E-2"/>
    <n v="0"/>
    <s v="234405363"/>
    <n v="0"/>
    <n v="0"/>
    <n v="9.7806499999999996"/>
    <n v="10"/>
    <n v="22829.231022130753"/>
    <s v="06:20:29"/>
    <n v="23400"/>
    <s v="06:30:00"/>
    <x v="0"/>
  </r>
  <r>
    <n v="0.64522400000000002"/>
    <n v="60"/>
    <s v="2150064710"/>
    <n v="0"/>
    <n v="0"/>
    <n v="170.41399999999999"/>
    <n v="180"/>
    <n v="4371.1966468071241"/>
    <s v="01:12:51"/>
    <n v="5400"/>
    <s v="01:30:00"/>
    <x v="0"/>
  </r>
  <r>
    <n v="2.2346399999999999E-2"/>
    <n v="0"/>
    <s v="234405363"/>
    <n v="0"/>
    <n v="0"/>
    <n v="6.8070599999999999"/>
    <n v="10"/>
    <n v="32877.051271028853"/>
    <s v="09:07:57"/>
    <n v="34200"/>
    <s v="09:30:00"/>
    <x v="0"/>
  </r>
  <r>
    <n v="3.7062499999999998E-2"/>
    <n v="0"/>
    <s v="381939777"/>
    <n v="0"/>
    <n v="0"/>
    <n v="768000"/>
    <n v="300"/>
    <n v="0.46766176824150374"/>
    <s v="00:00:00"/>
    <n v="1800"/>
    <s v="00:30:00"/>
    <x v="10"/>
  </r>
  <r>
    <n v="1.7543900000000001E-2"/>
    <n v="0"/>
    <s v="2150064710"/>
    <n v="0"/>
    <n v="0"/>
    <n v="44.508200000000002"/>
    <n v="50"/>
    <n v="46347.335698222349"/>
    <s v="12:52:27"/>
    <n v="46800"/>
    <s v="13:00:00"/>
    <x v="0"/>
  </r>
  <r>
    <n v="0.87134500000000004"/>
    <n v="85"/>
    <s v="2150064710"/>
    <n v="0"/>
    <n v="0"/>
    <n v="1659.37"/>
    <n v="300"/>
    <n v="162.79223388434002"/>
    <s v="00:02:43"/>
    <n v="1800"/>
    <s v="00:30:00"/>
    <x v="11"/>
  </r>
  <r>
    <n v="0"/>
    <n v="0"/>
    <s v="369289793"/>
    <n v="0"/>
    <n v="0"/>
    <n v="0"/>
    <n v="0"/>
    <n v="0"/>
    <s v=""/>
    <n v="0"/>
    <s v=""/>
    <x v="0"/>
  </r>
  <r>
    <n v="0.64327500000000004"/>
    <n v="60"/>
    <s v="2150064710"/>
    <n v="0"/>
    <n v="0"/>
    <n v="346.83"/>
    <n v="300"/>
    <n v="2159.5748037518588"/>
    <s v="00:36:00"/>
    <n v="3600"/>
    <s v="01:00:00"/>
    <x v="4"/>
  </r>
  <r>
    <n v="0.107807"/>
    <n v="10"/>
    <s v="281650012"/>
    <n v="0"/>
    <n v="0"/>
    <n v="17.2789"/>
    <n v="20"/>
    <n v="14202.088203409377"/>
    <s v="03:56:42"/>
    <n v="14400"/>
    <s v="04:00:00"/>
    <x v="0"/>
  </r>
  <r>
    <n v="0.12081799999999999"/>
    <n v="10"/>
    <s v="281650012"/>
    <n v="0"/>
    <n v="0"/>
    <n v="11.472200000000001"/>
    <n v="20"/>
    <n v="21078.597133048235"/>
    <s v="05:51:19"/>
    <n v="21600"/>
    <s v="06:00:00"/>
    <x v="0"/>
  </r>
  <r>
    <n v="0.67150799999999999"/>
    <n v="65"/>
    <s v="234405363"/>
    <n v="0"/>
    <n v="0"/>
    <n v="45.490099999999998"/>
    <n v="50"/>
    <n v="1653.0086979776922"/>
    <s v="00:27:33"/>
    <n v="1800"/>
    <s v="00:30:00"/>
    <x v="0"/>
  </r>
  <r>
    <n v="0.92936799999999997"/>
    <n v="90"/>
    <s v="281650012"/>
    <n v="0"/>
    <n v="0"/>
    <n v="13.3888"/>
    <n v="20"/>
    <n v="1451.0098636575137"/>
    <s v="00:24:11"/>
    <n v="1800"/>
    <s v="00:30:00"/>
    <x v="0"/>
  </r>
  <r>
    <n v="0.282528"/>
    <n v="25"/>
    <s v="281650012"/>
    <n v="0"/>
    <n v="0"/>
    <n v="17.034400000000002"/>
    <n v="20"/>
    <n v="11584.80952517876"/>
    <s v="03:13:05"/>
    <n v="12600"/>
    <s v="03:30:00"/>
    <x v="0"/>
  </r>
  <r>
    <n v="0.38661699999999999"/>
    <n v="35"/>
    <s v="281650012"/>
    <n v="0"/>
    <n v="0"/>
    <n v="6.0649699999999998"/>
    <n v="10"/>
    <n v="27817.142832049238"/>
    <s v="07:43:37"/>
    <n v="28800"/>
    <s v="08:00:00"/>
    <x v="0"/>
  </r>
  <r>
    <n v="0.53801200000000005"/>
    <n v="50"/>
    <s v="2150064710"/>
    <n v="0"/>
    <n v="0"/>
    <n v="190.071"/>
    <n v="200"/>
    <n v="5103.49382260315"/>
    <s v="01:25:03"/>
    <n v="5400"/>
    <s v="01:30:00"/>
    <x v="0"/>
  </r>
  <r>
    <n v="0.42458099999999999"/>
    <n v="40"/>
    <s v="234405363"/>
    <n v="0"/>
    <n v="0"/>
    <n v="47.748800000000003"/>
    <n v="50"/>
    <n v="2758.6025715477299"/>
    <s v="00:45:59"/>
    <n v="3600"/>
    <s v="01:00:00"/>
    <x v="0"/>
  </r>
  <r>
    <n v="0.50185900000000006"/>
    <n v="50"/>
    <s v="281650012"/>
    <n v="0"/>
    <n v="0"/>
    <n v="14.8619"/>
    <n v="20"/>
    <n v="9219.1115947210637"/>
    <s v="02:33:39"/>
    <n v="10800"/>
    <s v="03:00:00"/>
    <x v="0"/>
  </r>
  <r>
    <n v="0.231044"/>
    <n v="20"/>
    <s v="4698664416"/>
    <n v="0"/>
    <n v="0"/>
    <n v="73912.800000000003"/>
    <n v="300"/>
    <n v="47.737160214385327"/>
    <s v="00:00:48"/>
    <n v="1800"/>
    <s v="00:30:00"/>
    <x v="12"/>
  </r>
  <r>
    <n v="0.483431"/>
    <n v="45"/>
    <s v="2150064710"/>
    <n v="0"/>
    <n v="0"/>
    <n v="181.11"/>
    <n v="190"/>
    <n v="5988.7722093988486"/>
    <s v="01:39:49"/>
    <n v="7200"/>
    <s v="02:00:00"/>
    <x v="0"/>
  </r>
  <r>
    <n v="0.11921900000000001"/>
    <n v="10"/>
    <s v="2039462662"/>
    <n v="0"/>
    <n v="0"/>
    <n v="11.4224"/>
    <n v="20"/>
    <n v="153577.19409115429"/>
    <s v="42:39:37"/>
    <n v="154800"/>
    <s v="24:00:00"/>
    <x v="0"/>
  </r>
  <r>
    <n v="0.91617899999999997"/>
    <n v="90"/>
    <s v="2150064710"/>
    <n v="0"/>
    <n v="0"/>
    <n v="87.672300000000007"/>
    <n v="90"/>
    <n v="2007.4298043924737"/>
    <s v="00:33:27"/>
    <n v="3600"/>
    <s v="01:00:00"/>
    <x v="0"/>
  </r>
  <r>
    <n v="0.38091999999999998"/>
    <n v="35"/>
    <s v="381939777"/>
    <n v="0"/>
    <n v="0"/>
    <n v="18.379100000000001"/>
    <n v="20"/>
    <n v="12563.716053775863"/>
    <s v="03:29:24"/>
    <n v="12600"/>
    <s v="03:30:00"/>
    <x v="0"/>
  </r>
  <r>
    <n v="0.72490699999999997"/>
    <n v="70"/>
    <s v="281650012"/>
    <n v="108.94799999999999"/>
    <n v="100"/>
    <n v="88.515500000000003"/>
    <n v="90"/>
    <n v="854.81085089392855"/>
    <s v="00:14:15"/>
    <n v="1800"/>
    <s v="00:30:00"/>
    <x v="0"/>
  </r>
  <r>
    <n v="6.1892099999999997E-3"/>
    <n v="0"/>
    <s v="4743709726"/>
    <n v="0"/>
    <n v="0"/>
    <n v="0"/>
    <n v="0"/>
    <n v="0"/>
    <s v=""/>
    <n v="0"/>
    <s v=""/>
    <x v="0"/>
  </r>
  <r>
    <n v="0.81871300000000002"/>
    <n v="80"/>
    <s v="2150064710"/>
    <n v="272.35899999999998"/>
    <n v="270"/>
    <n v="331.64499999999998"/>
    <n v="300"/>
    <n v="1147.7413136579498"/>
    <s v="00:19:08"/>
    <n v="1800"/>
    <s v="00:30:00"/>
    <x v="4"/>
  </r>
  <r>
    <n v="0.60038999999999998"/>
    <n v="60"/>
    <s v="2150064710"/>
    <n v="0"/>
    <n v="0"/>
    <n v="213.93600000000001"/>
    <n v="220"/>
    <n v="3921.9748596976247"/>
    <s v="01:05:22"/>
    <n v="5400"/>
    <s v="01:30:00"/>
    <x v="0"/>
  </r>
  <r>
    <n v="0.434944"/>
    <n v="40"/>
    <s v="281650012"/>
    <n v="0"/>
    <n v="0"/>
    <n v="24.843599999999999"/>
    <n v="30"/>
    <n v="6255.8458529044392"/>
    <s v="01:44:16"/>
    <n v="7200"/>
    <s v="02:00:00"/>
    <x v="0"/>
  </r>
  <r>
    <n v="0.87546500000000005"/>
    <n v="85"/>
    <s v="281650012"/>
    <n v="0"/>
    <n v="0"/>
    <n v="8.2686600000000006"/>
    <n v="10"/>
    <n v="4142.5456518817173"/>
    <s v="01:09:03"/>
    <n v="5400"/>
    <s v="01:30:00"/>
    <x v="0"/>
  </r>
  <r>
    <n v="0.60233899999999996"/>
    <n v="60"/>
    <s v="2150064710"/>
    <n v="0"/>
    <n v="0"/>
    <n v="3848.31"/>
    <n v="300"/>
    <n v="216.96737226200042"/>
    <s v="00:03:37"/>
    <n v="1800"/>
    <s v="00:30:00"/>
    <x v="13"/>
  </r>
  <r>
    <n v="5.2631600000000001E-2"/>
    <n v="5"/>
    <s v="2150064710"/>
    <n v="0"/>
    <n v="0"/>
    <n v="24453.7"/>
    <n v="300"/>
    <n v="81.343968664935886"/>
    <s v="00:01:21"/>
    <n v="1800"/>
    <s v="00:30:00"/>
    <x v="14"/>
  </r>
  <r>
    <n v="0.48927900000000002"/>
    <n v="45"/>
    <s v="2150064710"/>
    <n v="0"/>
    <n v="0"/>
    <n v="50.2121"/>
    <n v="60"/>
    <n v="21356.369560001825"/>
    <s v="05:55:56"/>
    <n v="21600"/>
    <s v="06:00:00"/>
    <x v="0"/>
  </r>
  <r>
    <n v="0.886826"/>
    <n v="85"/>
    <s v="4743709726"/>
    <n v="0"/>
    <n v="0"/>
    <n v="243.46600000000001"/>
    <n v="250"/>
    <n v="2153.4123617212836"/>
    <s v="00:35:53"/>
    <n v="3600"/>
    <s v="01:00:00"/>
    <x v="0"/>
  </r>
  <r>
    <n v="9.7465899999999994E-3"/>
    <n v="0"/>
    <s v="2150064710"/>
    <n v="0"/>
    <n v="0"/>
    <n v="0"/>
    <n v="0"/>
    <n v="0"/>
    <s v=""/>
    <n v="0"/>
    <s v=""/>
    <x v="0"/>
  </r>
  <r>
    <n v="0.491228"/>
    <n v="45"/>
    <s v="2150064710"/>
    <n v="0"/>
    <n v="0"/>
    <n v="35501.599999999999"/>
    <n v="300"/>
    <n v="30.090297470023664"/>
    <s v="00:00:30"/>
    <n v="1800"/>
    <s v="00:30:00"/>
    <x v="15"/>
  </r>
  <r>
    <n v="6.4327499999999996E-2"/>
    <n v="5"/>
    <s v="2150064710"/>
    <n v="0"/>
    <n v="0"/>
    <n v="34420.199999999997"/>
    <n v="300"/>
    <n v="57.0771738444897"/>
    <s v="00:00:57"/>
    <n v="1800"/>
    <s v="00:30:00"/>
    <x v="16"/>
  </r>
  <r>
    <n v="0.74907100000000004"/>
    <n v="70"/>
    <s v="281650012"/>
    <n v="181.45099999999999"/>
    <n v="180"/>
    <n v="201.90299999999999"/>
    <n v="210"/>
    <n v="341.83638517531568"/>
    <s v="00:05:42"/>
    <n v="1800"/>
    <s v="00:30:00"/>
    <x v="0"/>
  </r>
  <r>
    <n v="0.35865900000000001"/>
    <n v="35"/>
    <s v="234405363"/>
    <n v="0"/>
    <n v="0"/>
    <n v="26.8918"/>
    <n v="30"/>
    <n v="5459.287468724533"/>
    <s v="01:30:59"/>
    <n v="7200"/>
    <s v="02:00:00"/>
    <x v="0"/>
  </r>
  <r>
    <n v="0.24668399999999999"/>
    <n v="20"/>
    <s v="4743709726"/>
    <n v="0"/>
    <n v="0"/>
    <n v="194.73500000000001"/>
    <n v="200"/>
    <n v="17920.542503924935"/>
    <s v="04:58:41"/>
    <n v="18000"/>
    <s v="05:00:00"/>
    <x v="0"/>
  </r>
  <r>
    <n v="0.84580999999999995"/>
    <n v="80"/>
    <s v="234405363"/>
    <n v="0"/>
    <n v="0"/>
    <n v="196.642"/>
    <n v="200"/>
    <n v="179.4933531083698"/>
    <s v="00:02:59"/>
    <n v="1800"/>
    <s v="00:30:00"/>
    <x v="0"/>
  </r>
  <r>
    <n v="9.3567300000000006E-2"/>
    <n v="5"/>
    <s v="2150064710"/>
    <n v="0"/>
    <n v="0"/>
    <n v="121.679"/>
    <n v="130"/>
    <n v="15641.23288057977"/>
    <s v="04:20:41"/>
    <n v="16200"/>
    <s v="04:30:00"/>
    <x v="0"/>
  </r>
  <r>
    <n v="0.87821199999999999"/>
    <n v="85"/>
    <s v="234405363"/>
    <n v="0"/>
    <n v="0"/>
    <n v="29.442399999999999"/>
    <n v="30"/>
    <n v="946.88700547430926"/>
    <s v="00:15:47"/>
    <n v="1800"/>
    <s v="00:30:00"/>
    <x v="0"/>
  </r>
  <r>
    <n v="9.8323999999999995E-2"/>
    <n v="5"/>
    <s v="234405363"/>
    <n v="75.205600000000004"/>
    <n v="70"/>
    <n v="68.835700000000003"/>
    <n v="70"/>
    <n v="2998.5016942887846"/>
    <s v="00:49:59"/>
    <n v="3600"/>
    <s v="01:00:00"/>
    <x v="0"/>
  </r>
  <r>
    <n v="1.02775E-3"/>
    <n v="0"/>
    <s v="2039462662"/>
    <n v="0"/>
    <n v="0"/>
    <n v="483.13299999999998"/>
    <n v="300"/>
    <n v="4118.1547780741957"/>
    <s v="01:08:38"/>
    <n v="5400"/>
    <s v="01:30:00"/>
    <x v="8"/>
  </r>
  <r>
    <n v="0.19217899999999999"/>
    <n v="15"/>
    <s v="234405363"/>
    <n v="52.053699999999999"/>
    <n v="50"/>
    <n v="69.638599999999997"/>
    <n v="70"/>
    <n v="2655.4174050677502"/>
    <s v="00:44:15"/>
    <n v="3600"/>
    <s v="01:00:00"/>
    <x v="0"/>
  </r>
  <r>
    <n v="0.561998"/>
    <n v="55"/>
    <s v="4698664416"/>
    <n v="0"/>
    <n v="0"/>
    <n v="374.68099999999998"/>
    <n v="300"/>
    <n v="5363.9966227383447"/>
    <s v="01:29:24"/>
    <n v="5400"/>
    <s v="01:30:00"/>
    <x v="4"/>
  </r>
  <r>
    <n v="0.53996100000000002"/>
    <n v="50"/>
    <s v="2150064710"/>
    <n v="0"/>
    <n v="0"/>
    <n v="1271.3699999999999"/>
    <n v="300"/>
    <n v="759.75601348863324"/>
    <s v="00:12:40"/>
    <n v="1800"/>
    <s v="00:30:00"/>
    <x v="17"/>
  </r>
  <r>
    <n v="0.32203399999999999"/>
    <n v="30"/>
    <s v="4698664416"/>
    <n v="0"/>
    <n v="0"/>
    <n v="1482.85"/>
    <n v="300"/>
    <n v="2097.900251364008"/>
    <s v="00:34:58"/>
    <n v="3600"/>
    <s v="01:00:00"/>
    <x v="18"/>
  </r>
  <r>
    <n v="9.9415199999999995E-2"/>
    <n v="5"/>
    <s v="2150064710"/>
    <n v="0"/>
    <n v="0"/>
    <n v="40.756"/>
    <n v="50"/>
    <n v="46396.449493521402"/>
    <s v="12:53:16"/>
    <n v="46800"/>
    <s v="13:00:00"/>
    <x v="0"/>
  </r>
  <r>
    <n v="0.41325499999999998"/>
    <n v="40"/>
    <s v="2150064710"/>
    <n v="0"/>
    <n v="0"/>
    <n v="80.763099999999994"/>
    <n v="90"/>
    <n v="15254.134090613938"/>
    <s v="04:14:14"/>
    <n v="16200"/>
    <s v="04:30:00"/>
    <x v="0"/>
  </r>
  <r>
    <n v="0.12845699999999999"/>
    <n v="10"/>
    <s v="4698664416"/>
    <n v="0"/>
    <n v="0"/>
    <n v="72817.8"/>
    <n v="300"/>
    <n v="54.919424505570078"/>
    <s v="00:00:55"/>
    <n v="1800"/>
    <s v="00:30:00"/>
    <x v="19"/>
  </r>
  <r>
    <n v="0.54832700000000001"/>
    <n v="50"/>
    <s v="281650012"/>
    <n v="0"/>
    <n v="0"/>
    <n v="9.1162700000000001"/>
    <n v="10"/>
    <n v="13627.514986783843"/>
    <s v="03:47:08"/>
    <n v="14400"/>
    <s v="04:00:00"/>
    <x v="0"/>
  </r>
  <r>
    <n v="2.0590299999999999E-2"/>
    <n v="0"/>
    <s v="381939777"/>
    <n v="0"/>
    <n v="0"/>
    <n v="0"/>
    <n v="0"/>
    <n v="0"/>
    <s v=""/>
    <n v="0"/>
    <s v=""/>
    <x v="0"/>
  </r>
  <r>
    <n v="0.62183200000000005"/>
    <n v="60"/>
    <s v="2150064710"/>
    <n v="0"/>
    <n v="0"/>
    <n v="172.965"/>
    <n v="180"/>
    <n v="4590.6827603360834"/>
    <s v="01:16:31"/>
    <n v="5400"/>
    <s v="01:30:00"/>
    <x v="0"/>
  </r>
  <r>
    <n v="0.90627800000000003"/>
    <n v="90"/>
    <s v="4743709726"/>
    <n v="0"/>
    <n v="0"/>
    <n v="248.11600000000001"/>
    <n v="250"/>
    <n v="1749.8713540741962"/>
    <s v="00:29:10"/>
    <n v="1800"/>
    <s v="00:30:00"/>
    <x v="0"/>
  </r>
  <r>
    <n v="0.46003899999999998"/>
    <n v="45"/>
    <s v="2150064710"/>
    <n v="0"/>
    <n v="0"/>
    <n v="1751.06"/>
    <n v="300"/>
    <n v="647.45822577122169"/>
    <s v="00:10:47"/>
    <n v="1800"/>
    <s v="00:30:00"/>
    <x v="20"/>
  </r>
  <r>
    <n v="0.32713799999999998"/>
    <n v="30"/>
    <s v="281650012"/>
    <n v="0"/>
    <n v="0"/>
    <n v="11.429600000000001"/>
    <n v="20"/>
    <n v="16192.168279055119"/>
    <s v="04:29:52"/>
    <n v="16200"/>
    <s v="04:30:00"/>
    <x v="0"/>
  </r>
  <r>
    <n v="0.22417200000000001"/>
    <n v="20"/>
    <s v="2150064710"/>
    <n v="0"/>
    <n v="0"/>
    <n v="159208"/>
    <n v="300"/>
    <n v="10.231777243707253"/>
    <s v="00:00:10"/>
    <n v="1800"/>
    <s v="00:30:00"/>
    <x v="21"/>
  </r>
  <r>
    <n v="0.148148"/>
    <n v="10"/>
    <s v="2150064710"/>
    <n v="0"/>
    <n v="0"/>
    <n v="10.8207"/>
    <n v="20"/>
    <n v="165295.45560628909"/>
    <s v="45:54:55"/>
    <n v="165600"/>
    <s v="24:00:00"/>
    <x v="0"/>
  </r>
  <r>
    <n v="0.64327500000000004"/>
    <n v="60"/>
    <s v="2150064710"/>
    <n v="0"/>
    <n v="0"/>
    <n v="24.356100000000001"/>
    <n v="30"/>
    <n v="30752.244086391438"/>
    <s v="08:32:32"/>
    <n v="32400"/>
    <s v="09:00:00"/>
    <x v="0"/>
  </r>
  <r>
    <n v="0.299257"/>
    <n v="25"/>
    <s v="281650012"/>
    <n v="0"/>
    <n v="0"/>
    <n v="36266.699999999997"/>
    <n v="300"/>
    <n v="5.3144856286191322"/>
    <s v="00:00:05"/>
    <n v="1800"/>
    <s v="00:30:00"/>
    <x v="22"/>
  </r>
  <r>
    <n v="0.47368399999999999"/>
    <n v="45"/>
    <s v="2150064710"/>
    <n v="0"/>
    <n v="0"/>
    <n v="264.55500000000001"/>
    <n v="270"/>
    <n v="4177.1724322364889"/>
    <s v="01:09:37"/>
    <n v="5400"/>
    <s v="01:30:00"/>
    <x v="0"/>
  </r>
  <r>
    <n v="0.24756300000000001"/>
    <n v="20"/>
    <s v="2150064710"/>
    <n v="0"/>
    <n v="0"/>
    <n v="143.614"/>
    <n v="150"/>
    <n v="11000.840066809449"/>
    <s v="03:03:21"/>
    <n v="12600"/>
    <s v="03:30:00"/>
    <x v="0"/>
  </r>
  <r>
    <n v="0.33401799999999998"/>
    <n v="30"/>
    <s v="2039462662"/>
    <n v="0"/>
    <n v="0"/>
    <n v="38.365099999999998"/>
    <n v="40"/>
    <n v="34573.407526378622"/>
    <s v="09:36:13"/>
    <n v="36000"/>
    <s v="10:00:00"/>
    <x v="0"/>
  </r>
  <r>
    <n v="8.3820699999999998E-2"/>
    <n v="5"/>
    <s v="2150064710"/>
    <n v="0"/>
    <n v="0"/>
    <n v="689.56200000000001"/>
    <n v="300"/>
    <n v="2789.7069545591089"/>
    <s v="00:46:30"/>
    <n v="3600"/>
    <s v="01:00:00"/>
    <x v="9"/>
  </r>
  <r>
    <n v="1.11732E-3"/>
    <n v="0"/>
    <s v="234405363"/>
    <n v="0"/>
    <n v="0"/>
    <n v="0"/>
    <n v="0"/>
    <n v="0"/>
    <s v=""/>
    <n v="0"/>
    <s v=""/>
    <x v="0"/>
  </r>
  <r>
    <n v="0.63197000000000003"/>
    <n v="60"/>
    <s v="281650012"/>
    <n v="23.1465"/>
    <n v="20"/>
    <n v="101.039"/>
    <n v="110"/>
    <n v="1001.854165487022"/>
    <s v="00:16:42"/>
    <n v="1800"/>
    <s v="00:30:00"/>
    <x v="0"/>
  </r>
  <r>
    <n v="0.69200799999999996"/>
    <n v="65"/>
    <s v="2150064710"/>
    <n v="0"/>
    <n v="0"/>
    <n v="51.357500000000002"/>
    <n v="60"/>
    <n v="12591.789680197282"/>
    <s v="03:29:52"/>
    <n v="12600"/>
    <s v="03:30:00"/>
    <x v="0"/>
  </r>
  <r>
    <n v="0.75243700000000002"/>
    <n v="75"/>
    <s v="2150064710"/>
    <n v="0"/>
    <n v="0"/>
    <n v="173.87"/>
    <n v="180"/>
    <n v="2989.606497457386"/>
    <s v="00:49:50"/>
    <n v="3600"/>
    <s v="01:00:00"/>
    <x v="0"/>
  </r>
  <r>
    <n v="0.27290399999999998"/>
    <n v="25"/>
    <s v="2150064710"/>
    <n v="0"/>
    <n v="0"/>
    <n v="108.79300000000001"/>
    <n v="110"/>
    <n v="14032.68119148798"/>
    <s v="03:53:53"/>
    <n v="14400"/>
    <s v="04:00:00"/>
    <x v="0"/>
  </r>
  <r>
    <n v="3.1284899999999997E-2"/>
    <n v="0"/>
    <s v="234405363"/>
    <n v="0"/>
    <n v="0"/>
    <n v="13.156000000000001"/>
    <n v="20"/>
    <n v="16855.42535167887"/>
    <s v="04:40:55"/>
    <n v="18000"/>
    <s v="05:00:00"/>
    <x v="0"/>
  </r>
  <r>
    <n v="0.73489300000000002"/>
    <n v="70"/>
    <s v="2150064710"/>
    <n v="0"/>
    <n v="0"/>
    <n v="119.396"/>
    <n v="120"/>
    <n v="4662.1133727681336"/>
    <s v="01:17:42"/>
    <n v="5400"/>
    <s v="01:30:00"/>
    <x v="0"/>
  </r>
  <r>
    <n v="0.69145000000000001"/>
    <n v="65"/>
    <s v="281650012"/>
    <n v="0"/>
    <n v="0"/>
    <n v="109.992"/>
    <n v="110"/>
    <n v="771.56708160792448"/>
    <s v="00:12:52"/>
    <n v="1800"/>
    <s v="00:30:00"/>
    <x v="0"/>
  </r>
  <r>
    <n v="6.8965499999999999E-2"/>
    <n v="5"/>
    <s v="4743709726"/>
    <n v="0"/>
    <n v="0"/>
    <n v="59.551499999999997"/>
    <n v="60"/>
    <n v="72425.402310402729"/>
    <s v="20:07:05"/>
    <n v="73800"/>
    <s v="20:30:00"/>
    <x v="0"/>
  </r>
  <r>
    <n v="0.122905"/>
    <n v="10"/>
    <s v="234405363"/>
    <n v="0"/>
    <n v="0"/>
    <n v="88.122200000000007"/>
    <n v="90"/>
    <n v="2278.3932647476659"/>
    <s v="00:37:58"/>
    <n v="3600"/>
    <s v="01:00:00"/>
    <x v="0"/>
  </r>
  <r>
    <n v="0.60398099999999999"/>
    <n v="60"/>
    <s v="381939777"/>
    <n v="0"/>
    <n v="0"/>
    <n v="12538.8"/>
    <n v="300"/>
    <n v="11.780292532322996"/>
    <s v="00:00:12"/>
    <n v="1800"/>
    <s v="00:30:00"/>
    <x v="23"/>
  </r>
  <r>
    <n v="0.241341"/>
    <n v="20"/>
    <s v="234405363"/>
    <n v="655.57"/>
    <n v="300"/>
    <n v="114.739"/>
    <n v="120"/>
    <n v="1513.5663016720002"/>
    <s v="00:25:14"/>
    <n v="1800"/>
    <s v="00:30:00"/>
    <x v="0"/>
  </r>
  <r>
    <n v="0.19516700000000001"/>
    <n v="15"/>
    <s v="281650012"/>
    <n v="0"/>
    <n v="0"/>
    <n v="332.36799999999999"/>
    <n v="300"/>
    <n v="666.03384399895867"/>
    <s v="00:11:06"/>
    <n v="1800"/>
    <s v="00:30:00"/>
    <x v="4"/>
  </r>
  <r>
    <n v="0.483431"/>
    <n v="45"/>
    <s v="2150064710"/>
    <n v="0"/>
    <n v="0"/>
    <n v="888755"/>
    <n v="300"/>
    <n v="1.2203886088640701"/>
    <s v="00:00:01"/>
    <n v="1800"/>
    <s v="00:30:00"/>
    <x v="24"/>
  </r>
  <r>
    <n v="0.565056"/>
    <n v="55"/>
    <s v="281650012"/>
    <n v="31.554300000000001"/>
    <n v="30"/>
    <n v="47.502899999999997"/>
    <n v="50"/>
    <n v="2518.3899564607518"/>
    <s v="00:41:58"/>
    <n v="3600"/>
    <s v="01:00:00"/>
    <x v="0"/>
  </r>
  <r>
    <n v="0.61709999999999998"/>
    <n v="60"/>
    <s v="281650012"/>
    <n v="0"/>
    <n v="0"/>
    <n v="67.074700000000007"/>
    <n v="70"/>
    <n v="1570.1306655050594"/>
    <s v="00:26:10"/>
    <n v="1800"/>
    <s v="00:30:00"/>
    <x v="0"/>
  </r>
  <r>
    <n v="0.87174700000000005"/>
    <n v="85"/>
    <s v="281650012"/>
    <n v="0"/>
    <n v="0"/>
    <n v="80.927599999999998"/>
    <n v="90"/>
    <n v="435.89314784337068"/>
    <s v="00:07:16"/>
    <n v="1800"/>
    <s v="00:30:00"/>
    <x v="0"/>
  </r>
  <r>
    <n v="8.3643099999999998E-2"/>
    <n v="5"/>
    <s v="281650012"/>
    <n v="0"/>
    <n v="0"/>
    <n v="4.4611599999999996"/>
    <n v="10"/>
    <n v="56497.115079128373"/>
    <s v="15:41:37"/>
    <n v="57600"/>
    <s v="16:00:00"/>
    <x v="0"/>
  </r>
  <r>
    <n v="0.84200699999999995"/>
    <n v="80"/>
    <s v="281650012"/>
    <n v="0"/>
    <n v="0"/>
    <n v="18731.7"/>
    <n v="300"/>
    <n v="2.3198988352108114"/>
    <s v="00:00:02"/>
    <n v="1800"/>
    <s v="00:30:00"/>
    <x v="25"/>
  </r>
  <r>
    <n v="0.704461"/>
    <n v="70"/>
    <s v="281650012"/>
    <n v="0"/>
    <n v="0"/>
    <n v="4007.51"/>
    <n v="300"/>
    <n v="20.283812293944223"/>
    <s v="00:00:20"/>
    <n v="1800"/>
    <s v="00:30:00"/>
    <x v="26"/>
  </r>
  <r>
    <n v="0.38661699999999999"/>
    <n v="35"/>
    <s v="281650012"/>
    <n v="0"/>
    <n v="0"/>
    <n v="32.115200000000002"/>
    <n v="40"/>
    <n v="5253.2768264877595"/>
    <s v="01:27:33"/>
    <n v="5400"/>
    <s v="01:30:00"/>
    <x v="0"/>
  </r>
  <r>
    <n v="0.91061499999999995"/>
    <n v="90"/>
    <s v="234405363"/>
    <n v="2486.25"/>
    <n v="300"/>
    <n v="768.01700000000005"/>
    <n v="300"/>
    <n v="26.64179178979154"/>
    <s v="00:00:27"/>
    <n v="1800"/>
    <s v="00:30:00"/>
    <x v="7"/>
  </r>
  <r>
    <n v="4.35754E-2"/>
    <n v="0"/>
    <s v="234405363"/>
    <n v="0"/>
    <n v="0"/>
    <n v="182.512"/>
    <n v="190"/>
    <n v="1199.5715199829301"/>
    <s v="00:20:00"/>
    <n v="1800"/>
    <s v="00:30:00"/>
    <x v="0"/>
  </r>
  <r>
    <n v="0"/>
    <n v="0"/>
    <s v="369289793"/>
    <n v="0"/>
    <n v="0"/>
    <n v="0"/>
    <n v="0"/>
    <n v="0"/>
    <s v=""/>
    <n v="0"/>
    <s v=""/>
    <x v="0"/>
  </r>
  <r>
    <n v="0.70260199999999995"/>
    <n v="70"/>
    <s v="281650012"/>
    <n v="55.2637"/>
    <n v="50"/>
    <n v="82.000900000000001"/>
    <n v="90"/>
    <n v="997.53636160259748"/>
    <s v="00:16:38"/>
    <n v="1800"/>
    <s v="00:30:00"/>
    <x v="0"/>
  </r>
  <r>
    <n v="0.101365"/>
    <n v="10"/>
    <s v="2150064710"/>
    <n v="0"/>
    <n v="0"/>
    <n v="383.12599999999998"/>
    <n v="300"/>
    <n v="4924.8559875232058"/>
    <s v="01:22:05"/>
    <n v="5400"/>
    <s v="01:30:00"/>
    <x v="4"/>
  </r>
  <r>
    <n v="0.33138400000000001"/>
    <n v="30"/>
    <s v="2150064710"/>
    <n v="0"/>
    <n v="0"/>
    <n v="169.93799999999999"/>
    <n v="170"/>
    <n v="8261.0967524544085"/>
    <s v="02:17:41"/>
    <n v="9000"/>
    <s v="02:30:00"/>
    <x v="0"/>
  </r>
  <r>
    <n v="0.222222"/>
    <n v="20"/>
    <s v="2150064710"/>
    <n v="0"/>
    <n v="0"/>
    <n v="45056000"/>
    <n v="300"/>
    <n v="3.6245534574424199E-2"/>
    <s v="00:00:00"/>
    <n v="1800"/>
    <s v="00:30:00"/>
    <x v="27"/>
  </r>
  <r>
    <n v="0.27386300000000002"/>
    <n v="25"/>
    <s v="4698664416"/>
    <n v="0"/>
    <n v="0"/>
    <n v="55.889499999999998"/>
    <n v="60"/>
    <n v="59616.003666139441"/>
    <s v="16:33:36"/>
    <n v="61200"/>
    <s v="17:00:00"/>
    <x v="0"/>
  </r>
  <r>
    <n v="4.4603000000000004E-3"/>
    <n v="0"/>
    <s v="4698664416"/>
    <n v="0"/>
    <n v="0"/>
    <n v="0"/>
    <n v="0"/>
    <n v="0"/>
    <s v=""/>
    <n v="0"/>
    <s v=""/>
    <x v="0"/>
  </r>
  <r>
    <n v="0.65782499999999999"/>
    <n v="65"/>
    <s v="4743709726"/>
    <n v="0"/>
    <n v="0"/>
    <n v="189.78"/>
    <n v="190"/>
    <n v="8352.4725614656727"/>
    <s v="02:19:12"/>
    <n v="9000"/>
    <s v="02:30:00"/>
    <x v="0"/>
  </r>
  <r>
    <n v="7.7972700000000006E-2"/>
    <n v="5"/>
    <s v="2150064710"/>
    <n v="0"/>
    <n v="0"/>
    <n v="72.116399999999999"/>
    <n v="80"/>
    <n v="26844.875403364938"/>
    <s v="07:27:25"/>
    <n v="27000"/>
    <s v="07:30:00"/>
    <x v="0"/>
  </r>
  <r>
    <n v="0.74712599999999996"/>
    <n v="70"/>
    <s v="4743709726"/>
    <n v="0"/>
    <n v="0"/>
    <n v="129.518"/>
    <n v="130"/>
    <n v="9044.6357865404607"/>
    <s v="02:30:45"/>
    <n v="10800"/>
    <s v="03:00:00"/>
    <x v="0"/>
  </r>
  <r>
    <n v="0.94699599999999995"/>
    <n v="90"/>
    <s v="741821620"/>
    <n v="311.30900000000003"/>
    <n v="300"/>
    <n v="22.2212"/>
    <n v="30"/>
    <n v="1727.9749505233283"/>
    <s v="00:28:48"/>
    <n v="1800"/>
    <s v="00:30:00"/>
    <x v="0"/>
  </r>
  <r>
    <n v="9.1617900000000002E-2"/>
    <n v="5"/>
    <s v="2150064710"/>
    <n v="2197.4299999999998"/>
    <n v="300"/>
    <n v="382.911"/>
    <n v="300"/>
    <n v="4981.0645167680086"/>
    <s v="01:23:01"/>
    <n v="5400"/>
    <s v="01:30:00"/>
    <x v="4"/>
  </r>
  <r>
    <n v="0.31400499999999998"/>
    <n v="30"/>
    <s v="4698664416"/>
    <n v="589.60699999999997"/>
    <n v="300"/>
    <n v="365.89400000000001"/>
    <n v="300"/>
    <n v="8602.7914278676708"/>
    <s v="02:23:23"/>
    <n v="9000"/>
    <s v="02:30:00"/>
    <x v="4"/>
  </r>
  <r>
    <n v="5.6530200000000003E-2"/>
    <n v="5"/>
    <s v="2150064710"/>
    <n v="0"/>
    <n v="0"/>
    <n v="3289.96"/>
    <n v="300"/>
    <n v="602.12823179858788"/>
    <s v="00:10:02"/>
    <n v="1800"/>
    <s v="00:30:00"/>
    <x v="28"/>
  </r>
  <r>
    <n v="0.38401600000000002"/>
    <n v="35"/>
    <s v="2150064710"/>
    <n v="284.50400000000002"/>
    <n v="280"/>
    <n v="131.17400000000001"/>
    <n v="140"/>
    <n v="9859.890260135744"/>
    <s v="02:44:20"/>
    <n v="10800"/>
    <s v="03:00:00"/>
    <x v="0"/>
  </r>
  <r>
    <n v="0.43102299999999999"/>
    <n v="40"/>
    <s v="381939777"/>
    <n v="0"/>
    <n v="0"/>
    <n v="15917.1"/>
    <n v="300"/>
    <n v="13.332943401091528"/>
    <s v="00:00:13"/>
    <n v="1800"/>
    <s v="00:30:00"/>
    <x v="29"/>
  </r>
  <r>
    <n v="0.565056"/>
    <n v="55"/>
    <s v="281650012"/>
    <n v="0"/>
    <n v="0"/>
    <n v="50.328000000000003"/>
    <n v="60"/>
    <n v="2377.0269421159483"/>
    <s v="00:39:37"/>
    <n v="3600"/>
    <s v="01:00:00"/>
    <x v="0"/>
  </r>
  <r>
    <n v="0.13645199999999999"/>
    <n v="10"/>
    <s v="2150064710"/>
    <n v="0"/>
    <n v="0"/>
    <n v="57.816000000000003"/>
    <n v="60"/>
    <n v="31361.025205696067"/>
    <s v="08:42:41"/>
    <n v="32400"/>
    <s v="09:00:00"/>
    <x v="0"/>
  </r>
  <r>
    <n v="0.22862499999999999"/>
    <n v="20"/>
    <s v="281650012"/>
    <n v="0"/>
    <n v="0"/>
    <n v="55.3324"/>
    <n v="60"/>
    <n v="3834.3856444341077"/>
    <s v="01:03:54"/>
    <n v="5400"/>
    <s v="01:30:00"/>
    <x v="0"/>
  </r>
  <r>
    <n v="0.70760199999999995"/>
    <n v="70"/>
    <s v="2150064710"/>
    <n v="1110.93"/>
    <n v="300"/>
    <n v="268.58100000000002"/>
    <n v="270"/>
    <n v="2285.8615437852241"/>
    <s v="00:38:06"/>
    <n v="3600"/>
    <s v="01:00:00"/>
    <x v="0"/>
  </r>
  <r>
    <n v="0.33457199999999998"/>
    <n v="30"/>
    <s v="281650012"/>
    <n v="40.404000000000003"/>
    <n v="40"/>
    <n v="8.9190500000000004"/>
    <n v="10"/>
    <n v="20520.689879623096"/>
    <s v="05:42:01"/>
    <n v="21600"/>
    <s v="06:00:00"/>
    <x v="0"/>
  </r>
  <r>
    <n v="0.80854999999999999"/>
    <n v="80"/>
    <s v="281650012"/>
    <n v="296.89499999999998"/>
    <n v="290"/>
    <n v="307.71199999999999"/>
    <n v="300"/>
    <n v="171.12784672484608"/>
    <s v="00:02:51"/>
    <n v="1800"/>
    <s v="00:30:00"/>
    <x v="4"/>
  </r>
  <r>
    <n v="5.8479499999999997E-2"/>
    <n v="5"/>
    <s v="2150064710"/>
    <n v="0"/>
    <n v="0"/>
    <n v="24.452000000000002"/>
    <n v="30"/>
    <n v="80847.63075151424"/>
    <s v="22:27:28"/>
    <n v="81000"/>
    <s v="22:30:00"/>
    <x v="0"/>
  </r>
  <r>
    <n v="0.73095399999999999"/>
    <n v="70"/>
    <s v="381939777"/>
    <n v="0"/>
    <n v="0"/>
    <n v="39.031100000000002"/>
    <n v="40"/>
    <n v="2571.0496895003821"/>
    <s v="00:42:51"/>
    <n v="3600"/>
    <s v="01:00:00"/>
    <x v="0"/>
  </r>
  <r>
    <n v="0.742622"/>
    <n v="70"/>
    <s v="381939777"/>
    <n v="40.270600000000002"/>
    <n v="40"/>
    <n v="20.999300000000002"/>
    <n v="30"/>
    <n v="4571.52250568205"/>
    <s v="01:16:12"/>
    <n v="5400"/>
    <s v="01:30:00"/>
    <x v="0"/>
  </r>
  <r>
    <n v="0.15854499999999999"/>
    <n v="15"/>
    <s v="381939777"/>
    <n v="40.831499999999998"/>
    <n v="40"/>
    <n v="43.951799999999999"/>
    <n v="50"/>
    <n v="7140.8415789733544"/>
    <s v="01:59:01"/>
    <n v="7200"/>
    <s v="02:00:00"/>
    <x v="0"/>
  </r>
  <r>
    <n v="0.53314499999999998"/>
    <n v="50"/>
    <s v="742944230"/>
    <n v="0"/>
    <n v="0"/>
    <n v="58.306899999999999"/>
    <n v="60"/>
    <n v="5809.2269577603975"/>
    <s v="01:36:49"/>
    <n v="7200"/>
    <s v="02:00:00"/>
    <x v="0"/>
  </r>
  <r>
    <n v="0.77968400000000004"/>
    <n v="75"/>
    <s v="381939777"/>
    <n v="5.5393299999999996"/>
    <n v="0"/>
    <n v="27.6159"/>
    <n v="30"/>
    <n v="2975.6471931968313"/>
    <s v="00:49:36"/>
    <n v="3600"/>
    <s v="01:00:00"/>
    <x v="0"/>
  </r>
  <r>
    <n v="1.11732E-3"/>
    <n v="0"/>
    <s v="234405363"/>
    <n v="0"/>
    <n v="0"/>
    <n v="1.91133"/>
    <n v="10"/>
    <n v="119631.60714342831"/>
    <s v="33:13:52"/>
    <n v="120600"/>
    <s v="24:00:00"/>
    <x v="0"/>
  </r>
  <r>
    <n v="0.35315999999999997"/>
    <n v="35"/>
    <s v="281650012"/>
    <n v="20.4375"/>
    <n v="20"/>
    <n v="80.353200000000001"/>
    <n v="90"/>
    <n v="2214.1320346041402"/>
    <s v="00:36:54"/>
    <n v="3600"/>
    <s v="01:00:00"/>
    <x v="0"/>
  </r>
  <r>
    <n v="0.55576199999999998"/>
    <n v="55"/>
    <s v="281650012"/>
    <n v="0"/>
    <n v="0"/>
    <n v="18.6084"/>
    <n v="20"/>
    <n v="6566.2324382432062"/>
    <s v="01:49:26"/>
    <n v="7200"/>
    <s v="02:00:00"/>
    <x v="0"/>
  </r>
  <r>
    <n v="0.14069999999999999"/>
    <n v="10"/>
    <s v="381939777"/>
    <n v="0"/>
    <n v="0"/>
    <n v="82.776700000000005"/>
    <n v="90"/>
    <n v="3871.9668029500494"/>
    <s v="01:04:32"/>
    <n v="5400"/>
    <s v="01:30:00"/>
    <x v="0"/>
  </r>
  <r>
    <n v="0.39181300000000002"/>
    <n v="35"/>
    <s v="2150064710"/>
    <n v="0"/>
    <n v="0"/>
    <n v="8705.09"/>
    <n v="300"/>
    <n v="146.69511305388372"/>
    <s v="00:02:27"/>
    <n v="1800"/>
    <s v="00:30:00"/>
    <x v="30"/>
  </r>
  <r>
    <n v="0.51544299999999998"/>
    <n v="50"/>
    <s v="381939777"/>
    <n v="0"/>
    <n v="0"/>
    <n v="16605.400000000001"/>
    <n v="300"/>
    <n v="10.884052995987595"/>
    <s v="00:00:11"/>
    <n v="1800"/>
    <s v="00:30:00"/>
    <x v="31"/>
  </r>
  <r>
    <n v="1.00559E-2"/>
    <n v="0"/>
    <s v="234405363"/>
    <n v="118.136"/>
    <n v="110"/>
    <n v="4.5784000000000002"/>
    <n v="10"/>
    <n v="49495.411010116055"/>
    <s v="13:44:55"/>
    <n v="50400"/>
    <s v="14:00:00"/>
    <x v="0"/>
  </r>
  <r>
    <n v="0.43122700000000003"/>
    <n v="40"/>
    <s v="281650012"/>
    <n v="0"/>
    <n v="0"/>
    <n v="333.27699999999999"/>
    <n v="300"/>
    <n v="469.40096345747901"/>
    <s v="00:07:49"/>
    <n v="1800"/>
    <s v="00:30:00"/>
    <x v="4"/>
  </r>
  <r>
    <n v="0.15799299999999999"/>
    <n v="15"/>
    <s v="281650012"/>
    <n v="0"/>
    <n v="0"/>
    <n v="12011.7"/>
    <n v="300"/>
    <n v="19.280583003911634"/>
    <s v="00:00:19"/>
    <n v="1800"/>
    <s v="00:30:00"/>
    <x v="32"/>
  </r>
  <r>
    <n v="0.61452499999999999"/>
    <n v="60"/>
    <s v="234405363"/>
    <n v="0"/>
    <n v="0"/>
    <n v="2222.87"/>
    <n v="300"/>
    <n v="39.696339939133459"/>
    <s v="00:00:40"/>
    <n v="1800"/>
    <s v="00:30:00"/>
    <x v="33"/>
  </r>
  <r>
    <n v="0.26705699999999999"/>
    <n v="25"/>
    <s v="2150064710"/>
    <n v="565.27700000000004"/>
    <n v="300"/>
    <n v="114.105"/>
    <n v="120"/>
    <n v="13487.01197655431"/>
    <s v="03:44:47"/>
    <n v="14400"/>
    <s v="04:00:00"/>
    <x v="0"/>
  </r>
  <r>
    <n v="0.82845999999999997"/>
    <n v="80"/>
    <s v="2150064710"/>
    <n v="0"/>
    <n v="0"/>
    <n v="64.096000000000004"/>
    <n v="70"/>
    <n v="5619.3463057279159"/>
    <s v="01:33:39"/>
    <n v="7200"/>
    <s v="02:00:00"/>
    <x v="0"/>
  </r>
  <r>
    <n v="0.26579900000000001"/>
    <n v="25"/>
    <s v="281650012"/>
    <n v="0"/>
    <n v="0"/>
    <n v="11.8979"/>
    <n v="20"/>
    <n v="16972.781296067438"/>
    <s v="04:42:53"/>
    <n v="18000"/>
    <s v="05:00:00"/>
    <x v="0"/>
  </r>
  <r>
    <n v="0.54089200000000004"/>
    <n v="50"/>
    <s v="281650012"/>
    <n v="0"/>
    <n v="0"/>
    <n v="16.3992"/>
    <n v="20"/>
    <n v="7700.1924115623506"/>
    <s v="02:08:20"/>
    <n v="9000"/>
    <s v="02:30:00"/>
    <x v="0"/>
  </r>
  <r>
    <n v="0.94715199999999999"/>
    <n v="90"/>
    <s v="381939777"/>
    <n v="0"/>
    <n v="0"/>
    <n v="4379.1899999999996"/>
    <n v="300"/>
    <n v="4.5012458707703802"/>
    <s v="00:00:05"/>
    <n v="1800"/>
    <s v="00:30:00"/>
    <x v="34"/>
  </r>
  <r>
    <n v="4.64684E-2"/>
    <n v="0"/>
    <s v="281650012"/>
    <n v="0"/>
    <n v="0"/>
    <n v="7.3262499999999999"/>
    <n v="10"/>
    <n v="35798.342002502257"/>
    <s v="09:56:38"/>
    <n v="36000"/>
    <s v="10:00:00"/>
    <x v="0"/>
  </r>
  <r>
    <n v="0.436803"/>
    <n v="40"/>
    <s v="281650012"/>
    <n v="0"/>
    <n v="0"/>
    <n v="173.65700000000001"/>
    <n v="180"/>
    <n v="892.02697820336948"/>
    <s v="00:14:52"/>
    <n v="1800"/>
    <s v="00:30:00"/>
    <x v="0"/>
  </r>
  <r>
    <n v="0.318436"/>
    <n v="30"/>
    <s v="234405363"/>
    <n v="0"/>
    <n v="0"/>
    <n v="17.686800000000002"/>
    <n v="20"/>
    <n v="8821.1729467007699"/>
    <s v="02:27:01"/>
    <n v="9000"/>
    <s v="02:30:00"/>
    <x v="0"/>
  </r>
  <r>
    <n v="0.33643099999999998"/>
    <n v="30"/>
    <s v="281650012"/>
    <n v="0"/>
    <n v="0"/>
    <n v="99.621499999999997"/>
    <n v="100"/>
    <n v="1832.0731802477942"/>
    <s v="00:30:32"/>
    <n v="3600"/>
    <s v="01:00:00"/>
    <x v="0"/>
  </r>
  <r>
    <n v="9.3567300000000006E-2"/>
    <n v="5"/>
    <s v="2150064710"/>
    <n v="0"/>
    <n v="0"/>
    <n v="18285.7"/>
    <n v="300"/>
    <n v="104.0819017449909"/>
    <s v="00:01:44"/>
    <n v="1800"/>
    <s v="00:30:00"/>
    <x v="35"/>
  </r>
  <r>
    <n v="0.65107199999999998"/>
    <n v="65"/>
    <s v="2150064710"/>
    <n v="0"/>
    <n v="0"/>
    <n v="362745"/>
    <n v="300"/>
    <n v="2.019692867241262"/>
    <s v="00:00:02"/>
    <n v="1800"/>
    <s v="00:30:00"/>
    <x v="36"/>
  </r>
  <r>
    <n v="0.86744600000000005"/>
    <n v="85"/>
    <s v="2150064710"/>
    <n v="0"/>
    <n v="0"/>
    <n v="153.12799999999999"/>
    <n v="160"/>
    <n v="1817.5608642485083"/>
    <s v="00:30:18"/>
    <n v="3600"/>
    <s v="01:00:00"/>
    <x v="0"/>
  </r>
  <r>
    <n v="0.85770000000000002"/>
    <n v="85"/>
    <s v="2150064710"/>
    <n v="891.69500000000005"/>
    <n v="300"/>
    <n v="254.536"/>
    <n v="260"/>
    <n v="1173.8388185841966"/>
    <s v="00:19:34"/>
    <n v="1800"/>
    <s v="00:30:00"/>
    <x v="0"/>
  </r>
  <r>
    <n v="0.19145000000000001"/>
    <n v="15"/>
    <s v="281650012"/>
    <n v="0"/>
    <n v="0"/>
    <n v="34.609299999999998"/>
    <n v="40"/>
    <n v="6425.7482795535061"/>
    <s v="01:47:06"/>
    <n v="7200"/>
    <s v="02:00:00"/>
    <x v="0"/>
  </r>
  <r>
    <n v="0.52737400000000001"/>
    <n v="50"/>
    <s v="234405363"/>
    <n v="0"/>
    <n v="0"/>
    <n v="10.9396"/>
    <n v="20"/>
    <n v="9889.7076486812821"/>
    <s v="02:44:50"/>
    <n v="10800"/>
    <s v="03:00:00"/>
    <x v="0"/>
  </r>
  <r>
    <n v="0"/>
    <n v="0"/>
    <s v="369289793"/>
    <n v="0"/>
    <n v="0"/>
    <n v="0"/>
    <n v="0"/>
    <n v="0"/>
    <s v=""/>
    <n v="0"/>
    <s v=""/>
    <x v="0"/>
  </r>
  <r>
    <n v="1.94932E-3"/>
    <n v="0"/>
    <s v="2150064710"/>
    <n v="0"/>
    <n v="0"/>
    <n v="0"/>
    <n v="0"/>
    <n v="0"/>
    <s v=""/>
    <n v="0"/>
    <s v=""/>
    <x v="0"/>
  </r>
  <r>
    <n v="0.77288900000000005"/>
    <n v="75"/>
    <s v="369289793"/>
    <n v="0"/>
    <n v="0"/>
    <n v="90.572100000000006"/>
    <n v="100"/>
    <n v="904.29858985972101"/>
    <s v="00:15:04"/>
    <n v="1800"/>
    <s v="00:30:00"/>
    <x v="0"/>
  </r>
  <r>
    <n v="2.23048E-2"/>
    <n v="0"/>
    <s v="281650012"/>
    <n v="0"/>
    <n v="0"/>
    <n v="2.1875"/>
    <n v="10"/>
    <n v="122932.22574837504"/>
    <s v="34:08:52"/>
    <n v="124200"/>
    <s v="24:00:00"/>
    <x v="0"/>
  </r>
  <r>
    <n v="4.4609700000000002E-2"/>
    <n v="0"/>
    <s v="281650012"/>
    <n v="0"/>
    <n v="0"/>
    <n v="11.608000000000001"/>
    <n v="20"/>
    <n v="22637.743033648218"/>
    <s v="06:17:18"/>
    <n v="23400"/>
    <s v="06:30:00"/>
    <x v="0"/>
  </r>
  <r>
    <n v="0"/>
    <n v="0"/>
    <s v="234405363"/>
    <n v="0"/>
    <n v="0"/>
    <n v="0"/>
    <n v="0"/>
    <n v="0"/>
    <s v=""/>
    <n v="0"/>
    <s v=""/>
    <x v="0"/>
  </r>
  <r>
    <n v="0.31396600000000002"/>
    <n v="30"/>
    <s v="234405363"/>
    <n v="0"/>
    <n v="0"/>
    <n v="29.480899999999998"/>
    <n v="30"/>
    <n v="5326.8779771813624"/>
    <s v="01:28:47"/>
    <n v="5400"/>
    <s v="01:30:00"/>
    <x v="0"/>
  </r>
  <r>
    <n v="0.57541900000000001"/>
    <n v="55"/>
    <s v="234405363"/>
    <n v="0"/>
    <n v="0"/>
    <n v="2081.3000000000002"/>
    <n v="300"/>
    <n v="46.697462984720907"/>
    <s v="00:00:47"/>
    <n v="1800"/>
    <s v="00:30:00"/>
    <x v="37"/>
  </r>
  <r>
    <n v="0.40334599999999998"/>
    <n v="40"/>
    <s v="281650012"/>
    <n v="0"/>
    <n v="0"/>
    <n v="154.102"/>
    <n v="160"/>
    <n v="1064.9346187329747"/>
    <s v="00:17:45"/>
    <n v="1800"/>
    <s v="00:30:00"/>
    <x v="0"/>
  </r>
  <r>
    <n v="0.25278800000000001"/>
    <n v="25"/>
    <s v="281650012"/>
    <n v="0"/>
    <n v="0"/>
    <n v="10.712400000000001"/>
    <n v="20"/>
    <n v="19185.280528612369"/>
    <s v="05:19:45"/>
    <n v="19800"/>
    <s v="05:30:00"/>
    <x v="0"/>
  </r>
  <r>
    <n v="0.73605900000000002"/>
    <n v="70"/>
    <s v="281650012"/>
    <n v="0"/>
    <n v="0"/>
    <n v="50.416600000000003"/>
    <n v="60"/>
    <n v="1439.9334633801634"/>
    <s v="00:24:00"/>
    <n v="1800"/>
    <s v="00:30:00"/>
    <x v="0"/>
  </r>
  <r>
    <n v="8.7533200000000005E-2"/>
    <n v="5"/>
    <s v="4743709726"/>
    <n v="0"/>
    <n v="0"/>
    <n v="76.852500000000006"/>
    <n v="80"/>
    <n v="55001.837080934216"/>
    <s v="15:16:42"/>
    <n v="55800"/>
    <s v="15:30:00"/>
    <x v="0"/>
  </r>
  <r>
    <n v="0.24137900000000001"/>
    <n v="20"/>
    <s v="4743709726"/>
    <n v="0"/>
    <n v="0"/>
    <n v="90.844200000000001"/>
    <n v="100"/>
    <n v="38685.289255157426"/>
    <s v="10:44:45"/>
    <n v="39600"/>
    <s v="11:00:00"/>
    <x v="0"/>
  </r>
  <r>
    <n v="0.56871499999999997"/>
    <n v="55"/>
    <s v="234405363"/>
    <n v="0"/>
    <n v="0"/>
    <n v="48.604500000000002"/>
    <n v="50"/>
    <n v="2031.2117307288258"/>
    <s v="00:33:51"/>
    <n v="3600"/>
    <s v="01:00:00"/>
    <x v="0"/>
  </r>
  <r>
    <n v="0.19298199999999999"/>
    <n v="15"/>
    <s v="2150064710"/>
    <n v="317.04000000000002"/>
    <n v="300"/>
    <n v="176.32599999999999"/>
    <n v="180"/>
    <n v="9609.859997364405"/>
    <s v="02:40:10"/>
    <n v="10800"/>
    <s v="03:00:00"/>
    <x v="0"/>
  </r>
  <r>
    <n v="0.71150100000000005"/>
    <n v="70"/>
    <s v="2150064710"/>
    <n v="275.28699999999998"/>
    <n v="270"/>
    <n v="356.51400000000001"/>
    <n v="300"/>
    <n v="1699.1013496969961"/>
    <s v="00:28:19"/>
    <n v="1800"/>
    <s v="00:30:00"/>
    <x v="4"/>
  </r>
  <r>
    <n v="3.3810100000000003E-2"/>
    <n v="0"/>
    <s v="1612012407"/>
    <n v="0"/>
    <n v="0"/>
    <n v="0"/>
    <n v="0"/>
    <n v="0"/>
    <s v=""/>
    <n v="0"/>
    <s v=""/>
    <x v="0"/>
  </r>
  <r>
    <n v="0.14041100000000001"/>
    <n v="10"/>
    <s v="2442549917"/>
    <n v="62060.6"/>
    <n v="300"/>
    <n v="227.529"/>
    <n v="230"/>
    <n v="9011.5303697882118"/>
    <s v="02:30:12"/>
    <n v="10800"/>
    <s v="03:00:00"/>
    <x v="0"/>
  </r>
  <r>
    <n v="1.0274E-2"/>
    <n v="0"/>
    <s v="2442549917"/>
    <n v="0"/>
    <n v="0"/>
    <n v="0"/>
    <n v="0"/>
    <n v="0"/>
    <s v=""/>
    <n v="0"/>
    <s v=""/>
    <x v="0"/>
  </r>
  <r>
    <n v="0.50585199999999997"/>
    <n v="50"/>
    <s v="1612012407"/>
    <n v="0"/>
    <n v="0"/>
    <n v="81.626099999999994"/>
    <n v="90"/>
    <n v="9530.0769157074446"/>
    <s v="02:38:50"/>
    <n v="10800"/>
    <s v="03:00:00"/>
    <x v="0"/>
  </r>
  <r>
    <n v="0.94178099999999998"/>
    <n v="90"/>
    <s v="2442549917"/>
    <n v="739.98500000000001"/>
    <n v="300"/>
    <n v="335.38099999999997"/>
    <n v="300"/>
    <n v="414.06745177340315"/>
    <s v="00:06:54"/>
    <n v="1800"/>
    <s v="00:30:00"/>
    <x v="4"/>
  </r>
  <r>
    <n v="0.68150699999999997"/>
    <n v="65"/>
    <s v="2442549917"/>
    <n v="0"/>
    <n v="0"/>
    <n v="286.45"/>
    <n v="290"/>
    <n v="2652.1277181584801"/>
    <s v="00:44:12"/>
    <n v="3600"/>
    <s v="01:00:00"/>
    <x v="0"/>
  </r>
  <r>
    <n v="0.26397900000000002"/>
    <n v="25"/>
    <s v="1612012407"/>
    <n v="0"/>
    <n v="0"/>
    <n v="123.861"/>
    <n v="130"/>
    <n v="9354.5906316873716"/>
    <s v="02:35:55"/>
    <n v="10800"/>
    <s v="03:00:00"/>
    <x v="0"/>
  </r>
  <r>
    <n v="0.26788000000000001"/>
    <n v="25"/>
    <s v="1612012407"/>
    <n v="0"/>
    <n v="0"/>
    <n v="44.333300000000001"/>
    <n v="50"/>
    <n v="25996.819867739709"/>
    <s v="07:13:17"/>
    <n v="27000"/>
    <s v="07:30:00"/>
    <x v="0"/>
  </r>
  <r>
    <n v="0"/>
    <n v="0"/>
    <s v="1278676597"/>
    <n v="0"/>
    <n v="0"/>
    <n v="0"/>
    <n v="0"/>
    <n v="0"/>
    <s v=""/>
    <n v="0"/>
    <s v=""/>
    <x v="0"/>
  </r>
  <r>
    <n v="0"/>
    <n v="0"/>
    <s v="1278676597"/>
    <n v="0"/>
    <n v="0"/>
    <n v="0"/>
    <n v="0"/>
    <n v="0"/>
    <s v=""/>
    <n v="0"/>
    <s v=""/>
    <x v="0"/>
  </r>
  <r>
    <n v="0"/>
    <n v="0"/>
    <s v="1612012407"/>
    <n v="0"/>
    <n v="0"/>
    <n v="0"/>
    <n v="0"/>
    <n v="0"/>
    <s v=""/>
    <n v="0"/>
    <s v=""/>
    <x v="0"/>
  </r>
  <r>
    <n v="0.57347199999999998"/>
    <n v="55"/>
    <s v="1612012407"/>
    <n v="73.666399999999996"/>
    <n v="70"/>
    <n v="65.367500000000007"/>
    <n v="70"/>
    <n v="10271.978917871838"/>
    <s v="02:51:12"/>
    <n v="10800"/>
    <s v="03:00:00"/>
    <x v="0"/>
  </r>
  <r>
    <n v="0.24632799999999999"/>
    <n v="20"/>
    <s v="1854690847"/>
    <n v="2473.64"/>
    <n v="300"/>
    <n v="493.23599999999999"/>
    <n v="300"/>
    <n v="2767.5767314787777"/>
    <s v="00:46:08"/>
    <n v="3600"/>
    <s v="01:00:00"/>
    <x v="8"/>
  </r>
  <r>
    <n v="0.22372900000000001"/>
    <n v="20"/>
    <s v="1854690847"/>
    <n v="756.43899999999996"/>
    <n v="300"/>
    <n v="651.16999999999996"/>
    <n v="300"/>
    <n v="2159.1896211003736"/>
    <s v="00:35:59"/>
    <n v="3600"/>
    <s v="01:00:00"/>
    <x v="9"/>
  </r>
  <r>
    <n v="0.52459"/>
    <n v="50"/>
    <s v="1278676597"/>
    <n v="0"/>
    <n v="0"/>
    <n v="7.0838700000000001"/>
    <n v="10"/>
    <n v="83802.814563075575"/>
    <s v="23:16:43"/>
    <n v="84600"/>
    <s v="23:30:00"/>
    <x v="0"/>
  </r>
  <r>
    <n v="0.18770500000000001"/>
    <n v="15"/>
    <s v="1278676597"/>
    <n v="0"/>
    <n v="0"/>
    <n v="56.982300000000002"/>
    <n v="60"/>
    <n v="17800.607017694962"/>
    <s v="04:56:41"/>
    <n v="18000"/>
    <s v="05:00:00"/>
    <x v="0"/>
  </r>
  <r>
    <n v="0.27438200000000001"/>
    <n v="25"/>
    <s v="1612012407"/>
    <n v="0"/>
    <n v="0"/>
    <n v="0"/>
    <n v="0"/>
    <n v="0"/>
    <s v=""/>
    <n v="0"/>
    <s v=""/>
    <x v="0"/>
  </r>
  <r>
    <n v="0"/>
    <n v="0"/>
    <s v="1278676597"/>
    <n v="0"/>
    <n v="0"/>
    <n v="0"/>
    <n v="0"/>
    <n v="0"/>
    <s v=""/>
    <n v="0"/>
    <s v=""/>
    <x v="0"/>
  </r>
  <r>
    <n v="0.11443399999999999"/>
    <n v="10"/>
    <s v="1612012407"/>
    <n v="0"/>
    <n v="0"/>
    <n v="44.874400000000001"/>
    <n v="50"/>
    <n v="31066.339675172658"/>
    <s v="08:37:46"/>
    <n v="32400"/>
    <s v="09:00:00"/>
    <x v="0"/>
  </r>
  <r>
    <n v="0.43432999999999999"/>
    <n v="40"/>
    <s v="1612012407"/>
    <n v="0"/>
    <n v="0"/>
    <n v="26.280999999999999"/>
    <n v="30"/>
    <n v="33883.598442715389"/>
    <s v="09:24:44"/>
    <n v="34200"/>
    <s v="09:30:00"/>
    <x v="0"/>
  </r>
  <r>
    <n v="0.68530599999999997"/>
    <n v="65"/>
    <s v="1612012407"/>
    <n v="86.886399999999995"/>
    <n v="80"/>
    <n v="18.632899999999999"/>
    <n v="20"/>
    <n v="26587.443844806839"/>
    <s v="07:23:07"/>
    <n v="27000"/>
    <s v="07:30:00"/>
    <x v="0"/>
  </r>
  <r>
    <n v="0.26528000000000002"/>
    <n v="25"/>
    <s v="1612012407"/>
    <n v="0"/>
    <n v="0"/>
    <n v="150.67699999999999"/>
    <n v="160"/>
    <n v="7676.1588359134621"/>
    <s v="02:07:56"/>
    <n v="9000"/>
    <s v="02:30:00"/>
    <x v="0"/>
  </r>
  <r>
    <n v="0.53186"/>
    <n v="50"/>
    <s v="1612012407"/>
    <n v="0"/>
    <n v="0"/>
    <n v="44.731999999999999"/>
    <n v="50"/>
    <n v="16475.04882156336"/>
    <s v="04:34:35"/>
    <n v="18000"/>
    <s v="05:00:00"/>
    <x v="0"/>
  </r>
  <r>
    <n v="0.92316399999999998"/>
    <n v="90"/>
    <s v="1854690847"/>
    <n v="0"/>
    <n v="0"/>
    <n v="0"/>
    <n v="0"/>
    <n v="0"/>
    <s v=""/>
    <n v="0"/>
    <s v=""/>
    <x v="0"/>
  </r>
  <r>
    <n v="0.13672300000000001"/>
    <n v="10"/>
    <s v="1854690847"/>
    <n v="638.91899999999998"/>
    <n v="300"/>
    <n v="371.27300000000002"/>
    <n v="300"/>
    <n v="4211.4152753654644"/>
    <s v="01:10:11"/>
    <n v="5400"/>
    <s v="01:30:00"/>
    <x v="4"/>
  </r>
  <r>
    <n v="8.0327899999999994E-2"/>
    <n v="5"/>
    <s v="1278676597"/>
    <n v="0"/>
    <n v="0"/>
    <n v="0"/>
    <n v="0"/>
    <n v="0"/>
    <s v=""/>
    <n v="0"/>
    <s v=""/>
    <x v="0"/>
  </r>
  <r>
    <n v="0.35370600000000002"/>
    <n v="35"/>
    <s v="1612012407"/>
    <n v="99.417500000000004"/>
    <n v="90"/>
    <n v="104.276"/>
    <n v="110"/>
    <n v="9756.9154475448304"/>
    <s v="02:42:37"/>
    <n v="10800"/>
    <s v="03:00:00"/>
    <x v="0"/>
  </r>
  <r>
    <n v="0.88196699999999995"/>
    <n v="85"/>
    <s v="1278676597"/>
    <n v="0"/>
    <n v="0"/>
    <n v="0"/>
    <n v="0"/>
    <n v="0"/>
    <s v=""/>
    <n v="0"/>
    <s v=""/>
    <x v="0"/>
  </r>
  <r>
    <n v="0.68920700000000001"/>
    <n v="65"/>
    <s v="1612012407"/>
    <n v="550.30100000000004"/>
    <n v="300"/>
    <n v="412.363"/>
    <n v="300"/>
    <n v="1186.4808840976862"/>
    <s v="00:19:46"/>
    <n v="1800"/>
    <s v="00:30:00"/>
    <x v="8"/>
  </r>
  <r>
    <n v="0.59246600000000005"/>
    <n v="55"/>
    <s v="2442549917"/>
    <n v="0"/>
    <n v="0"/>
    <n v="118.661"/>
    <n v="120"/>
    <n v="8192.1485990978144"/>
    <s v="02:16:32"/>
    <n v="9000"/>
    <s v="02:30:00"/>
    <x v="0"/>
  </r>
  <r>
    <n v="0.113014"/>
    <n v="10"/>
    <s v="2442549917"/>
    <n v="0"/>
    <n v="0"/>
    <n v="0"/>
    <n v="0"/>
    <n v="0"/>
    <s v=""/>
    <n v="0"/>
    <s v=""/>
    <x v="0"/>
  </r>
  <r>
    <n v="0"/>
    <n v="0"/>
    <s v="2442549917"/>
    <n v="0"/>
    <n v="0"/>
    <n v="0"/>
    <n v="0"/>
    <n v="0"/>
    <s v=""/>
    <n v="0"/>
    <s v=""/>
    <x v="0"/>
  </r>
  <r>
    <n v="0.28424700000000003"/>
    <n v="25"/>
    <s v="2442549917"/>
    <n v="0"/>
    <n v="0"/>
    <n v="64.334500000000006"/>
    <n v="70"/>
    <n v="26537.688035690044"/>
    <s v="07:22:18"/>
    <n v="27000"/>
    <s v="07:30:00"/>
    <x v="0"/>
  </r>
  <r>
    <n v="0.64725999999999995"/>
    <n v="60"/>
    <s v="2442549917"/>
    <n v="0"/>
    <n v="0"/>
    <n v="902.41399999999999"/>
    <n v="300"/>
    <n v="932.37779876581556"/>
    <s v="00:15:32"/>
    <n v="1800"/>
    <s v="00:30:00"/>
    <x v="38"/>
  </r>
  <r>
    <n v="0"/>
    <n v="0"/>
    <s v="2442549917"/>
    <n v="0"/>
    <n v="0"/>
    <n v="0"/>
    <n v="0"/>
    <n v="0"/>
    <s v=""/>
    <n v="0"/>
    <s v=""/>
    <x v="0"/>
  </r>
  <r>
    <n v="0.83615099999999998"/>
    <n v="80"/>
    <s v="1612012407"/>
    <n v="0"/>
    <n v="0"/>
    <n v="0"/>
    <n v="0"/>
    <n v="0"/>
    <s v=""/>
    <n v="0"/>
    <s v=""/>
    <x v="0"/>
  </r>
  <r>
    <n v="0.94798400000000005"/>
    <n v="90"/>
    <s v="1612012407"/>
    <n v="0"/>
    <n v="0"/>
    <n v="442.21800000000002"/>
    <n v="300"/>
    <n v="185.1680076893843"/>
    <s v="00:03:05"/>
    <n v="1800"/>
    <s v="00:30:00"/>
    <x v="8"/>
  </r>
  <r>
    <n v="0.74772400000000006"/>
    <n v="70"/>
    <s v="1612012407"/>
    <n v="0"/>
    <n v="0"/>
    <n v="51.189300000000003"/>
    <n v="60"/>
    <n v="7758.2606445427218"/>
    <s v="02:09:18"/>
    <n v="9000"/>
    <s v="02:30:00"/>
    <x v="0"/>
  </r>
  <r>
    <n v="9.1027299999999998E-3"/>
    <n v="0"/>
    <s v="1612012407"/>
    <n v="0"/>
    <n v="0"/>
    <n v="67.000399999999999"/>
    <n v="70"/>
    <n v="23281.980859652445"/>
    <s v="06:28:02"/>
    <n v="23400"/>
    <s v="06:30:00"/>
    <x v="0"/>
  </r>
  <r>
    <n v="0.87776299999999996"/>
    <n v="85"/>
    <s v="1612012407"/>
    <n v="299.99400000000003"/>
    <n v="290"/>
    <n v="539.98900000000003"/>
    <n v="300"/>
    <n v="356.35648188889849"/>
    <s v="00:05:56"/>
    <n v="1800"/>
    <s v="00:30:00"/>
    <x v="5"/>
  </r>
  <r>
    <n v="0.83615099999999998"/>
    <n v="80"/>
    <s v="1612012407"/>
    <n v="2375.66"/>
    <n v="300"/>
    <n v="586.93899999999996"/>
    <n v="300"/>
    <n v="439.46011964724204"/>
    <s v="00:07:19"/>
    <n v="1800"/>
    <s v="00:30:00"/>
    <x v="5"/>
  </r>
  <r>
    <n v="0.39180300000000001"/>
    <n v="35"/>
    <s v="1278676597"/>
    <n v="0"/>
    <n v="0"/>
    <n v="1215.3900000000001"/>
    <n v="300"/>
    <n v="624.86684147071367"/>
    <s v="00:10:25"/>
    <n v="1800"/>
    <s v="00:30:00"/>
    <x v="17"/>
  </r>
  <r>
    <n v="0.10013"/>
    <n v="10"/>
    <s v="1612012407"/>
    <n v="473.745"/>
    <n v="300"/>
    <n v="446.07100000000003"/>
    <n v="300"/>
    <n v="3175.7318082277834"/>
    <s v="00:52:56"/>
    <n v="3600"/>
    <s v="01:00:00"/>
    <x v="8"/>
  </r>
  <r>
    <n v="0.48630099999999998"/>
    <n v="45"/>
    <s v="2442549917"/>
    <n v="472.053"/>
    <n v="300"/>
    <n v="428.66500000000002"/>
    <n v="300"/>
    <n v="2858.4731583992066"/>
    <s v="00:47:38"/>
    <n v="3600"/>
    <s v="01:00:00"/>
    <x v="8"/>
  </r>
  <r>
    <n v="0.46293899999999999"/>
    <n v="45"/>
    <s v="1612012407"/>
    <n v="0"/>
    <n v="0"/>
    <n v="0"/>
    <n v="0"/>
    <n v="0"/>
    <s v=""/>
    <n v="0"/>
    <s v=""/>
    <x v="0"/>
  </r>
  <r>
    <n v="0.51235399999999998"/>
    <n v="50"/>
    <s v="1612012407"/>
    <n v="0"/>
    <n v="0"/>
    <n v="93.695700000000002"/>
    <n v="100"/>
    <n v="8193.204868635532"/>
    <s v="02:16:33"/>
    <n v="9000"/>
    <s v="02:30:00"/>
    <x v="0"/>
  </r>
  <r>
    <n v="3.3810100000000003E-2"/>
    <n v="0"/>
    <s v="1612012407"/>
    <n v="0"/>
    <n v="0"/>
    <n v="0"/>
    <n v="0"/>
    <n v="0"/>
    <s v=""/>
    <n v="0"/>
    <s v=""/>
    <x v="0"/>
  </r>
  <r>
    <n v="0.19863"/>
    <n v="15"/>
    <s v="2442549917"/>
    <n v="0"/>
    <n v="0"/>
    <n v="100.777"/>
    <n v="110"/>
    <n v="18967.685716132255"/>
    <s v="05:16:08"/>
    <n v="19800"/>
    <s v="05:30:00"/>
    <x v="0"/>
  </r>
  <r>
    <n v="0.77763300000000002"/>
    <n v="75"/>
    <s v="1612012407"/>
    <n v="0"/>
    <n v="0"/>
    <n v="0"/>
    <n v="0"/>
    <n v="0"/>
    <s v=""/>
    <n v="0"/>
    <s v=""/>
    <x v="0"/>
  </r>
  <r>
    <n v="0.45513700000000001"/>
    <n v="45"/>
    <s v="1612012407"/>
    <n v="0"/>
    <n v="0"/>
    <n v="198.61500000000001"/>
    <n v="200"/>
    <n v="4318.6043586678061"/>
    <s v="01:11:59"/>
    <n v="5400"/>
    <s v="01:30:00"/>
    <x v="0"/>
  </r>
  <r>
    <n v="0.52535799999999999"/>
    <n v="50"/>
    <s v="1612012407"/>
    <n v="0"/>
    <n v="0"/>
    <n v="34.448700000000002"/>
    <n v="40"/>
    <n v="21690.149581395297"/>
    <s v="06:01:30"/>
    <n v="23400"/>
    <s v="06:30:00"/>
    <x v="0"/>
  </r>
  <r>
    <n v="0.81534499999999999"/>
    <n v="80"/>
    <s v="1612012407"/>
    <n v="0"/>
    <n v="0"/>
    <n v="80.897499999999994"/>
    <n v="90"/>
    <n v="3593.3168294744128"/>
    <s v="00:59:53"/>
    <n v="3600"/>
    <s v="01:00:00"/>
    <x v="0"/>
  </r>
  <r>
    <n v="0.81014299999999995"/>
    <n v="80"/>
    <s v="1612012407"/>
    <n v="187.976"/>
    <n v="180"/>
    <n v="136.20599999999999"/>
    <n v="140"/>
    <n v="2194.3197530973898"/>
    <s v="00:36:34"/>
    <n v="3600"/>
    <s v="01:00:00"/>
    <x v="0"/>
  </r>
  <r>
    <n v="1.36986E-2"/>
    <n v="0"/>
    <s v="2442549917"/>
    <n v="0"/>
    <n v="0"/>
    <n v="0"/>
    <n v="0"/>
    <n v="0"/>
    <s v=""/>
    <n v="0"/>
    <s v=""/>
    <x v="0"/>
  </r>
  <r>
    <n v="0.90753399999999995"/>
    <n v="90"/>
    <s v="2442549917"/>
    <n v="0"/>
    <n v="0"/>
    <n v="0"/>
    <n v="0"/>
    <n v="0"/>
    <s v=""/>
    <n v="0"/>
    <s v=""/>
    <x v="0"/>
  </r>
  <r>
    <n v="0.15994800000000001"/>
    <n v="15"/>
    <s v="1612012407"/>
    <n v="78.937700000000007"/>
    <n v="70"/>
    <n v="71.5548"/>
    <n v="80"/>
    <n v="18481.438342820948"/>
    <s v="05:08:01"/>
    <n v="19800"/>
    <s v="05:30:00"/>
    <x v="0"/>
  </r>
  <r>
    <n v="0.15932199999999999"/>
    <n v="15"/>
    <s v="1854690847"/>
    <n v="71.661000000000001"/>
    <n v="70"/>
    <n v="128.06399999999999"/>
    <n v="130"/>
    <n v="11889.802850443159"/>
    <s v="03:18:10"/>
    <n v="12600"/>
    <s v="03:30:00"/>
    <x v="0"/>
  </r>
  <r>
    <n v="0"/>
    <n v="0"/>
    <s v="1854690847"/>
    <n v="0"/>
    <n v="0"/>
    <n v="0"/>
    <n v="0"/>
    <n v="0"/>
    <s v=""/>
    <n v="0"/>
    <s v=""/>
    <x v="0"/>
  </r>
  <r>
    <n v="1.36986E-2"/>
    <n v="0"/>
    <s v="2442549917"/>
    <n v="0"/>
    <n v="0"/>
    <n v="0"/>
    <n v="0"/>
    <n v="0"/>
    <s v=""/>
    <n v="0"/>
    <s v=""/>
    <x v="0"/>
  </r>
  <r>
    <n v="0.43114799999999998"/>
    <n v="40"/>
    <s v="1278676597"/>
    <n v="0"/>
    <n v="0"/>
    <n v="23906.6"/>
    <n v="300"/>
    <n v="29.712712747683334"/>
    <s v="00:00:30"/>
    <n v="1800"/>
    <s v="00:30:00"/>
    <x v="39"/>
  </r>
  <r>
    <n v="0.181507"/>
    <n v="15"/>
    <s v="2442549917"/>
    <n v="0"/>
    <n v="0"/>
    <n v="102.63"/>
    <n v="110"/>
    <n v="19023.146594770384"/>
    <s v="05:17:03"/>
    <n v="19800"/>
    <s v="05:30:00"/>
    <x v="0"/>
  </r>
  <r>
    <n v="0.72049200000000002"/>
    <n v="70"/>
    <s v="1278676597"/>
    <n v="587.79499999999996"/>
    <n v="300"/>
    <n v="535.95399999999995"/>
    <n v="300"/>
    <n v="651.2198408205353"/>
    <s v="00:10:51"/>
    <n v="1800"/>
    <s v="00:30:00"/>
    <x v="5"/>
  </r>
  <r>
    <n v="1.0274E-2"/>
    <n v="0"/>
    <s v="2442549917"/>
    <n v="0"/>
    <n v="0"/>
    <n v="0"/>
    <n v="0"/>
    <n v="0"/>
    <s v=""/>
    <n v="0"/>
    <s v=""/>
    <x v="0"/>
  </r>
  <r>
    <n v="0.286885"/>
    <n v="25"/>
    <s v="1278676597"/>
    <n v="0"/>
    <n v="0"/>
    <n v="59.252499999999998"/>
    <n v="60"/>
    <n v="15028.424909580426"/>
    <s v="04:10:28"/>
    <n v="16200"/>
    <s v="04:30:00"/>
    <x v="0"/>
  </r>
  <r>
    <n v="1.0274E-2"/>
    <n v="0"/>
    <s v="2442549917"/>
    <n v="0"/>
    <n v="0"/>
    <n v="0"/>
    <n v="0"/>
    <n v="0"/>
    <s v=""/>
    <n v="0"/>
    <s v=""/>
    <x v="0"/>
  </r>
  <r>
    <n v="0.34720400000000001"/>
    <n v="30"/>
    <s v="1612012407"/>
    <n v="0"/>
    <n v="0"/>
    <n v="10922700"/>
    <n v="300"/>
    <n v="9.4084290800194439E-2"/>
    <s v="00:00:00"/>
    <n v="1800"/>
    <s v="00:30:00"/>
    <x v="40"/>
  </r>
  <r>
    <n v="0.80737700000000001"/>
    <n v="80"/>
    <s v="1278676597"/>
    <n v="0"/>
    <n v="0"/>
    <n v="386.97699999999998"/>
    <n v="300"/>
    <n v="621.56131615308641"/>
    <s v="00:10:22"/>
    <n v="1800"/>
    <s v="00:30:00"/>
    <x v="4"/>
  </r>
  <r>
    <n v="1.36986E-2"/>
    <n v="0"/>
    <s v="2442549917"/>
    <n v="0"/>
    <n v="0"/>
    <n v="84453.6"/>
    <n v="300"/>
    <n v="27.857036450683445"/>
    <s v="00:00:28"/>
    <n v="1800"/>
    <s v="00:30:00"/>
    <x v="41"/>
  </r>
  <r>
    <n v="0.33029900000000001"/>
    <n v="30"/>
    <s v="1612012407"/>
    <n v="0"/>
    <n v="0"/>
    <n v="42.528599999999997"/>
    <n v="50"/>
    <n v="24789.551751765754"/>
    <s v="06:53:10"/>
    <n v="25200"/>
    <s v="07:00:00"/>
    <x v="0"/>
  </r>
  <r>
    <n v="0.14824399999999999"/>
    <n v="10"/>
    <s v="1612012407"/>
    <n v="0"/>
    <n v="0"/>
    <n v="103.976"/>
    <n v="110"/>
    <n v="12895.873545871256"/>
    <s v="03:34:56"/>
    <n v="14400"/>
    <s v="04:00:00"/>
    <x v="0"/>
  </r>
  <r>
    <n v="0.91721299999999995"/>
    <n v="90"/>
    <s v="1278676597"/>
    <n v="0"/>
    <n v="0"/>
    <n v="151.16"/>
    <n v="160"/>
    <n v="683.88858437017132"/>
    <s v="00:11:24"/>
    <n v="1800"/>
    <s v="00:30:00"/>
    <x v="0"/>
  </r>
  <r>
    <n v="0.53424700000000003"/>
    <n v="50"/>
    <s v="2442549917"/>
    <n v="0"/>
    <n v="0"/>
    <n v="26429.7"/>
    <n v="300"/>
    <n v="42.034665415283911"/>
    <s v="00:00:42"/>
    <n v="1800"/>
    <s v="00:30:00"/>
    <x v="42"/>
  </r>
  <r>
    <n v="0.427869"/>
    <n v="40"/>
    <s v="1278676597"/>
    <n v="0"/>
    <n v="0"/>
    <n v="21539"/>
    <n v="300"/>
    <n v="33.168881192342589"/>
    <s v="00:00:33"/>
    <n v="1800"/>
    <s v="00:30:00"/>
    <x v="43"/>
  </r>
  <r>
    <n v="0.49344300000000002"/>
    <n v="45"/>
    <s v="1278676597"/>
    <n v="0"/>
    <n v="0"/>
    <n v="56.473500000000001"/>
    <n v="60"/>
    <n v="11200.691124727533"/>
    <s v="03:06:41"/>
    <n v="12600"/>
    <s v="03:30:00"/>
    <x v="0"/>
  </r>
  <r>
    <n v="0.61898600000000004"/>
    <n v="60"/>
    <s v="1612012407"/>
    <n v="0"/>
    <n v="0"/>
    <n v="636.50199999999995"/>
    <n v="300"/>
    <n v="942.34530060619363"/>
    <s v="00:15:42"/>
    <n v="1800"/>
    <s v="00:30:00"/>
    <x v="9"/>
  </r>
  <r>
    <n v="0.57062100000000004"/>
    <n v="55"/>
    <s v="1854690847"/>
    <n v="0"/>
    <n v="0"/>
    <n v="120.482"/>
    <n v="130"/>
    <n v="6454.8908413255758"/>
    <s v="01:47:35"/>
    <n v="7200"/>
    <s v="02:00:00"/>
    <x v="0"/>
  </r>
  <r>
    <n v="0.85762700000000003"/>
    <n v="85"/>
    <s v="1854690847"/>
    <n v="0"/>
    <n v="0"/>
    <n v="61.229799999999997"/>
    <n v="70"/>
    <n v="4211.4923772315988"/>
    <s v="01:10:11"/>
    <n v="5400"/>
    <s v="01:30:00"/>
    <x v="0"/>
  </r>
  <r>
    <n v="0.63458999999999999"/>
    <n v="60"/>
    <s v="1612012407"/>
    <n v="0"/>
    <n v="0"/>
    <n v="108.873"/>
    <n v="110"/>
    <n v="5283.5663083959007"/>
    <s v="01:28:04"/>
    <n v="5400"/>
    <s v="01:30:00"/>
    <x v="0"/>
  </r>
  <r>
    <n v="0.82964899999999997"/>
    <n v="80"/>
    <s v="1612012407"/>
    <n v="0"/>
    <n v="0"/>
    <n v="1921.99"/>
    <n v="300"/>
    <n v="139.52844858946034"/>
    <s v="00:02:20"/>
    <n v="1800"/>
    <s v="00:30:00"/>
    <x v="44"/>
  </r>
  <r>
    <n v="6.5736299999999998E-2"/>
    <n v="5"/>
    <s v="1427631335"/>
    <n v="0"/>
    <n v="0"/>
    <n v="2717.62"/>
    <n v="300"/>
    <n v="479.28795875731885"/>
    <s v="00:07:59"/>
    <n v="1800"/>
    <s v="00:30:00"/>
    <x v="45"/>
  </r>
  <r>
    <n v="0.15994800000000001"/>
    <n v="15"/>
    <s v="1612012407"/>
    <n v="0"/>
    <n v="0"/>
    <n v="60.879100000000001"/>
    <n v="70"/>
    <n v="21722.315836817375"/>
    <s v="06:02:02"/>
    <n v="23400"/>
    <s v="06:30:00"/>
    <x v="0"/>
  </r>
  <r>
    <n v="2.1468899999999999E-2"/>
    <n v="0"/>
    <s v="1854690847"/>
    <n v="0"/>
    <n v="0"/>
    <n v="364.63099999999997"/>
    <n v="300"/>
    <n v="4860.6258355513392"/>
    <s v="01:21:01"/>
    <n v="5400"/>
    <s v="01:30:00"/>
    <x v="4"/>
  </r>
  <r>
    <n v="0.80819700000000005"/>
    <n v="80"/>
    <s v="1278676597"/>
    <n v="0"/>
    <n v="0"/>
    <n v="95.108900000000006"/>
    <n v="100"/>
    <n v="2518.2324908530063"/>
    <s v="00:41:58"/>
    <n v="3600"/>
    <s v="01:00:00"/>
    <x v="0"/>
  </r>
  <r>
    <n v="0.80754199999999998"/>
    <n v="80"/>
    <s v="1612012407"/>
    <n v="414.32299999999998"/>
    <n v="300"/>
    <n v="25.977799999999998"/>
    <n v="30"/>
    <n v="11662.741630976541"/>
    <s v="03:14:23"/>
    <n v="12600"/>
    <s v="03:30:00"/>
    <x v="0"/>
  </r>
  <r>
    <n v="0.21232899999999999"/>
    <n v="20"/>
    <s v="2442549917"/>
    <n v="0"/>
    <n v="0"/>
    <n v="236.39"/>
    <n v="240"/>
    <n v="7948.0165452812798"/>
    <s v="02:12:28"/>
    <n v="9000"/>
    <s v="02:30:00"/>
    <x v="0"/>
  </r>
  <r>
    <n v="0.75163899999999995"/>
    <n v="75"/>
    <s v="1278676597"/>
    <n v="0"/>
    <n v="0"/>
    <n v="86.327399999999997"/>
    <n v="90"/>
    <n v="3592.482852386694"/>
    <s v="00:59:52"/>
    <n v="3600"/>
    <s v="01:00:00"/>
    <x v="0"/>
  </r>
  <r>
    <n v="1.0274E-2"/>
    <n v="0"/>
    <s v="2442549917"/>
    <n v="0"/>
    <n v="0"/>
    <n v="0"/>
    <n v="0"/>
    <n v="0"/>
    <s v=""/>
    <n v="0"/>
    <s v=""/>
    <x v="0"/>
  </r>
  <r>
    <n v="0.442938"/>
    <n v="40"/>
    <s v="1854690847"/>
    <n v="476.24700000000001"/>
    <n v="300"/>
    <n v="169.47499999999999"/>
    <n v="170"/>
    <n v="5953.4483000949967"/>
    <s v="01:39:13"/>
    <n v="7200"/>
    <s v="02:00:00"/>
    <x v="0"/>
  </r>
  <r>
    <n v="0.92587799999999998"/>
    <n v="90"/>
    <s v="1612012407"/>
    <n v="0"/>
    <n v="0"/>
    <n v="303.678"/>
    <n v="300"/>
    <n v="384.24054917112687"/>
    <s v="00:06:24"/>
    <n v="1800"/>
    <s v="00:30:00"/>
    <x v="4"/>
  </r>
  <r>
    <n v="1.30039E-3"/>
    <n v="0"/>
    <s v="1612012407"/>
    <n v="0"/>
    <n v="0"/>
    <n v="24.952200000000001"/>
    <n v="30"/>
    <n v="63007.87898996978"/>
    <s v="17:30:08"/>
    <n v="64800"/>
    <s v="18:00:00"/>
    <x v="0"/>
  </r>
  <r>
    <n v="0.42132599999999998"/>
    <n v="40"/>
    <s v="1612012407"/>
    <n v="0"/>
    <n v="0"/>
    <n v="38.1753"/>
    <n v="40"/>
    <n v="23862.683512321637"/>
    <s v="06:37:43"/>
    <n v="25200"/>
    <s v="07:00:00"/>
    <x v="0"/>
  </r>
  <r>
    <n v="0.36065599999999998"/>
    <n v="35"/>
    <s v="1278676597"/>
    <n v="0"/>
    <n v="0"/>
    <n v="26412.7"/>
    <n v="300"/>
    <n v="30.226146776793087"/>
    <s v="00:00:30"/>
    <n v="1800"/>
    <s v="00:30:00"/>
    <x v="42"/>
  </r>
  <r>
    <n v="0.70245899999999994"/>
    <n v="70"/>
    <s v="1278676597"/>
    <n v="53.3444"/>
    <n v="50"/>
    <n v="87.125699999999995"/>
    <n v="90"/>
    <n v="4264.4335156742382"/>
    <s v="01:11:04"/>
    <n v="5400"/>
    <s v="01:30:00"/>
    <x v="0"/>
  </r>
  <r>
    <n v="8.4426200000000007E-2"/>
    <n v="5"/>
    <s v="1278676597"/>
    <n v="0"/>
    <n v="0"/>
    <n v="75.2971"/>
    <n v="80"/>
    <n v="15183.628345863639"/>
    <s v="04:13:04"/>
    <n v="16200"/>
    <s v="04:30:00"/>
    <x v="0"/>
  </r>
  <r>
    <n v="0.85695699999999997"/>
    <n v="85"/>
    <s v="1612012407"/>
    <n v="0"/>
    <n v="0"/>
    <n v="170.84299999999999"/>
    <n v="180"/>
    <n v="1318.0701736184058"/>
    <s v="00:21:58"/>
    <n v="1800"/>
    <s v="00:30:00"/>
    <x v="0"/>
  </r>
  <r>
    <n v="0.77243200000000001"/>
    <n v="75"/>
    <s v="1612012407"/>
    <n v="0"/>
    <n v="0"/>
    <n v="199805"/>
    <n v="300"/>
    <n v="1.7929742348742561"/>
    <s v="00:00:02"/>
    <n v="1800"/>
    <s v="00:30:00"/>
    <x v="46"/>
  </r>
  <r>
    <n v="3.4246599999999999E-3"/>
    <n v="0"/>
    <s v="2442549917"/>
    <n v="0"/>
    <n v="0"/>
    <n v="1213.6300000000001"/>
    <n v="300"/>
    <n v="1958.697886844144"/>
    <s v="00:32:39"/>
    <n v="3600"/>
    <s v="01:00:00"/>
    <x v="17"/>
  </r>
  <r>
    <n v="4.1095899999999998E-2"/>
    <n v="0"/>
    <s v="2442549917"/>
    <n v="0"/>
    <n v="0"/>
    <n v="13963.6"/>
    <n v="300"/>
    <n v="163.80235061125219"/>
    <s v="00:02:44"/>
    <n v="1800"/>
    <s v="00:30:00"/>
    <x v="47"/>
  </r>
  <r>
    <n v="0.79453799999999997"/>
    <n v="75"/>
    <s v="1612012407"/>
    <n v="0"/>
    <n v="0"/>
    <n v="17060.7"/>
    <n v="300"/>
    <n v="18.958379564797475"/>
    <s v="00:00:19"/>
    <n v="1800"/>
    <s v="00:30:00"/>
    <x v="48"/>
  </r>
  <r>
    <n v="7.3770499999999996E-3"/>
    <n v="0"/>
    <s v="1278676597"/>
    <n v="137.65299999999999"/>
    <n v="130"/>
    <n v="98.621700000000004"/>
    <n v="100"/>
    <n v="12568.18612329934"/>
    <s v="03:29:28"/>
    <n v="12600"/>
    <s v="03:30:00"/>
    <x v="0"/>
  </r>
  <r>
    <n v="0.26007799999999998"/>
    <n v="25"/>
    <s v="1612012407"/>
    <n v="0"/>
    <n v="0"/>
    <n v="3.04061"/>
    <n v="10"/>
    <n v="383083.71825103491"/>
    <s v="106:24:44"/>
    <n v="383400"/>
    <s v="24:00:00"/>
    <x v="0"/>
  </r>
  <r>
    <n v="0.72561799999999999"/>
    <n v="70"/>
    <s v="1612012407"/>
    <n v="0"/>
    <n v="0"/>
    <n v="26.120200000000001"/>
    <n v="30"/>
    <n v="16536.693848942901"/>
    <s v="04:35:37"/>
    <n v="18000"/>
    <s v="05:00:00"/>
    <x v="0"/>
  </r>
  <r>
    <n v="0.60728199999999999"/>
    <n v="60"/>
    <s v="1612012407"/>
    <n v="0"/>
    <n v="0"/>
    <n v="129.86699999999999"/>
    <n v="130"/>
    <n v="4760.4670741377568"/>
    <s v="01:19:20"/>
    <n v="5400"/>
    <s v="01:30:00"/>
    <x v="0"/>
  </r>
  <r>
    <n v="0.79508199999999996"/>
    <n v="75"/>
    <s v="1278676597"/>
    <n v="27.900400000000001"/>
    <n v="20"/>
    <n v="107.422"/>
    <n v="110"/>
    <n v="2382.0370129813346"/>
    <s v="00:39:42"/>
    <n v="3600"/>
    <s v="01:00:00"/>
    <x v="0"/>
  </r>
  <r>
    <n v="0.76229499999999994"/>
    <n v="75"/>
    <s v="1278676597"/>
    <n v="0"/>
    <n v="0"/>
    <n v="132.17099999999999"/>
    <n v="140"/>
    <n v="2245.7619197305889"/>
    <s v="00:37:26"/>
    <n v="3600"/>
    <s v="01:00:00"/>
    <x v="0"/>
  </r>
  <r>
    <n v="1.30039E-3"/>
    <n v="0"/>
    <s v="1612012407"/>
    <n v="0"/>
    <n v="0"/>
    <n v="26.073899999999998"/>
    <n v="30"/>
    <n v="60297.235302362606"/>
    <s v="16:44:57"/>
    <n v="61200"/>
    <s v="17:00:00"/>
    <x v="0"/>
  </r>
  <r>
    <n v="0.12786900000000001"/>
    <n v="10"/>
    <s v="1278676597"/>
    <n v="0"/>
    <n v="0"/>
    <n v="82.573599999999999"/>
    <n v="90"/>
    <n v="13188.674095681003"/>
    <s v="03:39:49"/>
    <n v="14400"/>
    <s v="04:00:00"/>
    <x v="0"/>
  </r>
  <r>
    <n v="1.0274E-2"/>
    <n v="0"/>
    <s v="2442549917"/>
    <n v="0"/>
    <n v="0"/>
    <n v="0"/>
    <n v="0"/>
    <n v="0"/>
    <s v=""/>
    <n v="0"/>
    <s v=""/>
    <x v="0"/>
  </r>
  <r>
    <n v="0.88356199999999996"/>
    <n v="85"/>
    <s v="2442549917"/>
    <n v="0"/>
    <n v="0"/>
    <n v="364.67500000000001"/>
    <n v="300"/>
    <n v="761.6112208489983"/>
    <s v="00:12:42"/>
    <n v="1800"/>
    <s v="00:30:00"/>
    <x v="4"/>
  </r>
  <r>
    <n v="1.36986E-2"/>
    <n v="0"/>
    <s v="2442549917"/>
    <n v="0"/>
    <n v="0"/>
    <n v="0"/>
    <n v="0"/>
    <n v="0"/>
    <s v=""/>
    <n v="0"/>
    <s v=""/>
    <x v="0"/>
  </r>
  <r>
    <n v="1.36986E-2"/>
    <n v="0"/>
    <s v="2442549917"/>
    <n v="0"/>
    <n v="0"/>
    <n v="0"/>
    <n v="0"/>
    <n v="0"/>
    <s v=""/>
    <n v="0"/>
    <s v=""/>
    <x v="0"/>
  </r>
  <r>
    <n v="8.2191799999999995E-2"/>
    <n v="5"/>
    <s v="2442549917"/>
    <n v="0"/>
    <n v="0"/>
    <n v="0"/>
    <n v="0"/>
    <n v="0"/>
    <s v=""/>
    <n v="0"/>
    <s v=""/>
    <x v="0"/>
  </r>
  <r>
    <n v="8.2191799999999995E-2"/>
    <n v="5"/>
    <s v="2442549917"/>
    <n v="0"/>
    <n v="0"/>
    <n v="0"/>
    <n v="0"/>
    <n v="0"/>
    <s v=""/>
    <n v="0"/>
    <s v=""/>
    <x v="0"/>
  </r>
  <r>
    <n v="0.77213100000000001"/>
    <n v="75"/>
    <s v="1278676597"/>
    <n v="139.71899999999999"/>
    <n v="130"/>
    <n v="22.562000000000001"/>
    <n v="30"/>
    <n v="12611.522112339288"/>
    <s v="03:30:12"/>
    <n v="14400"/>
    <s v="04:00:00"/>
    <x v="0"/>
  </r>
  <r>
    <n v="1.7123300000000001E-2"/>
    <n v="0"/>
    <s v="2442549917"/>
    <n v="10864.7"/>
    <n v="300"/>
    <n v="38.935699999999997"/>
    <n v="40"/>
    <n v="60213.547589448382"/>
    <s v="16:43:34"/>
    <n v="61200"/>
    <s v="17:00:00"/>
    <x v="0"/>
  </r>
  <r>
    <n v="0.38361499999999998"/>
    <n v="35"/>
    <s v="1612012407"/>
    <n v="0"/>
    <n v="0"/>
    <n v="31.8782"/>
    <n v="40"/>
    <n v="30438.7063522674"/>
    <s v="08:27:19"/>
    <n v="30600"/>
    <s v="08:30:00"/>
    <x v="0"/>
  </r>
  <r>
    <n v="0.12873899999999999"/>
    <n v="10"/>
    <s v="1612012407"/>
    <n v="171.845"/>
    <n v="170"/>
    <n v="33.040999999999997"/>
    <n v="40"/>
    <n v="41511.076573974817"/>
    <s v="11:31:51"/>
    <n v="43200"/>
    <s v="12:00:00"/>
    <x v="0"/>
  </r>
  <r>
    <n v="0.442133"/>
    <n v="40"/>
    <s v="1612012407"/>
    <n v="0"/>
    <n v="0"/>
    <n v="683.78800000000001"/>
    <n v="300"/>
    <n v="1284.3333483873096"/>
    <s v="00:21:24"/>
    <n v="1800"/>
    <s v="00:30:00"/>
    <x v="9"/>
  </r>
  <r>
    <n v="2.60078E-3"/>
    <n v="0"/>
    <s v="1612012407"/>
    <n v="0"/>
    <n v="0"/>
    <n v="1.1367799999999999"/>
    <n v="10"/>
    <n v="1381218.915473962"/>
    <s v="383:40:19"/>
    <n v="1382400"/>
    <s v="24:00:00"/>
    <x v="0"/>
  </r>
  <r>
    <n v="0.53082200000000002"/>
    <n v="50"/>
    <s v="2442549917"/>
    <n v="0"/>
    <n v="0"/>
    <n v="87.844300000000004"/>
    <n v="90"/>
    <n v="12739.943713494866"/>
    <s v="03:32:20"/>
    <n v="14400"/>
    <s v="04:00:00"/>
    <x v="0"/>
  </r>
  <r>
    <n v="0.49098399999999998"/>
    <n v="45"/>
    <s v="1278676597"/>
    <n v="159.41999999999999"/>
    <n v="150"/>
    <n v="59.785200000000003"/>
    <n v="60"/>
    <n v="10631.596775098682"/>
    <s v="02:57:12"/>
    <n v="10800"/>
    <s v="03:00:00"/>
    <x v="0"/>
  </r>
  <r>
    <n v="0.78424700000000003"/>
    <n v="75"/>
    <s v="2442549917"/>
    <n v="0"/>
    <n v="0"/>
    <n v="41099.699999999997"/>
    <n v="300"/>
    <n v="12.521665980706377"/>
    <s v="00:00:13"/>
    <n v="1800"/>
    <s v="00:30:00"/>
    <x v="49"/>
  </r>
  <r>
    <n v="0.28424700000000003"/>
    <n v="25"/>
    <s v="2442549917"/>
    <n v="0"/>
    <n v="0"/>
    <n v="60.621099999999998"/>
    <n v="70"/>
    <n v="28163.256101724844"/>
    <s v="07:49:23"/>
    <n v="28800"/>
    <s v="08:00:00"/>
    <x v="0"/>
  </r>
  <r>
    <n v="0.386986"/>
    <n v="35"/>
    <s v="2442549917"/>
    <n v="0"/>
    <n v="0"/>
    <n v="1200.79"/>
    <n v="300"/>
    <n v="1217.7161180756082"/>
    <s v="00:20:18"/>
    <n v="1800"/>
    <s v="00:30:00"/>
    <x v="17"/>
  </r>
  <r>
    <n v="0.78933699999999996"/>
    <n v="75"/>
    <s v="1612012407"/>
    <n v="0"/>
    <n v="0"/>
    <n v="404.589"/>
    <n v="300"/>
    <n v="819.67686851155793"/>
    <s v="00:13:40"/>
    <n v="1800"/>
    <s v="00:30:00"/>
    <x v="8"/>
  </r>
  <r>
    <n v="0.45310699999999998"/>
    <n v="45"/>
    <s v="1854690847"/>
    <n v="148.95599999999999"/>
    <n v="140"/>
    <n v="122.53700000000001"/>
    <n v="130"/>
    <n v="8083.6571894160998"/>
    <s v="02:14:44"/>
    <n v="9000"/>
    <s v="02:30:00"/>
    <x v="0"/>
  </r>
  <r>
    <n v="0.80081999999999998"/>
    <n v="80"/>
    <s v="1278676597"/>
    <n v="546.42499999999995"/>
    <n v="300"/>
    <n v="29.808299999999999"/>
    <n v="30"/>
    <n v="8343.9185386319496"/>
    <s v="02:19:04"/>
    <n v="9000"/>
    <s v="02:30:00"/>
    <x v="0"/>
  </r>
  <r>
    <n v="0.75327900000000003"/>
    <n v="75"/>
    <s v="1278676597"/>
    <n v="25.366599999999998"/>
    <n v="20"/>
    <n v="204.54300000000001"/>
    <n v="210"/>
    <n v="1506.1999834352414"/>
    <s v="00:25:06"/>
    <n v="1800"/>
    <s v="00:30:00"/>
    <x v="0"/>
  </r>
  <r>
    <n v="0.52145600000000003"/>
    <n v="50"/>
    <s v="1612012407"/>
    <n v="0"/>
    <n v="0"/>
    <n v="24.965599999999998"/>
    <n v="30"/>
    <n v="30175.021894898251"/>
    <s v="08:22:55"/>
    <n v="30600"/>
    <s v="08:30:00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1">
  <r>
    <s v="shmir"/>
    <n v="150"/>
    <n v="28"/>
    <n v="4000"/>
    <n v="50"/>
    <n v="40"/>
    <x v="0"/>
    <x v="0"/>
    <n v="13"/>
    <n v="202"/>
    <n v="37"/>
    <n v="0.18316831683168316"/>
  </r>
  <r>
    <s v="shmir"/>
    <n v="156"/>
    <n v="12"/>
    <n v="4000"/>
    <n v="1200"/>
    <n v="500"/>
    <x v="1"/>
    <x v="0"/>
    <n v="33"/>
    <n v="945"/>
    <n v="19"/>
    <n v="2.0105820105820106E-2"/>
  </r>
  <r>
    <s v="shmir"/>
    <n v="157"/>
    <n v="24"/>
    <n v="800"/>
    <n v="3000"/>
    <n v="800"/>
    <x v="1"/>
    <x v="1"/>
    <n v="32"/>
    <n v="1886"/>
    <n v="6"/>
    <n v="3.1813361611876989E-3"/>
  </r>
  <r>
    <s v="shmir"/>
    <n v="160"/>
    <n v="31"/>
    <n v="2000"/>
    <n v="500"/>
    <n v="300"/>
    <x v="2"/>
    <x v="0"/>
    <n v="23"/>
    <n v="1207"/>
    <n v="90"/>
    <n v="7.4565037282518648E-2"/>
  </r>
  <r>
    <s v="shmir"/>
    <n v="162"/>
    <n v="22"/>
    <n v="200"/>
    <n v="70"/>
    <n v="50"/>
    <x v="0"/>
    <x v="2"/>
    <n v="11"/>
    <n v="324"/>
    <n v="61"/>
    <n v="0.18827160493827161"/>
  </r>
  <r>
    <s v="shmir"/>
    <n v="169"/>
    <n v="25"/>
    <n v="200"/>
    <n v="200"/>
    <n v="150"/>
    <x v="2"/>
    <x v="2"/>
    <n v="21"/>
    <n v="631"/>
    <n v="35"/>
    <n v="5.5467511885895403E-2"/>
  </r>
  <r>
    <s v="shmir"/>
    <n v="170"/>
    <n v="24"/>
    <n v="700"/>
    <n v="60"/>
    <n v="20"/>
    <x v="0"/>
    <x v="2"/>
    <n v="11"/>
    <n v="366"/>
    <n v="11"/>
    <n v="3.0054644808743168E-2"/>
  </r>
  <r>
    <s v="shmir"/>
    <n v="174"/>
    <n v="24"/>
    <n v="300"/>
    <n v="1600"/>
    <n v="600"/>
    <x v="1"/>
    <x v="2"/>
    <n v="31"/>
    <n v="1414"/>
    <n v="7"/>
    <n v="4.9504950495049506E-3"/>
  </r>
  <r>
    <s v="shmir"/>
    <n v="176"/>
    <n v="19"/>
    <n v="800"/>
    <n v="350"/>
    <n v="80"/>
    <x v="2"/>
    <x v="1"/>
    <n v="22"/>
    <n v="708"/>
    <n v="5"/>
    <n v="7.0621468926553672E-3"/>
  </r>
  <r>
    <s v="shmir"/>
    <n v="177"/>
    <n v="24"/>
    <n v="2000"/>
    <n v="5000"/>
    <n v="1000"/>
    <x v="1"/>
    <x v="0"/>
    <n v="33"/>
    <n v="1364"/>
    <n v="7"/>
    <n v="5.131964809384164E-3"/>
  </r>
  <r>
    <s v="shmir"/>
    <n v="178"/>
    <n v="23"/>
    <n v="300"/>
    <n v="100"/>
    <n v="30"/>
    <x v="2"/>
    <x v="2"/>
    <n v="21"/>
    <n v="401"/>
    <n v="39"/>
    <n v="9.7256857855361589E-2"/>
  </r>
  <r>
    <s v="chiko"/>
    <n v="117"/>
    <n v="24"/>
    <n v="700"/>
    <n v="65"/>
    <n v="23"/>
    <x v="0"/>
    <x v="2"/>
    <n v="11"/>
    <n v="199"/>
    <n v="3"/>
    <n v="1.507537688442211E-2"/>
  </r>
  <r>
    <s v="chiko"/>
    <n v="114"/>
    <n v="24"/>
    <n v="715"/>
    <n v="6000"/>
    <n v="1700"/>
    <x v="1"/>
    <x v="2"/>
    <n v="31"/>
    <n v="2583"/>
    <n v="13"/>
    <n v="5.0329074719318622E-3"/>
  </r>
  <r>
    <s v="chiko"/>
    <n v="111"/>
    <n v="13"/>
    <n v="1800"/>
    <n v="312"/>
    <n v="247"/>
    <x v="2"/>
    <x v="1"/>
    <n v="22"/>
    <n v="270"/>
    <n v="12"/>
    <n v="4.4444444444444446E-2"/>
  </r>
  <r>
    <s v="chiko"/>
    <n v="108"/>
    <n v="23"/>
    <n v="1200"/>
    <n v="1800"/>
    <n v="320"/>
    <x v="1"/>
    <x v="1"/>
    <n v="32"/>
    <n v="1778"/>
    <n v="10"/>
    <n v="5.6242969628796397E-3"/>
  </r>
  <r>
    <s v="shwager"/>
    <n v="57"/>
    <n v="26"/>
    <n v="1500"/>
    <n v="1582"/>
    <n v="515"/>
    <x v="1"/>
    <x v="1"/>
    <n v="32"/>
    <n v="1272"/>
    <n v="37"/>
    <n v="2.9088050314465409E-2"/>
  </r>
  <r>
    <s v="shwager"/>
    <n v="58"/>
    <n v="10"/>
    <n v="1220"/>
    <n v="2706"/>
    <n v="1123"/>
    <x v="1"/>
    <x v="1"/>
    <n v="32"/>
    <n v="1020"/>
    <n v="31"/>
    <n v="3.0392156862745098E-2"/>
  </r>
  <r>
    <s v="shwager"/>
    <n v="67"/>
    <n v="23"/>
    <n v="1768"/>
    <n v="47"/>
    <n v="22"/>
    <x v="0"/>
    <x v="1"/>
    <n v="12"/>
    <n v="153"/>
    <n v="31"/>
    <n v="0.20261437908496732"/>
  </r>
  <r>
    <s v="shwager"/>
    <n v="70"/>
    <n v="26"/>
    <n v="1537"/>
    <n v="1278"/>
    <n v="251"/>
    <x v="1"/>
    <x v="1"/>
    <n v="32"/>
    <n v="1466"/>
    <n v="28"/>
    <n v="1.9099590723055934E-2"/>
  </r>
  <r>
    <s v="shwager"/>
    <n v="80"/>
    <n v="10"/>
    <n v="1361"/>
    <n v="111"/>
    <n v="9"/>
    <x v="2"/>
    <x v="1"/>
    <n v="22"/>
    <n v="111"/>
    <n v="15"/>
    <n v="0.13513513513513514"/>
  </r>
  <r>
    <s v="shwager"/>
    <n v="84"/>
    <n v="24"/>
    <n v="2330"/>
    <n v="5459"/>
    <n v="2077"/>
    <x v="1"/>
    <x v="0"/>
    <n v="33"/>
    <n v="2722"/>
    <n v="39"/>
    <n v="1.4327700220426157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56:B69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axis="axisRow" showAll="0">
      <items count="4">
        <item n="up to 100 seeders" x="0"/>
        <item n="100-1000  seeders" x="2"/>
        <item n="1000  seeders and over" x="1"/>
        <item t="default"/>
      </items>
    </pivotField>
    <pivotField axis="axisRow" showAll="0">
      <items count="4">
        <item n="&lt;800MB" x="2"/>
        <item n="800MB-2GB" x="1"/>
        <item n="&gt;2GB" x="0"/>
        <item t="default"/>
      </items>
    </pivotField>
    <pivotField showAll="0" defaultSubtotal="0"/>
    <pivotField showAll="0" defaultSubtotal="0"/>
    <pivotField showAll="0" defaultSubtotal="0"/>
    <pivotField dataField="1" numFmtId="9" showAll="0" defaultSubtotal="0"/>
  </pivotFields>
  <rowFields count="2">
    <field x="6"/>
    <field x="7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Items count="1">
    <i/>
  </colItems>
  <dataFields count="1">
    <dataField name="Average of abandonment rate bf*" fld="11" subtotal="average" baseField="0" baseItem="0"/>
  </dataFields>
  <chartFormats count="10">
    <chartFormat chart="0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9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</references>
      </pivotArea>
    </chartFormat>
    <chartFormat chart="0" format="20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</references>
      </pivotArea>
    </chartFormat>
    <chartFormat chart="0" format="2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2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0"/>
          </reference>
        </references>
      </pivotArea>
    </chartFormat>
    <chartFormat chart="0" format="23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1"/>
          </reference>
        </references>
      </pivotArea>
    </chartFormat>
    <chartFormat chart="0" format="24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2"/>
          </reference>
        </references>
      </pivotArea>
    </chartFormat>
    <chartFormat chart="0" format="25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7" count="1" selected="0">
            <x v="0"/>
          </reference>
        </references>
      </pivotArea>
    </chartFormat>
    <chartFormat chart="0" format="26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7" count="1" selected="0">
            <x v="1"/>
          </reference>
        </references>
      </pivotArea>
    </chartFormat>
    <chartFormat chart="0" format="27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7">
  <location ref="A1:B5" firstHeaderRow="1" firstDataRow="1" firstDataCol="1"/>
  <pivotFields count="12">
    <pivotField showAll="0"/>
    <pivotField showAll="0" defaultSubtotal="0"/>
    <pivotField showAll="0"/>
    <pivotField showAll="0"/>
    <pivotField showAll="0"/>
    <pivotField showAll="0"/>
    <pivotField axis="axisRow" showAll="0">
      <items count="4">
        <item n="up to 100" x="0"/>
        <item n="100-1000" x="2"/>
        <item n="1000 and over" x="1"/>
        <item t="default"/>
      </items>
    </pivotField>
    <pivotField showAll="0"/>
    <pivotField showAll="0" defaultSubtotal="0"/>
    <pivotField showAll="0" defaultSubtotal="0"/>
    <pivotField showAll="0" defaultSubtotal="0"/>
    <pivotField dataField="1" numFmtId="9" showAll="0" defaultSubtota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abandonment rate bf*" fld="11" subtotal="average" baseField="0" baseItem="0"/>
  </dataFields>
  <chartFormats count="4"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2" cacheId="4" dataOnRows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39:B43" firstHeaderRow="1" firstDataRow="1" firstDataCol="1"/>
  <pivotFields count="12">
    <pivotField showAll="0"/>
    <pivotField showAll="0" defaultSubtotal="0"/>
    <pivotField showAll="0"/>
    <pivotField showAll="0"/>
    <pivotField showAll="0"/>
    <pivotField showAll="0"/>
    <pivotField showAll="0"/>
    <pivotField axis="axisRow" showAll="0">
      <items count="4">
        <item n="&lt;800MB" x="2"/>
        <item n="800MB-2GB" x="1"/>
        <item n="&gt;2GB" x="0"/>
        <item t="default"/>
      </items>
    </pivotField>
    <pivotField showAll="0" defaultSubtotal="0"/>
    <pivotField showAll="0" defaultSubtotal="0"/>
    <pivotField showAll="0" defaultSubtotal="0"/>
    <pivotField dataField="1" numFmtId="9" showAll="0" defaultSubtota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abandonment rate bf*" fld="11" subtotal="average" baseField="0" baseItem="0"/>
  </dataFields>
  <chartFormats count="4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25:B32" firstHeaderRow="1" firstDataRow="1" firstDataCol="1"/>
  <pivotFields count="14">
    <pivotField numFmtId="21" showAll="0"/>
    <pivotField axis="axisRow" showAll="0">
      <items count="3">
        <item h="1" x="0"/>
        <item n=" " x="1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n="0-20" x="0"/>
        <item n="20-40" x="2"/>
        <item n="40-60" x="4"/>
        <item n="60-80" x="1"/>
        <item n="80-100" x="3"/>
        <item t="default"/>
      </items>
    </pivotField>
  </pivotFields>
  <rowFields count="2">
    <field x="1"/>
    <field x="13"/>
  </rowFields>
  <rowItems count="7">
    <i>
      <x v="1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Count of total size (bytes)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3:B23" firstHeaderRow="1" firstDataRow="1" firstDataCol="1" rowPageCount="1" colPageCount="1"/>
  <pivotFields count="14">
    <pivotField showAll="0"/>
    <pivotField axis="axisPage" showAll="0">
      <items count="3">
        <item x="0"/>
        <item x="1"/>
        <item t="default"/>
      </items>
    </pivotField>
    <pivotField showAll="0"/>
    <pivotField axis="axisRow" showAll="0">
      <items count="20">
        <item x="0"/>
        <item x="5"/>
        <item x="2"/>
        <item x="10"/>
        <item x="3"/>
        <item x="6"/>
        <item x="18"/>
        <item x="7"/>
        <item x="9"/>
        <item x="8"/>
        <item x="13"/>
        <item x="11"/>
        <item x="16"/>
        <item x="1"/>
        <item x="17"/>
        <item x="14"/>
        <item x="12"/>
        <item x="15"/>
        <item x="4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</pivotFields>
  <rowFields count="1">
    <field x="3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pageFields count="1">
    <pageField fld="1" item="1" hier="-1"/>
  </pageFields>
  <dataFields count="1">
    <dataField name="Count of total size (bytes)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7:B87" firstHeaderRow="1" firstDataRow="1" firstDataCol="1"/>
  <pivotFields count="12"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51">
        <item h="1" x="0"/>
        <item x="4"/>
        <item x="8"/>
        <item x="5"/>
        <item x="9"/>
        <item x="7"/>
        <item x="6"/>
        <item x="38"/>
        <item x="17"/>
        <item x="18"/>
        <item x="11"/>
        <item x="20"/>
        <item x="44"/>
        <item x="37"/>
        <item x="33"/>
        <item x="45"/>
        <item x="28"/>
        <item x="13"/>
        <item x="26"/>
        <item x="3"/>
        <item x="34"/>
        <item x="30"/>
        <item x="32"/>
        <item x="23"/>
        <item x="2"/>
        <item x="47"/>
        <item x="29"/>
        <item x="31"/>
        <item x="48"/>
        <item x="35"/>
        <item x="25"/>
        <item x="43"/>
        <item x="39"/>
        <item x="14"/>
        <item x="42"/>
        <item x="16"/>
        <item x="15"/>
        <item x="22"/>
        <item x="49"/>
        <item x="19"/>
        <item x="12"/>
        <item x="41"/>
        <item x="21"/>
        <item x="46"/>
        <item x="36"/>
        <item x="1"/>
        <item x="10"/>
        <item x="24"/>
        <item x="40"/>
        <item x="27"/>
        <item t="default"/>
      </items>
    </pivotField>
  </pivotFields>
  <rowFields count="1">
    <field x="11"/>
  </rowFields>
  <rowItems count="5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dataFields count="1">
    <dataField name="Count of total size (bytes)" fld="2" subtotal="count" baseField="0" baseItem="0"/>
  </dataFields>
  <formats count="1">
    <format dxfId="0">
      <pivotArea dataOnly="0" labelOnly="1" fieldPosition="0">
        <references count="1">
          <reference field="11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6">
  <location ref="A4:B34" firstHeaderRow="1" firstDataRow="1" firstDataCol="1" rowPageCount="1" colPageCount="1"/>
  <pivotFields count="11"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axis="axisRow" showAll="0" sortType="ascending">
      <items count="31">
        <item x="0"/>
        <item x="9"/>
        <item x="4"/>
        <item x="7"/>
        <item x="11"/>
        <item x="15"/>
        <item x="2"/>
        <item x="16"/>
        <item x="8"/>
        <item x="23"/>
        <item x="22"/>
        <item x="20"/>
        <item x="3"/>
        <item x="6"/>
        <item x="25"/>
        <item x="21"/>
        <item x="12"/>
        <item x="18"/>
        <item x="27"/>
        <item x="13"/>
        <item x="28"/>
        <item x="1"/>
        <item x="24"/>
        <item x="19"/>
        <item x="17"/>
        <item x="26"/>
        <item x="10"/>
        <item x="14"/>
        <item x="29"/>
        <item n="Over 300" h="1" x="5"/>
        <item t="default"/>
      </items>
    </pivotField>
    <pivotField showAll="0"/>
    <pivotField showAll="0"/>
  </pivotFields>
  <rowFields count="1">
    <field x="8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pageFields count="1">
    <pageField fld="1" item="1" hier="-1"/>
  </pageFields>
  <dataFields count="1">
    <dataField name="Count of total size (bytes)" fld="4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42"/>
  <sheetViews>
    <sheetView workbookViewId="0">
      <selection activeCell="K12" sqref="K12"/>
    </sheetView>
  </sheetViews>
  <sheetFormatPr defaultRowHeight="15"/>
  <cols>
    <col min="2" max="2" width="6.5703125" bestFit="1" customWidth="1"/>
    <col min="3" max="3" width="8.5703125" bestFit="1" customWidth="1"/>
    <col min="4" max="4" width="8.140625" customWidth="1"/>
    <col min="5" max="5" width="8" bestFit="1" customWidth="1"/>
    <col min="6" max="6" width="8.5703125" bestFit="1" customWidth="1"/>
    <col min="7" max="7" width="8.42578125" bestFit="1" customWidth="1"/>
    <col min="8" max="8" width="6.140625" bestFit="1" customWidth="1"/>
    <col min="9" max="9" width="12.42578125" customWidth="1"/>
    <col min="10" max="10" width="14" bestFit="1" customWidth="1"/>
    <col min="11" max="11" width="10.85546875" customWidth="1"/>
    <col min="12" max="12" width="13.42578125" customWidth="1"/>
    <col min="14" max="14" width="14.28515625" bestFit="1" customWidth="1"/>
    <col min="16" max="16" width="9.42578125" bestFit="1" customWidth="1"/>
  </cols>
  <sheetData>
    <row r="1" spans="1:17" ht="30">
      <c r="A1" s="5" t="s">
        <v>0</v>
      </c>
      <c r="B1" s="5" t="s">
        <v>20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14</v>
      </c>
      <c r="H1" s="5" t="s">
        <v>13</v>
      </c>
      <c r="I1" s="5" t="s">
        <v>483</v>
      </c>
      <c r="J1" s="5" t="s">
        <v>499</v>
      </c>
      <c r="K1" s="5" t="s">
        <v>484</v>
      </c>
      <c r="L1" s="5" t="s">
        <v>485</v>
      </c>
    </row>
    <row r="2" spans="1:17">
      <c r="A2" t="s">
        <v>1</v>
      </c>
      <c r="B2">
        <v>150</v>
      </c>
      <c r="C2">
        <v>28</v>
      </c>
      <c r="D2">
        <v>4000</v>
      </c>
      <c r="E2">
        <v>50</v>
      </c>
      <c r="F2">
        <v>40</v>
      </c>
      <c r="G2">
        <f>IF(E2&lt;$O$12,$O$14,IF(E2&lt;$P$12,$P$14,$Q$14))</f>
        <v>1</v>
      </c>
      <c r="H2">
        <f t="shared" ref="H2:H11" si="0">IF(D2&lt;$O$13,$O$14,IF(D2&lt;$P$13,$P$14,$Q$14))</f>
        <v>3</v>
      </c>
      <c r="I2">
        <f t="shared" ref="I2:I8" si="1">G2*10+H2</f>
        <v>13</v>
      </c>
      <c r="J2">
        <v>202</v>
      </c>
      <c r="K2">
        <v>37</v>
      </c>
      <c r="L2" s="1">
        <f t="shared" ref="L2:L15" si="2">K2/J2</f>
        <v>0.18316831683168316</v>
      </c>
      <c r="N2" t="s">
        <v>6</v>
      </c>
      <c r="O2" t="s">
        <v>7</v>
      </c>
      <c r="P2" t="s">
        <v>8</v>
      </c>
      <c r="Q2" t="s">
        <v>9</v>
      </c>
    </row>
    <row r="3" spans="1:17">
      <c r="A3" t="s">
        <v>1</v>
      </c>
      <c r="B3">
        <v>156</v>
      </c>
      <c r="C3">
        <v>12</v>
      </c>
      <c r="D3">
        <v>4000</v>
      </c>
      <c r="E3">
        <v>1200</v>
      </c>
      <c r="F3">
        <v>500</v>
      </c>
      <c r="G3">
        <f t="shared" ref="G3:G13" si="3">IF(E3&lt;$O$12,$O$14,IF(E3&lt;$P$12,$P$14,$Q$14))</f>
        <v>3</v>
      </c>
      <c r="H3">
        <f t="shared" si="0"/>
        <v>3</v>
      </c>
      <c r="I3">
        <f t="shared" si="1"/>
        <v>33</v>
      </c>
      <c r="J3">
        <v>945</v>
      </c>
      <c r="K3">
        <v>19</v>
      </c>
      <c r="L3" s="1">
        <f t="shared" si="2"/>
        <v>2.0105820105820106E-2</v>
      </c>
      <c r="N3" t="s">
        <v>10</v>
      </c>
      <c r="O3">
        <v>11</v>
      </c>
      <c r="P3">
        <v>12</v>
      </c>
      <c r="Q3">
        <v>13</v>
      </c>
    </row>
    <row r="4" spans="1:17">
      <c r="A4" t="s">
        <v>1</v>
      </c>
      <c r="B4">
        <v>157</v>
      </c>
      <c r="C4">
        <v>24</v>
      </c>
      <c r="D4">
        <v>800</v>
      </c>
      <c r="E4">
        <v>3000</v>
      </c>
      <c r="F4">
        <v>800</v>
      </c>
      <c r="G4">
        <f t="shared" si="3"/>
        <v>3</v>
      </c>
      <c r="H4">
        <f t="shared" si="0"/>
        <v>2</v>
      </c>
      <c r="I4">
        <f t="shared" si="1"/>
        <v>32</v>
      </c>
      <c r="J4">
        <v>1886</v>
      </c>
      <c r="K4">
        <v>6</v>
      </c>
      <c r="L4" s="1">
        <f t="shared" si="2"/>
        <v>3.1813361611876989E-3</v>
      </c>
      <c r="N4" t="s">
        <v>11</v>
      </c>
      <c r="O4">
        <v>21</v>
      </c>
      <c r="P4">
        <v>22</v>
      </c>
      <c r="Q4">
        <v>23</v>
      </c>
    </row>
    <row r="5" spans="1:17">
      <c r="A5" t="s">
        <v>1</v>
      </c>
      <c r="B5">
        <v>160</v>
      </c>
      <c r="C5">
        <v>31</v>
      </c>
      <c r="D5">
        <v>2000</v>
      </c>
      <c r="E5">
        <v>500</v>
      </c>
      <c r="F5">
        <v>300</v>
      </c>
      <c r="G5">
        <f t="shared" si="3"/>
        <v>2</v>
      </c>
      <c r="H5">
        <f t="shared" si="0"/>
        <v>3</v>
      </c>
      <c r="I5">
        <f t="shared" si="1"/>
        <v>23</v>
      </c>
      <c r="J5">
        <v>1207</v>
      </c>
      <c r="K5">
        <v>90</v>
      </c>
      <c r="L5" s="1">
        <f t="shared" si="2"/>
        <v>7.4565037282518648E-2</v>
      </c>
      <c r="N5" t="s">
        <v>12</v>
      </c>
      <c r="O5">
        <v>31</v>
      </c>
      <c r="P5">
        <v>32</v>
      </c>
      <c r="Q5">
        <v>33</v>
      </c>
    </row>
    <row r="6" spans="1:17">
      <c r="A6" t="s">
        <v>1</v>
      </c>
      <c r="B6">
        <v>162</v>
      </c>
      <c r="C6">
        <v>22</v>
      </c>
      <c r="D6">
        <v>200</v>
      </c>
      <c r="E6">
        <v>70</v>
      </c>
      <c r="F6">
        <v>50</v>
      </c>
      <c r="G6">
        <f t="shared" si="3"/>
        <v>1</v>
      </c>
      <c r="H6">
        <f t="shared" si="0"/>
        <v>1</v>
      </c>
      <c r="I6">
        <f t="shared" si="1"/>
        <v>11</v>
      </c>
      <c r="J6">
        <v>324</v>
      </c>
      <c r="K6">
        <v>61</v>
      </c>
      <c r="L6" s="1">
        <f t="shared" si="2"/>
        <v>0.18827160493827161</v>
      </c>
    </row>
    <row r="7" spans="1:17">
      <c r="A7" t="s">
        <v>1</v>
      </c>
      <c r="B7">
        <v>169</v>
      </c>
      <c r="C7">
        <v>25</v>
      </c>
      <c r="D7">
        <v>200</v>
      </c>
      <c r="E7">
        <v>200</v>
      </c>
      <c r="F7">
        <v>150</v>
      </c>
      <c r="G7">
        <f t="shared" si="3"/>
        <v>2</v>
      </c>
      <c r="H7">
        <f t="shared" si="0"/>
        <v>1</v>
      </c>
      <c r="I7">
        <f t="shared" si="1"/>
        <v>21</v>
      </c>
      <c r="J7">
        <v>631</v>
      </c>
      <c r="K7">
        <v>35</v>
      </c>
      <c r="L7" s="1">
        <f t="shared" si="2"/>
        <v>5.5467511885895403E-2</v>
      </c>
    </row>
    <row r="8" spans="1:17">
      <c r="A8" t="s">
        <v>1</v>
      </c>
      <c r="B8">
        <v>170</v>
      </c>
      <c r="C8">
        <v>24</v>
      </c>
      <c r="D8">
        <v>700</v>
      </c>
      <c r="E8">
        <v>60</v>
      </c>
      <c r="F8">
        <v>20</v>
      </c>
      <c r="G8">
        <f t="shared" si="3"/>
        <v>1</v>
      </c>
      <c r="H8">
        <f t="shared" si="0"/>
        <v>1</v>
      </c>
      <c r="I8">
        <f t="shared" si="1"/>
        <v>11</v>
      </c>
      <c r="J8">
        <v>366</v>
      </c>
      <c r="K8">
        <v>11</v>
      </c>
      <c r="L8" s="1">
        <f t="shared" si="2"/>
        <v>3.0054644808743168E-2</v>
      </c>
    </row>
    <row r="9" spans="1:17">
      <c r="A9" t="s">
        <v>1</v>
      </c>
      <c r="B9">
        <v>174</v>
      </c>
      <c r="C9">
        <v>24</v>
      </c>
      <c r="D9">
        <v>300</v>
      </c>
      <c r="E9">
        <v>1600</v>
      </c>
      <c r="F9">
        <v>600</v>
      </c>
      <c r="G9">
        <f t="shared" si="3"/>
        <v>3</v>
      </c>
      <c r="H9">
        <f t="shared" si="0"/>
        <v>1</v>
      </c>
      <c r="I9">
        <f t="shared" ref="I9:I13" si="4">G9*10+H9</f>
        <v>31</v>
      </c>
      <c r="J9">
        <v>1414</v>
      </c>
      <c r="K9">
        <v>7</v>
      </c>
      <c r="L9" s="1">
        <f t="shared" si="2"/>
        <v>4.9504950495049506E-3</v>
      </c>
    </row>
    <row r="10" spans="1:17">
      <c r="A10" t="s">
        <v>1</v>
      </c>
      <c r="B10">
        <v>176</v>
      </c>
      <c r="C10">
        <v>19</v>
      </c>
      <c r="D10">
        <v>800</v>
      </c>
      <c r="E10">
        <v>350</v>
      </c>
      <c r="F10">
        <v>80</v>
      </c>
      <c r="G10">
        <f t="shared" si="3"/>
        <v>2</v>
      </c>
      <c r="H10">
        <f t="shared" si="0"/>
        <v>2</v>
      </c>
      <c r="I10">
        <f t="shared" si="4"/>
        <v>22</v>
      </c>
      <c r="J10">
        <v>708</v>
      </c>
      <c r="K10">
        <v>5</v>
      </c>
      <c r="L10" s="1">
        <f t="shared" si="2"/>
        <v>7.0621468926553672E-3</v>
      </c>
    </row>
    <row r="11" spans="1:17">
      <c r="A11" t="s">
        <v>1</v>
      </c>
      <c r="B11">
        <v>177</v>
      </c>
      <c r="C11">
        <v>24</v>
      </c>
      <c r="D11">
        <v>2000</v>
      </c>
      <c r="E11">
        <v>5000</v>
      </c>
      <c r="F11">
        <v>1000</v>
      </c>
      <c r="G11">
        <f t="shared" si="3"/>
        <v>3</v>
      </c>
      <c r="H11">
        <f t="shared" si="0"/>
        <v>3</v>
      </c>
      <c r="I11">
        <f t="shared" si="4"/>
        <v>33</v>
      </c>
      <c r="J11">
        <v>1364</v>
      </c>
      <c r="K11">
        <v>7</v>
      </c>
      <c r="L11" s="1">
        <f t="shared" si="2"/>
        <v>5.131964809384164E-3</v>
      </c>
    </row>
    <row r="12" spans="1:17">
      <c r="A12" t="s">
        <v>1</v>
      </c>
      <c r="B12">
        <v>178</v>
      </c>
      <c r="C12">
        <v>23</v>
      </c>
      <c r="D12">
        <v>300</v>
      </c>
      <c r="E12">
        <v>100</v>
      </c>
      <c r="F12">
        <v>30</v>
      </c>
      <c r="G12">
        <f t="shared" si="3"/>
        <v>2</v>
      </c>
      <c r="H12">
        <f>IF(D12&lt;$O$13,$O$14,IF(D12&lt;$P$13,$P$14,$Q$14))</f>
        <v>1</v>
      </c>
      <c r="I12">
        <f t="shared" si="4"/>
        <v>21</v>
      </c>
      <c r="J12">
        <v>401</v>
      </c>
      <c r="K12">
        <v>39</v>
      </c>
      <c r="L12" s="1">
        <f t="shared" si="2"/>
        <v>9.7256857855361589E-2</v>
      </c>
      <c r="N12" t="s">
        <v>16</v>
      </c>
      <c r="O12">
        <v>100</v>
      </c>
      <c r="P12">
        <v>1000</v>
      </c>
    </row>
    <row r="13" spans="1:17">
      <c r="A13" t="s">
        <v>19</v>
      </c>
      <c r="B13">
        <v>117</v>
      </c>
      <c r="C13">
        <v>24</v>
      </c>
      <c r="D13">
        <v>700</v>
      </c>
      <c r="E13">
        <v>65</v>
      </c>
      <c r="F13">
        <v>23</v>
      </c>
      <c r="G13">
        <f t="shared" si="3"/>
        <v>1</v>
      </c>
      <c r="H13">
        <f t="shared" ref="H13" si="5">IF(D13&lt;$O$13,$O$14,IF(D13&lt;$P$13,$P$14,$Q$14))</f>
        <v>1</v>
      </c>
      <c r="I13">
        <f t="shared" si="4"/>
        <v>11</v>
      </c>
      <c r="J13">
        <v>199</v>
      </c>
      <c r="K13">
        <v>3</v>
      </c>
      <c r="L13" s="1">
        <f t="shared" si="2"/>
        <v>1.507537688442211E-2</v>
      </c>
      <c r="N13" t="s">
        <v>15</v>
      </c>
      <c r="O13">
        <v>800</v>
      </c>
      <c r="P13">
        <v>2000</v>
      </c>
    </row>
    <row r="14" spans="1:17">
      <c r="A14" t="s">
        <v>19</v>
      </c>
      <c r="B14">
        <v>114</v>
      </c>
      <c r="C14">
        <v>24</v>
      </c>
      <c r="D14">
        <v>715</v>
      </c>
      <c r="E14">
        <v>6000</v>
      </c>
      <c r="F14">
        <v>1700</v>
      </c>
      <c r="G14">
        <f t="shared" ref="G14:G22" si="6">IF(E14&lt;$O$12,$O$14,IF(E14&lt;$P$12,$P$14,$Q$14))</f>
        <v>3</v>
      </c>
      <c r="H14">
        <f t="shared" ref="H14:H22" si="7">IF(D14&lt;$O$13,$O$14,IF(D14&lt;$P$13,$P$14,$Q$14))</f>
        <v>1</v>
      </c>
      <c r="I14">
        <f t="shared" ref="I14:I22" si="8">G14*10+H14</f>
        <v>31</v>
      </c>
      <c r="J14">
        <v>2583</v>
      </c>
      <c r="K14">
        <v>13</v>
      </c>
      <c r="L14" s="1">
        <f t="shared" si="2"/>
        <v>5.0329074719318622E-3</v>
      </c>
      <c r="O14">
        <v>1</v>
      </c>
      <c r="P14">
        <v>2</v>
      </c>
      <c r="Q14">
        <v>3</v>
      </c>
    </row>
    <row r="15" spans="1:17">
      <c r="A15" t="s">
        <v>19</v>
      </c>
      <c r="B15">
        <v>111</v>
      </c>
      <c r="C15">
        <v>13</v>
      </c>
      <c r="D15">
        <v>1800</v>
      </c>
      <c r="E15">
        <v>312</v>
      </c>
      <c r="F15">
        <v>247</v>
      </c>
      <c r="G15">
        <f t="shared" si="6"/>
        <v>2</v>
      </c>
      <c r="H15">
        <f t="shared" si="7"/>
        <v>2</v>
      </c>
      <c r="I15">
        <f t="shared" si="8"/>
        <v>22</v>
      </c>
      <c r="J15">
        <v>270</v>
      </c>
      <c r="K15">
        <v>12</v>
      </c>
      <c r="L15" s="1">
        <f t="shared" si="2"/>
        <v>4.4444444444444446E-2</v>
      </c>
    </row>
    <row r="16" spans="1:17">
      <c r="A16" t="s">
        <v>19</v>
      </c>
      <c r="B16">
        <v>108</v>
      </c>
      <c r="C16">
        <v>23</v>
      </c>
      <c r="D16">
        <v>1200</v>
      </c>
      <c r="E16">
        <v>1800</v>
      </c>
      <c r="F16">
        <v>320</v>
      </c>
      <c r="G16">
        <f t="shared" si="6"/>
        <v>3</v>
      </c>
      <c r="H16">
        <f t="shared" si="7"/>
        <v>2</v>
      </c>
      <c r="I16">
        <f t="shared" si="8"/>
        <v>32</v>
      </c>
      <c r="J16">
        <v>1778</v>
      </c>
      <c r="K16">
        <v>10</v>
      </c>
      <c r="L16" s="1">
        <f>K16/J16</f>
        <v>5.6242969628796397E-3</v>
      </c>
    </row>
    <row r="17" spans="1:13">
      <c r="A17" t="s">
        <v>364</v>
      </c>
      <c r="B17">
        <v>57</v>
      </c>
      <c r="C17">
        <v>26</v>
      </c>
      <c r="D17">
        <v>1500</v>
      </c>
      <c r="E17">
        <v>1582</v>
      </c>
      <c r="F17">
        <v>515</v>
      </c>
      <c r="G17">
        <f t="shared" si="6"/>
        <v>3</v>
      </c>
      <c r="H17">
        <f t="shared" si="7"/>
        <v>2</v>
      </c>
      <c r="I17">
        <f t="shared" si="8"/>
        <v>32</v>
      </c>
      <c r="J17">
        <v>1272</v>
      </c>
      <c r="K17">
        <v>37</v>
      </c>
      <c r="L17" s="1">
        <f t="shared" ref="L17:L22" si="9">K17/J17</f>
        <v>2.9088050314465409E-2</v>
      </c>
    </row>
    <row r="18" spans="1:13">
      <c r="A18" t="s">
        <v>364</v>
      </c>
      <c r="B18">
        <v>58</v>
      </c>
      <c r="C18">
        <v>10</v>
      </c>
      <c r="D18">
        <v>1220</v>
      </c>
      <c r="E18">
        <v>2706</v>
      </c>
      <c r="F18">
        <v>1123</v>
      </c>
      <c r="G18">
        <f t="shared" si="6"/>
        <v>3</v>
      </c>
      <c r="H18">
        <f t="shared" si="7"/>
        <v>2</v>
      </c>
      <c r="I18">
        <f t="shared" si="8"/>
        <v>32</v>
      </c>
      <c r="J18">
        <v>1020</v>
      </c>
      <c r="K18">
        <v>31</v>
      </c>
      <c r="L18" s="1">
        <f t="shared" si="9"/>
        <v>3.0392156862745098E-2</v>
      </c>
    </row>
    <row r="19" spans="1:13">
      <c r="A19" t="s">
        <v>364</v>
      </c>
      <c r="B19">
        <v>67</v>
      </c>
      <c r="C19">
        <v>23</v>
      </c>
      <c r="D19">
        <v>1768</v>
      </c>
      <c r="E19">
        <v>47</v>
      </c>
      <c r="F19">
        <v>22</v>
      </c>
      <c r="G19">
        <f t="shared" si="6"/>
        <v>1</v>
      </c>
      <c r="H19">
        <f t="shared" si="7"/>
        <v>2</v>
      </c>
      <c r="I19">
        <f t="shared" si="8"/>
        <v>12</v>
      </c>
      <c r="J19">
        <v>153</v>
      </c>
      <c r="K19">
        <v>31</v>
      </c>
      <c r="L19" s="1">
        <f t="shared" si="9"/>
        <v>0.20261437908496732</v>
      </c>
    </row>
    <row r="20" spans="1:13">
      <c r="A20" t="s">
        <v>364</v>
      </c>
      <c r="B20">
        <v>70</v>
      </c>
      <c r="C20">
        <v>26</v>
      </c>
      <c r="D20">
        <v>1537</v>
      </c>
      <c r="E20">
        <v>1278</v>
      </c>
      <c r="F20">
        <v>251</v>
      </c>
      <c r="G20">
        <f t="shared" si="6"/>
        <v>3</v>
      </c>
      <c r="H20">
        <f t="shared" si="7"/>
        <v>2</v>
      </c>
      <c r="I20">
        <f t="shared" si="8"/>
        <v>32</v>
      </c>
      <c r="J20">
        <v>1466</v>
      </c>
      <c r="K20">
        <v>28</v>
      </c>
      <c r="L20" s="1">
        <f t="shared" si="9"/>
        <v>1.9099590723055934E-2</v>
      </c>
    </row>
    <row r="21" spans="1:13">
      <c r="A21" t="s">
        <v>364</v>
      </c>
      <c r="B21" s="10">
        <v>80</v>
      </c>
      <c r="C21" s="10">
        <v>10</v>
      </c>
      <c r="D21" s="10">
        <v>1361</v>
      </c>
      <c r="E21" s="10">
        <v>111</v>
      </c>
      <c r="F21" s="10">
        <v>9</v>
      </c>
      <c r="G21" s="10">
        <f t="shared" si="6"/>
        <v>2</v>
      </c>
      <c r="H21" s="10">
        <f t="shared" si="7"/>
        <v>2</v>
      </c>
      <c r="I21" s="10">
        <f t="shared" si="8"/>
        <v>22</v>
      </c>
      <c r="J21" s="10">
        <v>111</v>
      </c>
      <c r="K21" s="10">
        <v>15</v>
      </c>
      <c r="L21" s="9">
        <f>K21/J21</f>
        <v>0.13513513513513514</v>
      </c>
      <c r="M21" s="10"/>
    </row>
    <row r="22" spans="1:13">
      <c r="A22" t="s">
        <v>364</v>
      </c>
      <c r="B22">
        <v>84</v>
      </c>
      <c r="C22">
        <v>24</v>
      </c>
      <c r="D22">
        <v>2330</v>
      </c>
      <c r="E22">
        <v>5459</v>
      </c>
      <c r="F22">
        <v>2077</v>
      </c>
      <c r="G22">
        <f t="shared" si="6"/>
        <v>3</v>
      </c>
      <c r="H22">
        <f t="shared" si="7"/>
        <v>3</v>
      </c>
      <c r="I22">
        <f t="shared" si="8"/>
        <v>33</v>
      </c>
      <c r="J22">
        <v>2722</v>
      </c>
      <c r="K22">
        <v>39</v>
      </c>
      <c r="L22" s="1">
        <f t="shared" si="9"/>
        <v>1.4327700220426157E-2</v>
      </c>
    </row>
    <row r="23" spans="1:13">
      <c r="L23" s="1"/>
    </row>
    <row r="24" spans="1:13">
      <c r="A24" s="6"/>
      <c r="B24" s="11" t="s">
        <v>486</v>
      </c>
      <c r="C24" s="6"/>
      <c r="D24" s="6"/>
      <c r="E24" s="6"/>
      <c r="F24" s="6"/>
      <c r="G24" s="6"/>
      <c r="H24" s="6"/>
      <c r="I24" s="6"/>
      <c r="L24" s="1"/>
    </row>
    <row r="25" spans="1:13">
      <c r="A25" s="6"/>
      <c r="B25" s="6"/>
      <c r="C25" s="6"/>
      <c r="D25" s="6"/>
      <c r="E25" s="6"/>
      <c r="F25" s="6"/>
      <c r="G25" s="6"/>
      <c r="H25" s="6"/>
      <c r="I25" s="6"/>
      <c r="L25" s="1"/>
    </row>
    <row r="26" spans="1:13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7"/>
    </row>
    <row r="27" spans="1:13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7"/>
    </row>
    <row r="28" spans="1:13">
      <c r="L28" s="1"/>
    </row>
    <row r="29" spans="1:13">
      <c r="L29" s="1"/>
    </row>
    <row r="30" spans="1:13">
      <c r="L30" s="1"/>
    </row>
    <row r="31" spans="1:13">
      <c r="L31" s="1"/>
    </row>
    <row r="32" spans="1:13">
      <c r="L32" s="1"/>
    </row>
    <row r="33" spans="12:12">
      <c r="L33" s="1"/>
    </row>
    <row r="34" spans="12:12">
      <c r="L34" s="1"/>
    </row>
    <row r="35" spans="12:12">
      <c r="L35" s="1"/>
    </row>
    <row r="36" spans="12:12">
      <c r="L36" s="1"/>
    </row>
    <row r="37" spans="12:12">
      <c r="L37" s="1"/>
    </row>
    <row r="38" spans="12:12">
      <c r="L38" s="1"/>
    </row>
    <row r="39" spans="12:12">
      <c r="L39" s="1"/>
    </row>
    <row r="40" spans="12:12">
      <c r="L40" s="1"/>
    </row>
    <row r="41" spans="12:12">
      <c r="L41" s="1"/>
    </row>
    <row r="42" spans="12:12">
      <c r="L42" s="1"/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C000"/>
  </sheetPr>
  <dimension ref="A1:B69"/>
  <sheetViews>
    <sheetView tabSelected="1" topLeftCell="B1" zoomScaleNormal="100" workbookViewId="0">
      <selection activeCell="K44" sqref="K44"/>
    </sheetView>
  </sheetViews>
  <sheetFormatPr defaultRowHeight="15"/>
  <cols>
    <col min="1" max="1" width="23.5703125" customWidth="1"/>
    <col min="2" max="2" width="31" customWidth="1"/>
    <col min="3" max="3" width="20.85546875" customWidth="1"/>
    <col min="14" max="14" width="10.7109375" bestFit="1" customWidth="1"/>
    <col min="15" max="15" width="12.42578125" bestFit="1" customWidth="1"/>
  </cols>
  <sheetData>
    <row r="1" spans="1:2">
      <c r="A1" s="3" t="s">
        <v>17</v>
      </c>
      <c r="B1" t="s">
        <v>500</v>
      </c>
    </row>
    <row r="2" spans="1:2">
      <c r="A2" s="4" t="s">
        <v>365</v>
      </c>
      <c r="B2" s="2">
        <v>0.12383686450961746</v>
      </c>
    </row>
    <row r="3" spans="1:2">
      <c r="A3" s="4" t="s">
        <v>360</v>
      </c>
      <c r="B3" s="2">
        <v>6.8988522249335091E-2</v>
      </c>
    </row>
    <row r="4" spans="1:2">
      <c r="A4" s="4" t="s">
        <v>366</v>
      </c>
      <c r="B4" s="2">
        <v>1.3693431868140102E-2</v>
      </c>
    </row>
    <row r="5" spans="1:2">
      <c r="A5" s="4" t="s">
        <v>18</v>
      </c>
      <c r="B5" s="2">
        <v>5.5716655939309474E-2</v>
      </c>
    </row>
    <row r="39" spans="1:2">
      <c r="A39" s="3" t="s">
        <v>17</v>
      </c>
      <c r="B39" t="s">
        <v>500</v>
      </c>
    </row>
    <row r="40" spans="1:2">
      <c r="A40" s="4" t="s">
        <v>361</v>
      </c>
      <c r="B40" s="2">
        <v>5.6587056984875816E-2</v>
      </c>
    </row>
    <row r="41" spans="1:2">
      <c r="A41" s="4" t="s">
        <v>362</v>
      </c>
      <c r="B41" s="2">
        <v>5.2960170731281786E-2</v>
      </c>
    </row>
    <row r="42" spans="1:2">
      <c r="A42" s="4" t="s">
        <v>363</v>
      </c>
      <c r="B42" s="2">
        <v>5.9459767849966448E-2</v>
      </c>
    </row>
    <row r="43" spans="1:2">
      <c r="A43" s="4" t="s">
        <v>18</v>
      </c>
      <c r="B43" s="2">
        <v>5.5716655939309474E-2</v>
      </c>
    </row>
    <row r="56" spans="1:2">
      <c r="A56" s="3" t="s">
        <v>17</v>
      </c>
      <c r="B56" t="s">
        <v>500</v>
      </c>
    </row>
    <row r="57" spans="1:2">
      <c r="A57" s="4" t="s">
        <v>495</v>
      </c>
      <c r="B57" s="2">
        <v>0.12383686450961746</v>
      </c>
    </row>
    <row r="58" spans="1:2">
      <c r="A58" s="12" t="s">
        <v>361</v>
      </c>
      <c r="B58" s="2">
        <v>7.7800542210478968E-2</v>
      </c>
    </row>
    <row r="59" spans="1:2">
      <c r="A59" s="12" t="s">
        <v>362</v>
      </c>
      <c r="B59" s="2">
        <v>0.20261437908496732</v>
      </c>
    </row>
    <row r="60" spans="1:2">
      <c r="A60" s="12" t="s">
        <v>363</v>
      </c>
      <c r="B60" s="2">
        <v>0.18316831683168316</v>
      </c>
    </row>
    <row r="61" spans="1:2">
      <c r="A61" s="4" t="s">
        <v>496</v>
      </c>
      <c r="B61" s="2">
        <v>6.8988522249335105E-2</v>
      </c>
    </row>
    <row r="62" spans="1:2">
      <c r="A62" s="12" t="s">
        <v>361</v>
      </c>
      <c r="B62" s="2">
        <v>7.6362184870628499E-2</v>
      </c>
    </row>
    <row r="63" spans="1:2">
      <c r="A63" s="12" t="s">
        <v>362</v>
      </c>
      <c r="B63" s="2">
        <v>6.2213908824078318E-2</v>
      </c>
    </row>
    <row r="64" spans="1:2">
      <c r="A64" s="12" t="s">
        <v>363</v>
      </c>
      <c r="B64" s="2">
        <v>7.4565037282518648E-2</v>
      </c>
    </row>
    <row r="65" spans="1:2">
      <c r="A65" s="4" t="s">
        <v>497</v>
      </c>
      <c r="B65" s="2">
        <v>1.3693431868140102E-2</v>
      </c>
    </row>
    <row r="66" spans="1:2">
      <c r="A66" s="12" t="s">
        <v>361</v>
      </c>
      <c r="B66" s="2">
        <v>4.9917012607184064E-3</v>
      </c>
    </row>
    <row r="67" spans="1:2">
      <c r="A67" s="12" t="s">
        <v>362</v>
      </c>
      <c r="B67" s="2">
        <v>1.7477086204866758E-2</v>
      </c>
    </row>
    <row r="68" spans="1:2">
      <c r="A68" s="12" t="s">
        <v>363</v>
      </c>
      <c r="B68" s="2">
        <v>1.3188495045210143E-2</v>
      </c>
    </row>
    <row r="69" spans="1:2">
      <c r="A69" s="4" t="s">
        <v>18</v>
      </c>
      <c r="B69" s="2">
        <v>5.5716655939309474E-2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>
  <dimension ref="A1:N679"/>
  <sheetViews>
    <sheetView topLeftCell="C1" workbookViewId="0">
      <selection activeCell="N1" sqref="N1"/>
    </sheetView>
  </sheetViews>
  <sheetFormatPr defaultRowHeight="15"/>
  <cols>
    <col min="1" max="1" width="18.140625" bestFit="1" customWidth="1"/>
    <col min="2" max="2" width="10.42578125" bestFit="1" customWidth="1"/>
    <col min="3" max="3" width="14" bestFit="1" customWidth="1"/>
    <col min="4" max="4" width="18.7109375" bestFit="1" customWidth="1"/>
    <col min="5" max="5" width="14.42578125" bestFit="1" customWidth="1"/>
    <col min="6" max="6" width="18.42578125" bestFit="1" customWidth="1"/>
    <col min="7" max="7" width="18.5703125" bestFit="1" customWidth="1"/>
    <col min="8" max="8" width="18.42578125" bestFit="1" customWidth="1"/>
    <col min="9" max="9" width="18.140625" bestFit="1" customWidth="1"/>
    <col min="10" max="10" width="15.28515625" bestFit="1" customWidth="1"/>
    <col min="11" max="11" width="8.85546875" bestFit="1" customWidth="1"/>
    <col min="12" max="12" width="20.42578125" bestFit="1" customWidth="1"/>
  </cols>
  <sheetData>
    <row r="1" spans="1:14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358</v>
      </c>
      <c r="M1" t="s">
        <v>359</v>
      </c>
      <c r="N1" t="s">
        <v>488</v>
      </c>
    </row>
    <row r="2" spans="1:14">
      <c r="A2" s="8">
        <v>1.1574074074074073E-5</v>
      </c>
      <c r="B2" t="s">
        <v>33</v>
      </c>
      <c r="C2">
        <v>0</v>
      </c>
      <c r="D2">
        <v>0</v>
      </c>
      <c r="E2" t="s">
        <v>34</v>
      </c>
      <c r="F2">
        <v>0</v>
      </c>
      <c r="G2">
        <v>0</v>
      </c>
      <c r="H2">
        <v>0</v>
      </c>
      <c r="I2">
        <v>0</v>
      </c>
      <c r="J2">
        <v>0</v>
      </c>
      <c r="K2" t="s">
        <v>35</v>
      </c>
      <c r="L2">
        <v>0</v>
      </c>
      <c r="M2" t="s">
        <v>35</v>
      </c>
      <c r="N2">
        <f>FLOOR(D2,20)</f>
        <v>0</v>
      </c>
    </row>
    <row r="3" spans="1:14">
      <c r="A3" s="8">
        <v>1.1574074074074073E-5</v>
      </c>
      <c r="B3" t="s">
        <v>33</v>
      </c>
      <c r="C3">
        <v>0</v>
      </c>
      <c r="D3">
        <v>0</v>
      </c>
      <c r="E3" t="s">
        <v>34</v>
      </c>
      <c r="F3">
        <v>0</v>
      </c>
      <c r="G3">
        <v>0</v>
      </c>
      <c r="H3">
        <v>0</v>
      </c>
      <c r="I3">
        <v>0</v>
      </c>
      <c r="J3">
        <v>0</v>
      </c>
      <c r="K3" t="s">
        <v>35</v>
      </c>
      <c r="L3">
        <v>0</v>
      </c>
      <c r="M3" t="s">
        <v>35</v>
      </c>
      <c r="N3">
        <f t="shared" ref="N3:N66" si="0">FLOOR(D3,20)</f>
        <v>0</v>
      </c>
    </row>
    <row r="4" spans="1:14">
      <c r="A4" s="8">
        <v>0</v>
      </c>
      <c r="B4" t="s">
        <v>33</v>
      </c>
      <c r="C4">
        <v>0</v>
      </c>
      <c r="D4">
        <v>0</v>
      </c>
      <c r="E4" t="s">
        <v>34</v>
      </c>
      <c r="F4">
        <v>0</v>
      </c>
      <c r="G4">
        <v>0</v>
      </c>
      <c r="H4">
        <v>0</v>
      </c>
      <c r="I4">
        <v>0</v>
      </c>
      <c r="J4">
        <v>0</v>
      </c>
      <c r="K4" t="s">
        <v>35</v>
      </c>
      <c r="L4">
        <v>0</v>
      </c>
      <c r="M4" t="s">
        <v>35</v>
      </c>
      <c r="N4">
        <f t="shared" si="0"/>
        <v>0</v>
      </c>
    </row>
    <row r="5" spans="1:14">
      <c r="A5" s="8">
        <v>1.1574074074074073E-5</v>
      </c>
      <c r="B5" t="s">
        <v>33</v>
      </c>
      <c r="C5">
        <v>0</v>
      </c>
      <c r="D5">
        <v>0</v>
      </c>
      <c r="E5" t="s">
        <v>34</v>
      </c>
      <c r="F5">
        <v>0</v>
      </c>
      <c r="G5">
        <v>0</v>
      </c>
      <c r="H5">
        <v>0</v>
      </c>
      <c r="I5">
        <v>0</v>
      </c>
      <c r="J5">
        <v>0</v>
      </c>
      <c r="K5" t="s">
        <v>35</v>
      </c>
      <c r="L5">
        <v>0</v>
      </c>
      <c r="M5" t="s">
        <v>35</v>
      </c>
      <c r="N5">
        <f t="shared" si="0"/>
        <v>0</v>
      </c>
    </row>
    <row r="6" spans="1:14">
      <c r="A6" s="8">
        <v>1.1574074074074073E-5</v>
      </c>
      <c r="B6" t="s">
        <v>33</v>
      </c>
      <c r="C6">
        <v>0</v>
      </c>
      <c r="D6">
        <v>0</v>
      </c>
      <c r="E6" t="s">
        <v>34</v>
      </c>
      <c r="F6">
        <v>0</v>
      </c>
      <c r="G6">
        <v>0</v>
      </c>
      <c r="H6">
        <v>0</v>
      </c>
      <c r="I6">
        <v>0</v>
      </c>
      <c r="J6">
        <v>0</v>
      </c>
      <c r="K6" t="s">
        <v>35</v>
      </c>
      <c r="L6">
        <v>0</v>
      </c>
      <c r="M6" t="s">
        <v>35</v>
      </c>
      <c r="N6">
        <f t="shared" si="0"/>
        <v>0</v>
      </c>
    </row>
    <row r="7" spans="1:14">
      <c r="A7" s="8">
        <v>0</v>
      </c>
      <c r="B7" t="s">
        <v>33</v>
      </c>
      <c r="C7">
        <v>0</v>
      </c>
      <c r="D7">
        <v>0</v>
      </c>
      <c r="E7" t="s">
        <v>34</v>
      </c>
      <c r="F7">
        <v>0</v>
      </c>
      <c r="G7">
        <v>0</v>
      </c>
      <c r="H7">
        <v>0</v>
      </c>
      <c r="I7">
        <v>0</v>
      </c>
      <c r="J7">
        <v>0</v>
      </c>
      <c r="K7" t="s">
        <v>35</v>
      </c>
      <c r="L7">
        <v>0</v>
      </c>
      <c r="M7" t="s">
        <v>35</v>
      </c>
      <c r="N7">
        <f t="shared" si="0"/>
        <v>0</v>
      </c>
    </row>
    <row r="8" spans="1:14">
      <c r="A8" s="8">
        <v>2.0833333333333333E-3</v>
      </c>
      <c r="B8" t="s">
        <v>38</v>
      </c>
      <c r="C8">
        <v>0.67074500000000004</v>
      </c>
      <c r="D8">
        <v>65</v>
      </c>
      <c r="E8" t="s">
        <v>39</v>
      </c>
      <c r="F8">
        <v>0</v>
      </c>
      <c r="G8">
        <v>0</v>
      </c>
      <c r="H8">
        <v>0</v>
      </c>
      <c r="I8">
        <v>0</v>
      </c>
      <c r="J8">
        <v>0</v>
      </c>
      <c r="K8" t="s">
        <v>35</v>
      </c>
      <c r="L8">
        <v>0</v>
      </c>
      <c r="M8" t="s">
        <v>35</v>
      </c>
      <c r="N8">
        <f t="shared" si="0"/>
        <v>60</v>
      </c>
    </row>
    <row r="9" spans="1:14">
      <c r="A9" s="8">
        <v>4.1898148148148146E-3</v>
      </c>
      <c r="B9" t="s">
        <v>38</v>
      </c>
      <c r="C9">
        <v>0.10764899999999999</v>
      </c>
      <c r="D9">
        <v>10</v>
      </c>
      <c r="E9" t="s">
        <v>34</v>
      </c>
      <c r="F9">
        <v>0</v>
      </c>
      <c r="G9">
        <v>0</v>
      </c>
      <c r="H9">
        <v>0</v>
      </c>
      <c r="I9">
        <v>0</v>
      </c>
      <c r="J9">
        <v>0</v>
      </c>
      <c r="K9" t="s">
        <v>35</v>
      </c>
      <c r="L9">
        <v>0</v>
      </c>
      <c r="M9" t="s">
        <v>35</v>
      </c>
      <c r="N9">
        <f t="shared" si="0"/>
        <v>0</v>
      </c>
    </row>
    <row r="10" spans="1:14">
      <c r="A10" s="8">
        <v>4.6296296296296294E-5</v>
      </c>
      <c r="B10" t="s">
        <v>33</v>
      </c>
      <c r="C10">
        <v>0</v>
      </c>
      <c r="D10">
        <v>0</v>
      </c>
      <c r="E10" t="s">
        <v>39</v>
      </c>
      <c r="F10">
        <v>0</v>
      </c>
      <c r="G10">
        <v>0</v>
      </c>
      <c r="H10">
        <v>0</v>
      </c>
      <c r="I10">
        <v>0</v>
      </c>
      <c r="J10">
        <v>0</v>
      </c>
      <c r="K10" t="s">
        <v>35</v>
      </c>
      <c r="L10">
        <v>0</v>
      </c>
      <c r="M10" t="s">
        <v>35</v>
      </c>
      <c r="N10">
        <f t="shared" si="0"/>
        <v>0</v>
      </c>
    </row>
    <row r="11" spans="1:14">
      <c r="A11" s="8">
        <v>0</v>
      </c>
      <c r="B11" t="s">
        <v>33</v>
      </c>
      <c r="C11">
        <v>0</v>
      </c>
      <c r="D11">
        <v>0</v>
      </c>
      <c r="E11" t="s">
        <v>41</v>
      </c>
      <c r="F11">
        <v>0</v>
      </c>
      <c r="G11">
        <v>0</v>
      </c>
      <c r="H11">
        <v>0</v>
      </c>
      <c r="I11">
        <v>0</v>
      </c>
      <c r="J11">
        <v>0</v>
      </c>
      <c r="K11" t="s">
        <v>35</v>
      </c>
      <c r="L11">
        <v>0</v>
      </c>
      <c r="M11" t="s">
        <v>35</v>
      </c>
      <c r="N11">
        <f t="shared" si="0"/>
        <v>0</v>
      </c>
    </row>
    <row r="12" spans="1:14">
      <c r="A12" s="8">
        <v>1.1574074074074073E-5</v>
      </c>
      <c r="B12" t="s">
        <v>33</v>
      </c>
      <c r="C12">
        <v>0</v>
      </c>
      <c r="D12">
        <v>0</v>
      </c>
      <c r="E12" t="s">
        <v>42</v>
      </c>
      <c r="F12">
        <v>0</v>
      </c>
      <c r="G12">
        <v>0</v>
      </c>
      <c r="H12">
        <v>0</v>
      </c>
      <c r="I12">
        <v>0</v>
      </c>
      <c r="J12">
        <v>0</v>
      </c>
      <c r="K12" t="s">
        <v>35</v>
      </c>
      <c r="L12">
        <v>0</v>
      </c>
      <c r="M12" t="s">
        <v>35</v>
      </c>
      <c r="N12">
        <f t="shared" si="0"/>
        <v>0</v>
      </c>
    </row>
    <row r="13" spans="1:14">
      <c r="A13" s="8">
        <v>3.9004629629629632E-3</v>
      </c>
      <c r="B13" t="s">
        <v>38</v>
      </c>
      <c r="C13">
        <v>0.23519699999999999</v>
      </c>
      <c r="D13">
        <v>20</v>
      </c>
      <c r="E13" t="s">
        <v>41</v>
      </c>
      <c r="F13">
        <v>0</v>
      </c>
      <c r="G13">
        <v>0</v>
      </c>
      <c r="H13">
        <v>209.196</v>
      </c>
      <c r="I13">
        <v>210</v>
      </c>
      <c r="J13">
        <v>4552.0657414943853</v>
      </c>
      <c r="K13" t="s">
        <v>43</v>
      </c>
      <c r="L13">
        <v>5400</v>
      </c>
      <c r="M13" t="s">
        <v>328</v>
      </c>
      <c r="N13">
        <f t="shared" si="0"/>
        <v>20</v>
      </c>
    </row>
    <row r="14" spans="1:14">
      <c r="A14" s="8">
        <v>2.5000000000000001E-3</v>
      </c>
      <c r="B14" t="s">
        <v>38</v>
      </c>
      <c r="C14">
        <v>3.5595099999999998E-2</v>
      </c>
      <c r="D14">
        <v>0</v>
      </c>
      <c r="E14" t="s">
        <v>39</v>
      </c>
      <c r="F14">
        <v>0</v>
      </c>
      <c r="G14">
        <v>0</v>
      </c>
      <c r="H14">
        <v>57.682000000000002</v>
      </c>
      <c r="I14">
        <v>60</v>
      </c>
      <c r="J14">
        <v>30756.480127150284</v>
      </c>
      <c r="K14" t="s">
        <v>44</v>
      </c>
      <c r="L14">
        <v>32400</v>
      </c>
      <c r="M14" t="s">
        <v>338</v>
      </c>
      <c r="N14">
        <f t="shared" si="0"/>
        <v>0</v>
      </c>
    </row>
    <row r="15" spans="1:14">
      <c r="A15" s="8">
        <v>0</v>
      </c>
      <c r="B15" t="s">
        <v>33</v>
      </c>
      <c r="C15">
        <v>0</v>
      </c>
      <c r="D15">
        <v>0</v>
      </c>
      <c r="E15" t="s">
        <v>41</v>
      </c>
      <c r="F15">
        <v>0</v>
      </c>
      <c r="G15">
        <v>0</v>
      </c>
      <c r="H15">
        <v>0</v>
      </c>
      <c r="I15">
        <v>0</v>
      </c>
      <c r="J15">
        <v>0</v>
      </c>
      <c r="K15" t="s">
        <v>35</v>
      </c>
      <c r="L15">
        <v>0</v>
      </c>
      <c r="M15" t="s">
        <v>35</v>
      </c>
      <c r="N15">
        <f t="shared" si="0"/>
        <v>0</v>
      </c>
    </row>
    <row r="16" spans="1:14">
      <c r="A16" s="8">
        <v>4.6296296296296293E-4</v>
      </c>
      <c r="B16" t="s">
        <v>33</v>
      </c>
      <c r="C16">
        <v>0</v>
      </c>
      <c r="D16">
        <v>0</v>
      </c>
      <c r="E16" t="s">
        <v>42</v>
      </c>
      <c r="F16">
        <v>0</v>
      </c>
      <c r="G16">
        <v>0</v>
      </c>
      <c r="H16">
        <v>0</v>
      </c>
      <c r="I16">
        <v>0</v>
      </c>
      <c r="J16">
        <v>0</v>
      </c>
      <c r="K16" t="s">
        <v>35</v>
      </c>
      <c r="L16">
        <v>0</v>
      </c>
      <c r="M16" t="s">
        <v>35</v>
      </c>
      <c r="N16">
        <f t="shared" si="0"/>
        <v>0</v>
      </c>
    </row>
    <row r="17" spans="1:14">
      <c r="A17" s="8">
        <v>2.3148148148148146E-4</v>
      </c>
      <c r="B17" t="s">
        <v>38</v>
      </c>
      <c r="C17">
        <v>0.90990000000000004</v>
      </c>
      <c r="D17">
        <v>90</v>
      </c>
      <c r="E17" t="s">
        <v>39</v>
      </c>
      <c r="F17">
        <v>0</v>
      </c>
      <c r="G17">
        <v>0</v>
      </c>
      <c r="H17">
        <v>0</v>
      </c>
      <c r="I17">
        <v>0</v>
      </c>
      <c r="J17">
        <v>0</v>
      </c>
      <c r="K17" t="s">
        <v>35</v>
      </c>
      <c r="L17">
        <v>0</v>
      </c>
      <c r="M17" t="s">
        <v>35</v>
      </c>
      <c r="N17">
        <f t="shared" si="0"/>
        <v>80</v>
      </c>
    </row>
    <row r="18" spans="1:14">
      <c r="A18" s="8">
        <v>0</v>
      </c>
      <c r="B18" t="s">
        <v>33</v>
      </c>
      <c r="C18">
        <v>0</v>
      </c>
      <c r="D18">
        <v>0</v>
      </c>
      <c r="E18" t="s">
        <v>42</v>
      </c>
      <c r="F18">
        <v>0</v>
      </c>
      <c r="G18">
        <v>0</v>
      </c>
      <c r="H18">
        <v>0</v>
      </c>
      <c r="I18">
        <v>0</v>
      </c>
      <c r="J18">
        <v>0</v>
      </c>
      <c r="K18" t="s">
        <v>35</v>
      </c>
      <c r="L18">
        <v>0</v>
      </c>
      <c r="M18" t="s">
        <v>35</v>
      </c>
      <c r="N18">
        <f t="shared" si="0"/>
        <v>0</v>
      </c>
    </row>
    <row r="19" spans="1:14">
      <c r="A19" s="8">
        <v>4.5138888888888892E-4</v>
      </c>
      <c r="B19" t="s">
        <v>33</v>
      </c>
      <c r="C19">
        <v>0</v>
      </c>
      <c r="D19">
        <v>0</v>
      </c>
      <c r="E19" t="s">
        <v>34</v>
      </c>
      <c r="F19">
        <v>0</v>
      </c>
      <c r="G19">
        <v>0</v>
      </c>
      <c r="H19">
        <v>0</v>
      </c>
      <c r="I19">
        <v>0</v>
      </c>
      <c r="J19">
        <v>0</v>
      </c>
      <c r="K19" t="s">
        <v>35</v>
      </c>
      <c r="L19">
        <v>0</v>
      </c>
      <c r="M19" t="s">
        <v>35</v>
      </c>
      <c r="N19">
        <f t="shared" si="0"/>
        <v>0</v>
      </c>
    </row>
    <row r="20" spans="1:14">
      <c r="A20" s="8">
        <v>0</v>
      </c>
      <c r="B20" t="s">
        <v>33</v>
      </c>
      <c r="C20">
        <v>0</v>
      </c>
      <c r="D20">
        <v>0</v>
      </c>
      <c r="E20" t="s">
        <v>42</v>
      </c>
      <c r="F20">
        <v>0</v>
      </c>
      <c r="G20">
        <v>0</v>
      </c>
      <c r="H20">
        <v>0</v>
      </c>
      <c r="I20">
        <v>0</v>
      </c>
      <c r="J20">
        <v>0</v>
      </c>
      <c r="K20" t="s">
        <v>35</v>
      </c>
      <c r="L20">
        <v>0</v>
      </c>
      <c r="M20" t="s">
        <v>35</v>
      </c>
      <c r="N20">
        <f t="shared" si="0"/>
        <v>0</v>
      </c>
    </row>
    <row r="21" spans="1:14">
      <c r="A21" s="8">
        <v>1.1574074074074073E-5</v>
      </c>
      <c r="B21" t="s">
        <v>33</v>
      </c>
      <c r="C21">
        <v>0</v>
      </c>
      <c r="D21">
        <v>0</v>
      </c>
      <c r="E21" t="s">
        <v>42</v>
      </c>
      <c r="F21">
        <v>0</v>
      </c>
      <c r="G21">
        <v>0</v>
      </c>
      <c r="H21">
        <v>0</v>
      </c>
      <c r="I21">
        <v>0</v>
      </c>
      <c r="J21">
        <v>0</v>
      </c>
      <c r="K21" t="s">
        <v>35</v>
      </c>
      <c r="L21">
        <v>0</v>
      </c>
      <c r="M21" t="s">
        <v>35</v>
      </c>
      <c r="N21">
        <f t="shared" si="0"/>
        <v>0</v>
      </c>
    </row>
    <row r="22" spans="1:14">
      <c r="A22" s="8">
        <v>2.0833333333333333E-3</v>
      </c>
      <c r="B22" t="s">
        <v>33</v>
      </c>
      <c r="C22">
        <v>0</v>
      </c>
      <c r="D22">
        <v>0</v>
      </c>
      <c r="E22" t="s">
        <v>42</v>
      </c>
      <c r="F22">
        <v>0</v>
      </c>
      <c r="G22">
        <v>0</v>
      </c>
      <c r="H22">
        <v>0</v>
      </c>
      <c r="I22">
        <v>0</v>
      </c>
      <c r="J22">
        <v>0</v>
      </c>
      <c r="K22" t="s">
        <v>35</v>
      </c>
      <c r="L22">
        <v>0</v>
      </c>
      <c r="M22" t="s">
        <v>35</v>
      </c>
      <c r="N22">
        <f t="shared" si="0"/>
        <v>0</v>
      </c>
    </row>
    <row r="23" spans="1:14">
      <c r="A23" s="8">
        <v>2.0833333333333333E-3</v>
      </c>
      <c r="B23" t="s">
        <v>38</v>
      </c>
      <c r="C23">
        <v>9.0782100000000004E-2</v>
      </c>
      <c r="D23">
        <v>5</v>
      </c>
      <c r="E23" t="s">
        <v>42</v>
      </c>
      <c r="F23">
        <v>0</v>
      </c>
      <c r="G23">
        <v>0</v>
      </c>
      <c r="H23">
        <v>0</v>
      </c>
      <c r="I23">
        <v>0</v>
      </c>
      <c r="J23">
        <v>0</v>
      </c>
      <c r="K23" t="s">
        <v>35</v>
      </c>
      <c r="L23">
        <v>0</v>
      </c>
      <c r="M23" t="s">
        <v>35</v>
      </c>
      <c r="N23">
        <f t="shared" si="0"/>
        <v>0</v>
      </c>
    </row>
    <row r="24" spans="1:14">
      <c r="A24" s="8">
        <v>0</v>
      </c>
      <c r="B24" t="s">
        <v>38</v>
      </c>
      <c r="C24">
        <v>0.94134099999999998</v>
      </c>
      <c r="D24">
        <v>90</v>
      </c>
      <c r="E24" t="s">
        <v>42</v>
      </c>
      <c r="F24">
        <v>0</v>
      </c>
      <c r="G24">
        <v>0</v>
      </c>
      <c r="H24">
        <v>0</v>
      </c>
      <c r="I24">
        <v>0</v>
      </c>
      <c r="J24">
        <v>0</v>
      </c>
      <c r="K24" t="s">
        <v>35</v>
      </c>
      <c r="L24">
        <v>0</v>
      </c>
      <c r="M24" t="s">
        <v>35</v>
      </c>
      <c r="N24">
        <f t="shared" si="0"/>
        <v>80</v>
      </c>
    </row>
    <row r="25" spans="1:14">
      <c r="A25" s="8">
        <v>1.4004629629629629E-3</v>
      </c>
      <c r="B25" t="s">
        <v>38</v>
      </c>
      <c r="C25">
        <v>0.28142400000000001</v>
      </c>
      <c r="D25">
        <v>25</v>
      </c>
      <c r="E25" t="s">
        <v>39</v>
      </c>
      <c r="F25">
        <v>0</v>
      </c>
      <c r="G25">
        <v>0</v>
      </c>
      <c r="H25">
        <v>112.46599999999999</v>
      </c>
      <c r="I25">
        <v>120</v>
      </c>
      <c r="J25">
        <v>11753.587480228476</v>
      </c>
      <c r="K25" t="s">
        <v>48</v>
      </c>
      <c r="L25">
        <v>12600</v>
      </c>
      <c r="M25" t="s">
        <v>329</v>
      </c>
      <c r="N25">
        <f t="shared" si="0"/>
        <v>20</v>
      </c>
    </row>
    <row r="26" spans="1:14">
      <c r="A26" s="8">
        <v>0.14759259259259258</v>
      </c>
      <c r="B26" t="s">
        <v>38</v>
      </c>
      <c r="C26">
        <v>0.35706300000000002</v>
      </c>
      <c r="D26">
        <v>35</v>
      </c>
      <c r="E26" t="s">
        <v>39</v>
      </c>
      <c r="F26">
        <v>0</v>
      </c>
      <c r="G26">
        <v>0</v>
      </c>
      <c r="H26">
        <v>18.8978</v>
      </c>
      <c r="I26">
        <v>20</v>
      </c>
      <c r="J26">
        <v>62585.533222373611</v>
      </c>
      <c r="K26" t="s">
        <v>49</v>
      </c>
      <c r="L26">
        <v>63000</v>
      </c>
      <c r="M26" t="s">
        <v>345</v>
      </c>
      <c r="N26">
        <f t="shared" si="0"/>
        <v>20</v>
      </c>
    </row>
    <row r="27" spans="1:14">
      <c r="A27" s="8">
        <v>1.1574074074074073E-5</v>
      </c>
      <c r="B27" t="s">
        <v>38</v>
      </c>
      <c r="C27">
        <v>0</v>
      </c>
      <c r="D27">
        <v>0</v>
      </c>
      <c r="E27" t="s">
        <v>34</v>
      </c>
      <c r="F27">
        <v>0</v>
      </c>
      <c r="G27">
        <v>0</v>
      </c>
      <c r="H27">
        <v>0</v>
      </c>
      <c r="I27">
        <v>0</v>
      </c>
      <c r="J27">
        <v>0</v>
      </c>
      <c r="K27" t="s">
        <v>35</v>
      </c>
      <c r="L27">
        <v>0</v>
      </c>
      <c r="M27" t="s">
        <v>35</v>
      </c>
      <c r="N27">
        <f t="shared" si="0"/>
        <v>0</v>
      </c>
    </row>
    <row r="28" spans="1:14">
      <c r="A28" s="8">
        <v>7.7546296296296304E-4</v>
      </c>
      <c r="B28" t="s">
        <v>38</v>
      </c>
      <c r="C28">
        <v>0.110197</v>
      </c>
      <c r="D28">
        <v>10</v>
      </c>
      <c r="E28" t="s">
        <v>41</v>
      </c>
      <c r="F28">
        <v>0</v>
      </c>
      <c r="G28">
        <v>0</v>
      </c>
      <c r="H28">
        <v>0</v>
      </c>
      <c r="I28">
        <v>0</v>
      </c>
      <c r="J28">
        <v>0</v>
      </c>
      <c r="K28" t="s">
        <v>35</v>
      </c>
      <c r="L28">
        <v>0</v>
      </c>
      <c r="M28" t="s">
        <v>35</v>
      </c>
      <c r="N28">
        <f t="shared" si="0"/>
        <v>0</v>
      </c>
    </row>
    <row r="29" spans="1:14">
      <c r="A29" s="8">
        <v>2.3148148148148147E-5</v>
      </c>
      <c r="B29" t="s">
        <v>38</v>
      </c>
      <c r="C29">
        <v>0.917763</v>
      </c>
      <c r="D29">
        <v>90</v>
      </c>
      <c r="E29" t="s">
        <v>41</v>
      </c>
      <c r="F29">
        <v>0</v>
      </c>
      <c r="G29">
        <v>0</v>
      </c>
      <c r="H29">
        <v>0</v>
      </c>
      <c r="I29">
        <v>0</v>
      </c>
      <c r="J29">
        <v>0</v>
      </c>
      <c r="K29" t="s">
        <v>35</v>
      </c>
      <c r="L29">
        <v>0</v>
      </c>
      <c r="M29" t="s">
        <v>35</v>
      </c>
      <c r="N29">
        <f t="shared" si="0"/>
        <v>80</v>
      </c>
    </row>
    <row r="30" spans="1:14">
      <c r="A30" s="8">
        <v>8.1018518518518516E-5</v>
      </c>
      <c r="B30" t="s">
        <v>33</v>
      </c>
      <c r="C30">
        <v>0</v>
      </c>
      <c r="D30">
        <v>0</v>
      </c>
      <c r="E30" t="s">
        <v>39</v>
      </c>
      <c r="F30">
        <v>0</v>
      </c>
      <c r="G30">
        <v>0</v>
      </c>
      <c r="H30">
        <v>0</v>
      </c>
      <c r="I30">
        <v>0</v>
      </c>
      <c r="J30">
        <v>0</v>
      </c>
      <c r="K30" t="s">
        <v>35</v>
      </c>
      <c r="L30">
        <v>0</v>
      </c>
      <c r="M30" t="s">
        <v>35</v>
      </c>
      <c r="N30">
        <f t="shared" si="0"/>
        <v>0</v>
      </c>
    </row>
    <row r="31" spans="1:14">
      <c r="A31" s="8">
        <v>4.6296296296296294E-5</v>
      </c>
      <c r="B31" t="s">
        <v>33</v>
      </c>
      <c r="C31">
        <v>0</v>
      </c>
      <c r="D31">
        <v>0</v>
      </c>
      <c r="E31" t="s">
        <v>41</v>
      </c>
      <c r="F31">
        <v>0</v>
      </c>
      <c r="G31">
        <v>0</v>
      </c>
      <c r="H31">
        <v>0</v>
      </c>
      <c r="I31">
        <v>0</v>
      </c>
      <c r="J31">
        <v>0</v>
      </c>
      <c r="K31" t="s">
        <v>35</v>
      </c>
      <c r="L31">
        <v>0</v>
      </c>
      <c r="M31" t="s">
        <v>35</v>
      </c>
      <c r="N31">
        <f t="shared" si="0"/>
        <v>0</v>
      </c>
    </row>
    <row r="32" spans="1:14">
      <c r="A32" s="8">
        <v>0</v>
      </c>
      <c r="B32" t="s">
        <v>38</v>
      </c>
      <c r="C32">
        <v>2.2346399999999999E-2</v>
      </c>
      <c r="D32">
        <v>0</v>
      </c>
      <c r="E32" t="s">
        <v>42</v>
      </c>
      <c r="F32">
        <v>4063.49</v>
      </c>
      <c r="G32">
        <v>300</v>
      </c>
      <c r="H32">
        <v>4063.49</v>
      </c>
      <c r="I32">
        <v>300</v>
      </c>
      <c r="J32">
        <v>176.23486050018678</v>
      </c>
      <c r="K32" t="s">
        <v>51</v>
      </c>
      <c r="L32">
        <v>1800</v>
      </c>
      <c r="M32" t="s">
        <v>230</v>
      </c>
      <c r="N32">
        <f t="shared" si="0"/>
        <v>0</v>
      </c>
    </row>
    <row r="33" spans="1:14">
      <c r="A33" s="8">
        <v>3.4722222222222222E-5</v>
      </c>
      <c r="B33" t="s">
        <v>38</v>
      </c>
      <c r="C33">
        <v>0.48053400000000002</v>
      </c>
      <c r="D33">
        <v>45</v>
      </c>
      <c r="E33" t="s">
        <v>39</v>
      </c>
      <c r="F33">
        <v>20480000</v>
      </c>
      <c r="G33">
        <v>300</v>
      </c>
      <c r="H33">
        <v>20480000</v>
      </c>
      <c r="I33">
        <v>300</v>
      </c>
      <c r="J33">
        <v>4.6660015654187315E-2</v>
      </c>
      <c r="K33" t="s">
        <v>36</v>
      </c>
      <c r="L33">
        <v>1800</v>
      </c>
      <c r="M33" t="s">
        <v>230</v>
      </c>
      <c r="N33">
        <f t="shared" si="0"/>
        <v>40</v>
      </c>
    </row>
    <row r="34" spans="1:14">
      <c r="A34" s="8">
        <v>1.1574074074074073E-5</v>
      </c>
      <c r="B34" t="s">
        <v>38</v>
      </c>
      <c r="C34">
        <v>0.41480400000000001</v>
      </c>
      <c r="D34">
        <v>40</v>
      </c>
      <c r="E34" t="s">
        <v>42</v>
      </c>
      <c r="F34">
        <v>13245.8</v>
      </c>
      <c r="G34">
        <v>300</v>
      </c>
      <c r="H34">
        <v>13245.8</v>
      </c>
      <c r="I34">
        <v>300</v>
      </c>
      <c r="J34">
        <v>32.36159767330377</v>
      </c>
      <c r="K34" t="s">
        <v>53</v>
      </c>
      <c r="L34">
        <v>1800</v>
      </c>
      <c r="M34" t="s">
        <v>230</v>
      </c>
      <c r="N34">
        <f t="shared" si="0"/>
        <v>40</v>
      </c>
    </row>
    <row r="35" spans="1:14">
      <c r="A35" s="8">
        <v>9.9537037037037042E-4</v>
      </c>
      <c r="B35" t="s">
        <v>33</v>
      </c>
      <c r="C35">
        <v>0</v>
      </c>
      <c r="D35">
        <v>0</v>
      </c>
      <c r="E35" t="s">
        <v>42</v>
      </c>
      <c r="F35">
        <v>0</v>
      </c>
      <c r="G35">
        <v>0</v>
      </c>
      <c r="H35">
        <v>0</v>
      </c>
      <c r="I35">
        <v>0</v>
      </c>
      <c r="J35">
        <v>0</v>
      </c>
      <c r="K35" t="s">
        <v>35</v>
      </c>
      <c r="L35">
        <v>0</v>
      </c>
      <c r="M35" t="s">
        <v>35</v>
      </c>
      <c r="N35">
        <f t="shared" si="0"/>
        <v>0</v>
      </c>
    </row>
    <row r="36" spans="1:14">
      <c r="A36" s="8">
        <v>0</v>
      </c>
      <c r="B36" t="s">
        <v>38</v>
      </c>
      <c r="C36">
        <v>0.18421100000000001</v>
      </c>
      <c r="D36">
        <v>15</v>
      </c>
      <c r="E36" t="s">
        <v>41</v>
      </c>
      <c r="F36">
        <v>46152.1</v>
      </c>
      <c r="G36">
        <v>300</v>
      </c>
      <c r="H36">
        <v>46152.1</v>
      </c>
      <c r="I36">
        <v>300</v>
      </c>
      <c r="J36">
        <v>22.008906273172926</v>
      </c>
      <c r="K36" t="s">
        <v>55</v>
      </c>
      <c r="L36">
        <v>1800</v>
      </c>
      <c r="M36" t="s">
        <v>230</v>
      </c>
      <c r="N36">
        <f t="shared" si="0"/>
        <v>0</v>
      </c>
    </row>
    <row r="37" spans="1:14">
      <c r="A37" s="8">
        <v>0</v>
      </c>
      <c r="B37" t="s">
        <v>33</v>
      </c>
      <c r="C37">
        <v>0</v>
      </c>
      <c r="D37">
        <v>0</v>
      </c>
      <c r="E37" t="s">
        <v>42</v>
      </c>
      <c r="F37">
        <v>0</v>
      </c>
      <c r="G37">
        <v>0</v>
      </c>
      <c r="H37">
        <v>0</v>
      </c>
      <c r="I37">
        <v>0</v>
      </c>
      <c r="J37">
        <v>0</v>
      </c>
      <c r="K37" t="s">
        <v>35</v>
      </c>
      <c r="L37">
        <v>0</v>
      </c>
      <c r="M37" t="s">
        <v>35</v>
      </c>
      <c r="N37">
        <f t="shared" si="0"/>
        <v>0</v>
      </c>
    </row>
    <row r="38" spans="1:14">
      <c r="A38" s="8">
        <v>4.6296296296296294E-5</v>
      </c>
      <c r="B38" t="s">
        <v>38</v>
      </c>
      <c r="C38">
        <v>0.15363099999999999</v>
      </c>
      <c r="D38">
        <v>15</v>
      </c>
      <c r="E38" t="s">
        <v>42</v>
      </c>
      <c r="F38">
        <v>1689.77</v>
      </c>
      <c r="G38">
        <v>300</v>
      </c>
      <c r="H38">
        <v>1689.77</v>
      </c>
      <c r="I38">
        <v>300</v>
      </c>
      <c r="J38">
        <v>366.8921811205185</v>
      </c>
      <c r="K38" t="s">
        <v>56</v>
      </c>
      <c r="L38">
        <v>1800</v>
      </c>
      <c r="M38" t="s">
        <v>230</v>
      </c>
      <c r="N38">
        <f t="shared" si="0"/>
        <v>0</v>
      </c>
    </row>
    <row r="39" spans="1:14">
      <c r="A39" s="8">
        <v>0</v>
      </c>
      <c r="B39" t="s">
        <v>33</v>
      </c>
      <c r="C39">
        <v>0</v>
      </c>
      <c r="D39">
        <v>0</v>
      </c>
      <c r="E39" t="s">
        <v>41</v>
      </c>
      <c r="F39">
        <v>0</v>
      </c>
      <c r="G39">
        <v>0</v>
      </c>
      <c r="H39">
        <v>0</v>
      </c>
      <c r="I39">
        <v>0</v>
      </c>
      <c r="J39">
        <v>0</v>
      </c>
      <c r="K39" t="s">
        <v>35</v>
      </c>
      <c r="L39">
        <v>0</v>
      </c>
      <c r="M39" t="s">
        <v>35</v>
      </c>
      <c r="N39">
        <f t="shared" si="0"/>
        <v>0</v>
      </c>
    </row>
    <row r="40" spans="1:14">
      <c r="A40" s="8">
        <v>2.0949074074074073E-3</v>
      </c>
      <c r="B40" t="s">
        <v>33</v>
      </c>
      <c r="C40">
        <v>0</v>
      </c>
      <c r="D40">
        <v>0</v>
      </c>
      <c r="E40" t="s">
        <v>34</v>
      </c>
      <c r="F40">
        <v>0</v>
      </c>
      <c r="G40">
        <v>0</v>
      </c>
      <c r="H40">
        <v>0</v>
      </c>
      <c r="I40">
        <v>0</v>
      </c>
      <c r="J40">
        <v>0</v>
      </c>
      <c r="K40" t="s">
        <v>35</v>
      </c>
      <c r="L40">
        <v>0</v>
      </c>
      <c r="M40" t="s">
        <v>35</v>
      </c>
      <c r="N40">
        <f t="shared" si="0"/>
        <v>0</v>
      </c>
    </row>
    <row r="41" spans="1:14">
      <c r="A41" s="8">
        <v>3.9351851851851852E-4</v>
      </c>
      <c r="B41" t="s">
        <v>38</v>
      </c>
      <c r="C41">
        <v>0.28618399999999999</v>
      </c>
      <c r="D41">
        <v>25</v>
      </c>
      <c r="E41" t="s">
        <v>41</v>
      </c>
      <c r="F41">
        <v>0</v>
      </c>
      <c r="G41">
        <v>0</v>
      </c>
      <c r="H41">
        <v>18432000</v>
      </c>
      <c r="I41">
        <v>300</v>
      </c>
      <c r="J41">
        <v>4.8219825702140805E-2</v>
      </c>
      <c r="K41" t="s">
        <v>36</v>
      </c>
      <c r="L41">
        <v>1800</v>
      </c>
      <c r="M41" t="s">
        <v>230</v>
      </c>
      <c r="N41">
        <f t="shared" si="0"/>
        <v>20</v>
      </c>
    </row>
    <row r="42" spans="1:14">
      <c r="A42" s="8">
        <v>1.1574074074074073E-5</v>
      </c>
      <c r="B42" t="s">
        <v>38</v>
      </c>
      <c r="C42">
        <v>0.128492</v>
      </c>
      <c r="D42">
        <v>10</v>
      </c>
      <c r="E42" t="s">
        <v>42</v>
      </c>
      <c r="F42">
        <v>12538.8</v>
      </c>
      <c r="G42">
        <v>300</v>
      </c>
      <c r="H42">
        <v>12538.8</v>
      </c>
      <c r="I42">
        <v>300</v>
      </c>
      <c r="J42">
        <v>50.912291682966767</v>
      </c>
      <c r="K42" t="s">
        <v>57</v>
      </c>
      <c r="L42">
        <v>1800</v>
      </c>
      <c r="M42" t="s">
        <v>230</v>
      </c>
      <c r="N42">
        <f t="shared" si="0"/>
        <v>0</v>
      </c>
    </row>
    <row r="43" spans="1:14">
      <c r="A43" s="8">
        <v>0</v>
      </c>
      <c r="B43" t="s">
        <v>38</v>
      </c>
      <c r="C43">
        <v>0.93914500000000001</v>
      </c>
      <c r="D43">
        <v>90</v>
      </c>
      <c r="E43" t="s">
        <v>41</v>
      </c>
      <c r="F43">
        <v>108984</v>
      </c>
      <c r="G43">
        <v>300</v>
      </c>
      <c r="H43">
        <v>108984</v>
      </c>
      <c r="I43">
        <v>300</v>
      </c>
      <c r="J43">
        <v>0.69525720997887253</v>
      </c>
      <c r="K43" t="s">
        <v>32</v>
      </c>
      <c r="L43">
        <v>1800</v>
      </c>
      <c r="M43" t="s">
        <v>230</v>
      </c>
      <c r="N43">
        <f t="shared" si="0"/>
        <v>80</v>
      </c>
    </row>
    <row r="44" spans="1:14">
      <c r="A44" s="8">
        <v>1.1574074074074073E-5</v>
      </c>
      <c r="B44" t="s">
        <v>38</v>
      </c>
      <c r="C44">
        <v>0.59703899999999999</v>
      </c>
      <c r="D44">
        <v>55</v>
      </c>
      <c r="E44" t="s">
        <v>41</v>
      </c>
      <c r="F44">
        <v>142058</v>
      </c>
      <c r="G44">
        <v>300</v>
      </c>
      <c r="H44">
        <v>142058</v>
      </c>
      <c r="I44">
        <v>300</v>
      </c>
      <c r="J44">
        <v>3.5319077376603389</v>
      </c>
      <c r="K44" t="s">
        <v>40</v>
      </c>
      <c r="L44">
        <v>1800</v>
      </c>
      <c r="M44" t="s">
        <v>230</v>
      </c>
      <c r="N44">
        <f t="shared" si="0"/>
        <v>40</v>
      </c>
    </row>
    <row r="45" spans="1:14">
      <c r="A45" s="8">
        <v>2.0833333333333333E-3</v>
      </c>
      <c r="B45" t="s">
        <v>38</v>
      </c>
      <c r="C45">
        <v>0.16061500000000001</v>
      </c>
      <c r="D45">
        <v>15</v>
      </c>
      <c r="E45" t="s">
        <v>42</v>
      </c>
      <c r="F45">
        <v>0</v>
      </c>
      <c r="G45">
        <v>0</v>
      </c>
      <c r="H45">
        <v>538947</v>
      </c>
      <c r="I45">
        <v>300</v>
      </c>
      <c r="J45">
        <v>1.1408309513702681</v>
      </c>
      <c r="K45" t="s">
        <v>32</v>
      </c>
      <c r="L45">
        <v>1800</v>
      </c>
      <c r="M45" t="s">
        <v>230</v>
      </c>
      <c r="N45">
        <f t="shared" si="0"/>
        <v>0</v>
      </c>
    </row>
    <row r="46" spans="1:14">
      <c r="A46" s="8">
        <v>4.0277777777777777E-3</v>
      </c>
      <c r="B46" t="s">
        <v>38</v>
      </c>
      <c r="C46">
        <v>0.27141300000000002</v>
      </c>
      <c r="D46">
        <v>25</v>
      </c>
      <c r="E46" t="s">
        <v>39</v>
      </c>
      <c r="F46">
        <v>0</v>
      </c>
      <c r="G46">
        <v>0</v>
      </c>
      <c r="H46">
        <v>13668.5</v>
      </c>
      <c r="I46">
        <v>300</v>
      </c>
      <c r="J46">
        <v>98.056807638195878</v>
      </c>
      <c r="K46" t="s">
        <v>58</v>
      </c>
      <c r="L46">
        <v>1800</v>
      </c>
      <c r="M46" t="s">
        <v>230</v>
      </c>
      <c r="N46">
        <f t="shared" si="0"/>
        <v>20</v>
      </c>
    </row>
    <row r="47" spans="1:14">
      <c r="A47" s="8">
        <v>0</v>
      </c>
      <c r="B47" t="s">
        <v>38</v>
      </c>
      <c r="C47">
        <v>0.81145299999999998</v>
      </c>
      <c r="D47">
        <v>80</v>
      </c>
      <c r="E47" t="s">
        <v>42</v>
      </c>
      <c r="F47">
        <v>52289.4</v>
      </c>
      <c r="G47">
        <v>300</v>
      </c>
      <c r="H47">
        <v>52289.4</v>
      </c>
      <c r="I47">
        <v>300</v>
      </c>
      <c r="J47">
        <v>2.6412749382146528</v>
      </c>
      <c r="K47" t="s">
        <v>52</v>
      </c>
      <c r="L47">
        <v>1800</v>
      </c>
      <c r="M47" t="s">
        <v>230</v>
      </c>
      <c r="N47">
        <f t="shared" si="0"/>
        <v>80</v>
      </c>
    </row>
    <row r="48" spans="1:14">
      <c r="A48" s="8">
        <v>3.4722222222222222E-5</v>
      </c>
      <c r="B48" t="s">
        <v>38</v>
      </c>
      <c r="C48">
        <v>0.12464600000000001</v>
      </c>
      <c r="D48">
        <v>10</v>
      </c>
      <c r="E48" t="s">
        <v>34</v>
      </c>
      <c r="F48">
        <v>683.35</v>
      </c>
      <c r="G48">
        <v>300</v>
      </c>
      <c r="H48">
        <v>683.35</v>
      </c>
      <c r="I48">
        <v>300</v>
      </c>
      <c r="J48">
        <v>925.01499420397295</v>
      </c>
      <c r="K48" t="s">
        <v>59</v>
      </c>
      <c r="L48">
        <v>1800</v>
      </c>
      <c r="M48" t="s">
        <v>230</v>
      </c>
      <c r="N48">
        <f t="shared" si="0"/>
        <v>0</v>
      </c>
    </row>
    <row r="49" spans="1:14">
      <c r="A49" s="8">
        <v>0</v>
      </c>
      <c r="B49" t="s">
        <v>33</v>
      </c>
      <c r="C49">
        <v>0</v>
      </c>
      <c r="D49">
        <v>0</v>
      </c>
      <c r="E49" t="s">
        <v>41</v>
      </c>
      <c r="F49">
        <v>0</v>
      </c>
      <c r="G49">
        <v>0</v>
      </c>
      <c r="H49">
        <v>0</v>
      </c>
      <c r="I49">
        <v>0</v>
      </c>
      <c r="J49">
        <v>0</v>
      </c>
      <c r="K49" t="s">
        <v>35</v>
      </c>
      <c r="L49">
        <v>0</v>
      </c>
      <c r="M49" t="s">
        <v>35</v>
      </c>
      <c r="N49">
        <f t="shared" si="0"/>
        <v>0</v>
      </c>
    </row>
    <row r="50" spans="1:14">
      <c r="A50" s="8">
        <v>1.1574074074074073E-5</v>
      </c>
      <c r="B50" t="s">
        <v>33</v>
      </c>
      <c r="C50">
        <v>0</v>
      </c>
      <c r="D50">
        <v>0</v>
      </c>
      <c r="E50" t="s">
        <v>42</v>
      </c>
      <c r="F50">
        <v>0</v>
      </c>
      <c r="G50">
        <v>0</v>
      </c>
      <c r="H50">
        <v>0</v>
      </c>
      <c r="I50">
        <v>0</v>
      </c>
      <c r="J50">
        <v>0</v>
      </c>
      <c r="K50" t="s">
        <v>35</v>
      </c>
      <c r="L50">
        <v>0</v>
      </c>
      <c r="M50" t="s">
        <v>35</v>
      </c>
      <c r="N50">
        <f t="shared" si="0"/>
        <v>0</v>
      </c>
    </row>
    <row r="51" spans="1:14">
      <c r="A51" s="8">
        <v>4.746527777777778E-2</v>
      </c>
      <c r="B51" t="s">
        <v>38</v>
      </c>
      <c r="C51">
        <v>0.91991100000000003</v>
      </c>
      <c r="D51">
        <v>90</v>
      </c>
      <c r="E51" t="s">
        <v>39</v>
      </c>
      <c r="F51">
        <v>0</v>
      </c>
      <c r="G51">
        <v>0</v>
      </c>
      <c r="H51">
        <v>129.66800000000001</v>
      </c>
      <c r="I51">
        <v>130</v>
      </c>
      <c r="J51">
        <v>1136.2065904179153</v>
      </c>
      <c r="K51" t="s">
        <v>60</v>
      </c>
      <c r="L51">
        <v>1800</v>
      </c>
      <c r="M51" t="s">
        <v>230</v>
      </c>
      <c r="N51">
        <f t="shared" si="0"/>
        <v>80</v>
      </c>
    </row>
    <row r="52" spans="1:14">
      <c r="A52" s="8">
        <v>1.1574074074074073E-5</v>
      </c>
      <c r="B52" t="s">
        <v>38</v>
      </c>
      <c r="C52">
        <v>0.20394699999999999</v>
      </c>
      <c r="D52">
        <v>20</v>
      </c>
      <c r="E52" t="s">
        <v>41</v>
      </c>
      <c r="F52">
        <v>39922</v>
      </c>
      <c r="G52">
        <v>300</v>
      </c>
      <c r="H52">
        <v>39922</v>
      </c>
      <c r="I52">
        <v>300</v>
      </c>
      <c r="J52">
        <v>24.827966499386548</v>
      </c>
      <c r="K52" t="s">
        <v>61</v>
      </c>
      <c r="L52">
        <v>1800</v>
      </c>
      <c r="M52" t="s">
        <v>230</v>
      </c>
      <c r="N52">
        <f t="shared" si="0"/>
        <v>20</v>
      </c>
    </row>
    <row r="53" spans="1:14">
      <c r="A53" s="8">
        <v>0</v>
      </c>
      <c r="B53" t="s">
        <v>33</v>
      </c>
      <c r="C53">
        <v>0</v>
      </c>
      <c r="D53">
        <v>0</v>
      </c>
      <c r="E53" t="s">
        <v>42</v>
      </c>
      <c r="F53">
        <v>0</v>
      </c>
      <c r="G53">
        <v>0</v>
      </c>
      <c r="H53">
        <v>0</v>
      </c>
      <c r="I53">
        <v>0</v>
      </c>
      <c r="J53">
        <v>0</v>
      </c>
      <c r="K53" t="s">
        <v>35</v>
      </c>
      <c r="L53">
        <v>0</v>
      </c>
      <c r="M53" t="s">
        <v>35</v>
      </c>
      <c r="N53">
        <f t="shared" si="0"/>
        <v>0</v>
      </c>
    </row>
    <row r="54" spans="1:14">
      <c r="A54" s="8">
        <v>7.719907407407408E-3</v>
      </c>
      <c r="B54" t="s">
        <v>38</v>
      </c>
      <c r="C54">
        <v>4.4493900000000003E-2</v>
      </c>
      <c r="D54">
        <v>0</v>
      </c>
      <c r="E54" t="s">
        <v>39</v>
      </c>
      <c r="F54">
        <v>0</v>
      </c>
      <c r="G54">
        <v>0</v>
      </c>
      <c r="H54">
        <v>28.9636</v>
      </c>
      <c r="I54">
        <v>30</v>
      </c>
      <c r="J54">
        <v>60687.345752494402</v>
      </c>
      <c r="K54" t="s">
        <v>63</v>
      </c>
      <c r="L54">
        <v>61200</v>
      </c>
      <c r="M54" t="s">
        <v>351</v>
      </c>
      <c r="N54">
        <f t="shared" si="0"/>
        <v>0</v>
      </c>
    </row>
    <row r="55" spans="1:14">
      <c r="A55" s="8">
        <v>1.1574074074074073E-5</v>
      </c>
      <c r="B55" t="s">
        <v>38</v>
      </c>
      <c r="C55">
        <v>0.19972100000000001</v>
      </c>
      <c r="D55">
        <v>15</v>
      </c>
      <c r="E55" t="s">
        <v>42</v>
      </c>
      <c r="F55">
        <v>8068.77</v>
      </c>
      <c r="G55">
        <v>300</v>
      </c>
      <c r="H55">
        <v>8068.77</v>
      </c>
      <c r="I55">
        <v>300</v>
      </c>
      <c r="J55">
        <v>72.650833387989366</v>
      </c>
      <c r="K55" t="s">
        <v>64</v>
      </c>
      <c r="L55">
        <v>1800</v>
      </c>
      <c r="M55" t="s">
        <v>230</v>
      </c>
      <c r="N55">
        <f t="shared" si="0"/>
        <v>0</v>
      </c>
    </row>
    <row r="56" spans="1:14">
      <c r="A56" s="8">
        <v>1.1574074074074073E-5</v>
      </c>
      <c r="B56" t="s">
        <v>38</v>
      </c>
      <c r="C56">
        <v>0.419408</v>
      </c>
      <c r="D56">
        <v>40</v>
      </c>
      <c r="E56" t="s">
        <v>41</v>
      </c>
      <c r="F56">
        <v>274592</v>
      </c>
      <c r="G56">
        <v>300</v>
      </c>
      <c r="H56">
        <v>274592</v>
      </c>
      <c r="I56">
        <v>300</v>
      </c>
      <c r="J56">
        <v>2.6326610374513666</v>
      </c>
      <c r="K56" t="s">
        <v>52</v>
      </c>
      <c r="L56">
        <v>1800</v>
      </c>
      <c r="M56" t="s">
        <v>230</v>
      </c>
      <c r="N56">
        <f t="shared" si="0"/>
        <v>40</v>
      </c>
    </row>
    <row r="57" spans="1:14">
      <c r="A57" s="8">
        <v>3.2407407407407406E-4</v>
      </c>
      <c r="B57" t="s">
        <v>38</v>
      </c>
      <c r="C57">
        <v>3.7828899999999999E-2</v>
      </c>
      <c r="D57">
        <v>0</v>
      </c>
      <c r="E57" t="s">
        <v>41</v>
      </c>
      <c r="F57">
        <v>0</v>
      </c>
      <c r="G57">
        <v>0</v>
      </c>
      <c r="H57">
        <v>0</v>
      </c>
      <c r="I57">
        <v>0</v>
      </c>
      <c r="J57">
        <v>0</v>
      </c>
      <c r="K57" t="s">
        <v>35</v>
      </c>
      <c r="L57">
        <v>0</v>
      </c>
      <c r="M57" t="s">
        <v>35</v>
      </c>
      <c r="N57">
        <f t="shared" si="0"/>
        <v>0</v>
      </c>
    </row>
    <row r="58" spans="1:14">
      <c r="A58" s="8">
        <v>3.4722222222222224E-4</v>
      </c>
      <c r="B58" t="s">
        <v>33</v>
      </c>
      <c r="C58">
        <v>0</v>
      </c>
      <c r="D58">
        <v>0</v>
      </c>
      <c r="E58" t="s">
        <v>41</v>
      </c>
      <c r="F58">
        <v>0</v>
      </c>
      <c r="G58">
        <v>0</v>
      </c>
      <c r="H58">
        <v>0</v>
      </c>
      <c r="I58">
        <v>0</v>
      </c>
      <c r="J58">
        <v>0</v>
      </c>
      <c r="K58" t="s">
        <v>35</v>
      </c>
      <c r="L58">
        <v>0</v>
      </c>
      <c r="M58" t="s">
        <v>35</v>
      </c>
      <c r="N58">
        <f t="shared" si="0"/>
        <v>0</v>
      </c>
    </row>
    <row r="59" spans="1:14">
      <c r="A59" s="8">
        <v>9.8379629629629642E-4</v>
      </c>
      <c r="B59" t="s">
        <v>33</v>
      </c>
      <c r="C59">
        <v>0</v>
      </c>
      <c r="D59">
        <v>0</v>
      </c>
      <c r="E59" t="s">
        <v>42</v>
      </c>
      <c r="F59">
        <v>0</v>
      </c>
      <c r="G59">
        <v>0</v>
      </c>
      <c r="H59">
        <v>0</v>
      </c>
      <c r="I59">
        <v>0</v>
      </c>
      <c r="J59">
        <v>0</v>
      </c>
      <c r="K59" t="s">
        <v>35</v>
      </c>
      <c r="L59">
        <v>0</v>
      </c>
      <c r="M59" t="s">
        <v>35</v>
      </c>
      <c r="N59">
        <f t="shared" si="0"/>
        <v>0</v>
      </c>
    </row>
    <row r="60" spans="1:14">
      <c r="A60" s="8">
        <v>1.6898148148148148E-2</v>
      </c>
      <c r="B60" t="s">
        <v>38</v>
      </c>
      <c r="C60">
        <v>0.91323699999999997</v>
      </c>
      <c r="D60">
        <v>90</v>
      </c>
      <c r="E60" t="s">
        <v>39</v>
      </c>
      <c r="F60">
        <v>0</v>
      </c>
      <c r="G60">
        <v>0</v>
      </c>
      <c r="H60">
        <v>78.180999999999997</v>
      </c>
      <c r="I60">
        <v>80</v>
      </c>
      <c r="J60">
        <v>2041.5089017843943</v>
      </c>
      <c r="K60" t="s">
        <v>66</v>
      </c>
      <c r="L60">
        <v>3600</v>
      </c>
      <c r="M60" t="s">
        <v>331</v>
      </c>
      <c r="N60">
        <f t="shared" si="0"/>
        <v>80</v>
      </c>
    </row>
    <row r="61" spans="1:14">
      <c r="A61" s="8">
        <v>0</v>
      </c>
      <c r="B61" t="s">
        <v>33</v>
      </c>
      <c r="C61">
        <v>0</v>
      </c>
      <c r="D61">
        <v>0</v>
      </c>
      <c r="E61" t="s">
        <v>42</v>
      </c>
      <c r="F61">
        <v>0</v>
      </c>
      <c r="G61">
        <v>0</v>
      </c>
      <c r="H61">
        <v>0</v>
      </c>
      <c r="I61">
        <v>0</v>
      </c>
      <c r="J61">
        <v>0</v>
      </c>
      <c r="K61" t="s">
        <v>35</v>
      </c>
      <c r="L61">
        <v>0</v>
      </c>
      <c r="M61" t="s">
        <v>35</v>
      </c>
      <c r="N61">
        <f t="shared" si="0"/>
        <v>0</v>
      </c>
    </row>
    <row r="62" spans="1:14">
      <c r="A62" s="8">
        <v>1.0185185185185186E-3</v>
      </c>
      <c r="B62" t="s">
        <v>38</v>
      </c>
      <c r="C62">
        <v>5.8659200000000002E-2</v>
      </c>
      <c r="D62">
        <v>5</v>
      </c>
      <c r="E62" t="s">
        <v>42</v>
      </c>
      <c r="F62">
        <v>0</v>
      </c>
      <c r="G62">
        <v>0</v>
      </c>
      <c r="H62">
        <v>4196.72</v>
      </c>
      <c r="I62">
        <v>300</v>
      </c>
      <c r="J62">
        <v>164.30204172227948</v>
      </c>
      <c r="K62" t="s">
        <v>67</v>
      </c>
      <c r="L62">
        <v>1800</v>
      </c>
      <c r="M62" t="s">
        <v>230</v>
      </c>
      <c r="N62">
        <f t="shared" si="0"/>
        <v>0</v>
      </c>
    </row>
    <row r="63" spans="1:14">
      <c r="A63" s="8">
        <v>3.4722222222222222E-5</v>
      </c>
      <c r="B63" t="s">
        <v>38</v>
      </c>
      <c r="C63">
        <v>1.6759799999999998E-2</v>
      </c>
      <c r="D63">
        <v>0</v>
      </c>
      <c r="E63" t="s">
        <v>42</v>
      </c>
      <c r="F63">
        <v>461.88499999999999</v>
      </c>
      <c r="G63">
        <v>300</v>
      </c>
      <c r="H63">
        <v>461.88499999999999</v>
      </c>
      <c r="I63">
        <v>300</v>
      </c>
      <c r="J63">
        <v>1559.3067940016924</v>
      </c>
      <c r="K63" t="s">
        <v>68</v>
      </c>
      <c r="L63">
        <v>1800</v>
      </c>
      <c r="M63" t="s">
        <v>230</v>
      </c>
      <c r="N63">
        <f t="shared" si="0"/>
        <v>0</v>
      </c>
    </row>
    <row r="64" spans="1:14">
      <c r="A64" s="8">
        <v>5.0231481481481481E-3</v>
      </c>
      <c r="B64" t="s">
        <v>33</v>
      </c>
      <c r="C64">
        <v>0</v>
      </c>
      <c r="D64">
        <v>0</v>
      </c>
      <c r="E64" t="s">
        <v>39</v>
      </c>
      <c r="F64">
        <v>0</v>
      </c>
      <c r="G64">
        <v>0</v>
      </c>
      <c r="H64">
        <v>0</v>
      </c>
      <c r="I64">
        <v>0</v>
      </c>
      <c r="J64">
        <v>0</v>
      </c>
      <c r="K64" t="s">
        <v>35</v>
      </c>
      <c r="L64">
        <v>0</v>
      </c>
      <c r="M64" t="s">
        <v>35</v>
      </c>
      <c r="N64">
        <f t="shared" si="0"/>
        <v>0</v>
      </c>
    </row>
    <row r="65" spans="1:14">
      <c r="A65" s="8">
        <v>3.8888888888888883E-3</v>
      </c>
      <c r="B65" t="s">
        <v>38</v>
      </c>
      <c r="C65">
        <v>7.2302599999999995E-2</v>
      </c>
      <c r="D65">
        <v>5</v>
      </c>
      <c r="E65" t="s">
        <v>39</v>
      </c>
      <c r="F65">
        <v>0</v>
      </c>
      <c r="G65">
        <v>0</v>
      </c>
      <c r="H65">
        <v>302.44400000000002</v>
      </c>
      <c r="I65">
        <v>300</v>
      </c>
      <c r="J65">
        <v>5642.5958178186884</v>
      </c>
      <c r="K65" t="s">
        <v>69</v>
      </c>
      <c r="L65">
        <v>7200</v>
      </c>
      <c r="M65" t="s">
        <v>327</v>
      </c>
      <c r="N65">
        <f t="shared" si="0"/>
        <v>0</v>
      </c>
    </row>
    <row r="66" spans="1:14">
      <c r="A66" s="8">
        <v>1.1574074074074073E-5</v>
      </c>
      <c r="B66" t="s">
        <v>33</v>
      </c>
      <c r="C66">
        <v>0</v>
      </c>
      <c r="D66">
        <v>0</v>
      </c>
      <c r="E66" t="s">
        <v>41</v>
      </c>
      <c r="F66">
        <v>0</v>
      </c>
      <c r="G66">
        <v>0</v>
      </c>
      <c r="H66">
        <v>0</v>
      </c>
      <c r="I66">
        <v>0</v>
      </c>
      <c r="J66">
        <v>0</v>
      </c>
      <c r="K66" t="s">
        <v>35</v>
      </c>
      <c r="L66">
        <v>0</v>
      </c>
      <c r="M66" t="s">
        <v>35</v>
      </c>
      <c r="N66">
        <f t="shared" si="0"/>
        <v>0</v>
      </c>
    </row>
    <row r="67" spans="1:14">
      <c r="A67" s="8">
        <v>2.3148148148148147E-5</v>
      </c>
      <c r="B67" t="s">
        <v>33</v>
      </c>
      <c r="C67">
        <v>0</v>
      </c>
      <c r="D67">
        <v>0</v>
      </c>
      <c r="E67" t="s">
        <v>42</v>
      </c>
      <c r="F67">
        <v>0</v>
      </c>
      <c r="G67">
        <v>0</v>
      </c>
      <c r="H67">
        <v>0</v>
      </c>
      <c r="I67">
        <v>0</v>
      </c>
      <c r="J67">
        <v>0</v>
      </c>
      <c r="K67" t="s">
        <v>35</v>
      </c>
      <c r="L67">
        <v>0</v>
      </c>
      <c r="M67" t="s">
        <v>35</v>
      </c>
      <c r="N67">
        <f t="shared" ref="N67:N130" si="1">FLOOR(D67,20)</f>
        <v>0</v>
      </c>
    </row>
    <row r="68" spans="1:14">
      <c r="A68" s="8">
        <v>2.0949074074074073E-3</v>
      </c>
      <c r="B68" t="s">
        <v>33</v>
      </c>
      <c r="C68">
        <v>0</v>
      </c>
      <c r="D68">
        <v>0</v>
      </c>
      <c r="E68" t="s">
        <v>42</v>
      </c>
      <c r="F68">
        <v>0</v>
      </c>
      <c r="G68">
        <v>0</v>
      </c>
      <c r="H68">
        <v>0</v>
      </c>
      <c r="I68">
        <v>0</v>
      </c>
      <c r="J68">
        <v>0</v>
      </c>
      <c r="K68" t="s">
        <v>35</v>
      </c>
      <c r="L68">
        <v>0</v>
      </c>
      <c r="M68" t="s">
        <v>35</v>
      </c>
      <c r="N68">
        <f t="shared" si="1"/>
        <v>0</v>
      </c>
    </row>
    <row r="69" spans="1:14">
      <c r="A69" s="8">
        <v>0</v>
      </c>
      <c r="B69" t="s">
        <v>38</v>
      </c>
      <c r="C69">
        <v>0.15642500000000001</v>
      </c>
      <c r="D69">
        <v>15</v>
      </c>
      <c r="E69" t="s">
        <v>42</v>
      </c>
      <c r="F69">
        <v>27254.799999999999</v>
      </c>
      <c r="G69">
        <v>300</v>
      </c>
      <c r="H69">
        <v>27254.799999999999</v>
      </c>
      <c r="I69">
        <v>300</v>
      </c>
      <c r="J69">
        <v>22.671898367025214</v>
      </c>
      <c r="K69" t="s">
        <v>70</v>
      </c>
      <c r="L69">
        <v>1800</v>
      </c>
      <c r="M69" t="s">
        <v>230</v>
      </c>
      <c r="N69">
        <f t="shared" si="1"/>
        <v>0</v>
      </c>
    </row>
    <row r="70" spans="1:14">
      <c r="A70" s="8">
        <v>0</v>
      </c>
      <c r="B70" t="s">
        <v>38</v>
      </c>
      <c r="C70">
        <v>1.6759799999999998E-2</v>
      </c>
      <c r="D70">
        <v>0</v>
      </c>
      <c r="E70" t="s">
        <v>42</v>
      </c>
      <c r="F70">
        <v>4000</v>
      </c>
      <c r="G70">
        <v>300</v>
      </c>
      <c r="H70">
        <v>4000</v>
      </c>
      <c r="I70">
        <v>300</v>
      </c>
      <c r="J70">
        <v>180.05528598540596</v>
      </c>
      <c r="K70" t="s">
        <v>37</v>
      </c>
      <c r="L70">
        <v>1800</v>
      </c>
      <c r="M70" t="s">
        <v>230</v>
      </c>
      <c r="N70">
        <f t="shared" si="1"/>
        <v>0</v>
      </c>
    </row>
    <row r="71" spans="1:14">
      <c r="A71" s="8">
        <v>1.1574074074074073E-5</v>
      </c>
      <c r="B71" t="s">
        <v>33</v>
      </c>
      <c r="C71">
        <v>0</v>
      </c>
      <c r="D71">
        <v>0</v>
      </c>
      <c r="E71" t="s">
        <v>41</v>
      </c>
      <c r="F71">
        <v>0</v>
      </c>
      <c r="G71">
        <v>0</v>
      </c>
      <c r="H71">
        <v>0</v>
      </c>
      <c r="I71">
        <v>0</v>
      </c>
      <c r="J71">
        <v>0</v>
      </c>
      <c r="K71" t="s">
        <v>35</v>
      </c>
      <c r="L71">
        <v>0</v>
      </c>
      <c r="M71" t="s">
        <v>35</v>
      </c>
      <c r="N71">
        <f t="shared" si="1"/>
        <v>0</v>
      </c>
    </row>
    <row r="72" spans="1:14">
      <c r="A72" s="8">
        <v>3.2407407407407406E-4</v>
      </c>
      <c r="B72" t="s">
        <v>33</v>
      </c>
      <c r="C72">
        <v>0</v>
      </c>
      <c r="D72">
        <v>0</v>
      </c>
      <c r="E72" t="s">
        <v>42</v>
      </c>
      <c r="F72">
        <v>0</v>
      </c>
      <c r="G72">
        <v>0</v>
      </c>
      <c r="H72">
        <v>0</v>
      </c>
      <c r="I72">
        <v>0</v>
      </c>
      <c r="J72">
        <v>0</v>
      </c>
      <c r="K72" t="s">
        <v>35</v>
      </c>
      <c r="L72">
        <v>0</v>
      </c>
      <c r="M72" t="s">
        <v>35</v>
      </c>
      <c r="N72">
        <f t="shared" si="1"/>
        <v>0</v>
      </c>
    </row>
    <row r="73" spans="1:14">
      <c r="A73" s="8">
        <v>4.3981481481481481E-4</v>
      </c>
      <c r="B73" t="s">
        <v>33</v>
      </c>
      <c r="C73">
        <v>0</v>
      </c>
      <c r="D73">
        <v>0</v>
      </c>
      <c r="E73" t="s">
        <v>42</v>
      </c>
      <c r="F73">
        <v>0</v>
      </c>
      <c r="G73">
        <v>0</v>
      </c>
      <c r="H73">
        <v>0</v>
      </c>
      <c r="I73">
        <v>0</v>
      </c>
      <c r="J73">
        <v>0</v>
      </c>
      <c r="K73" t="s">
        <v>35</v>
      </c>
      <c r="L73">
        <v>0</v>
      </c>
      <c r="M73" t="s">
        <v>35</v>
      </c>
      <c r="N73">
        <f t="shared" si="1"/>
        <v>0</v>
      </c>
    </row>
    <row r="74" spans="1:14">
      <c r="A74" s="8">
        <v>0.18521990740740743</v>
      </c>
      <c r="B74" t="s">
        <v>38</v>
      </c>
      <c r="C74">
        <v>4.11568E-2</v>
      </c>
      <c r="D74">
        <v>0</v>
      </c>
      <c r="E74" t="s">
        <v>39</v>
      </c>
      <c r="F74">
        <v>0</v>
      </c>
      <c r="G74">
        <v>0</v>
      </c>
      <c r="H74">
        <v>3.2619799999999999</v>
      </c>
      <c r="I74">
        <v>10</v>
      </c>
      <c r="J74">
        <v>540734.25925426092</v>
      </c>
      <c r="K74" t="s">
        <v>71</v>
      </c>
      <c r="L74">
        <v>541800</v>
      </c>
      <c r="M74" t="s">
        <v>335</v>
      </c>
      <c r="N74">
        <f t="shared" si="1"/>
        <v>0</v>
      </c>
    </row>
    <row r="75" spans="1:14">
      <c r="A75" s="8">
        <v>2.3148148148148147E-5</v>
      </c>
      <c r="B75" t="s">
        <v>33</v>
      </c>
      <c r="C75">
        <v>0</v>
      </c>
      <c r="D75">
        <v>0</v>
      </c>
      <c r="E75" t="s">
        <v>41</v>
      </c>
      <c r="F75">
        <v>0</v>
      </c>
      <c r="G75">
        <v>0</v>
      </c>
      <c r="H75">
        <v>0</v>
      </c>
      <c r="I75">
        <v>0</v>
      </c>
      <c r="J75">
        <v>0</v>
      </c>
      <c r="K75" t="s">
        <v>35</v>
      </c>
      <c r="L75">
        <v>0</v>
      </c>
      <c r="M75" t="s">
        <v>35</v>
      </c>
      <c r="N75">
        <f t="shared" si="1"/>
        <v>0</v>
      </c>
    </row>
    <row r="76" spans="1:14">
      <c r="A76" s="8">
        <v>2.0949074074074073E-3</v>
      </c>
      <c r="B76" t="s">
        <v>33</v>
      </c>
      <c r="C76">
        <v>0</v>
      </c>
      <c r="D76">
        <v>0</v>
      </c>
      <c r="E76" t="s">
        <v>42</v>
      </c>
      <c r="F76">
        <v>0</v>
      </c>
      <c r="G76">
        <v>0</v>
      </c>
      <c r="H76">
        <v>0</v>
      </c>
      <c r="I76">
        <v>0</v>
      </c>
      <c r="J76">
        <v>0</v>
      </c>
      <c r="K76" t="s">
        <v>35</v>
      </c>
      <c r="L76">
        <v>0</v>
      </c>
      <c r="M76" t="s">
        <v>35</v>
      </c>
      <c r="N76">
        <f t="shared" si="1"/>
        <v>0</v>
      </c>
    </row>
    <row r="77" spans="1:14">
      <c r="A77" s="8">
        <v>0</v>
      </c>
      <c r="B77" t="s">
        <v>33</v>
      </c>
      <c r="C77">
        <v>0</v>
      </c>
      <c r="D77">
        <v>0</v>
      </c>
      <c r="E77" t="s">
        <v>42</v>
      </c>
      <c r="F77">
        <v>0</v>
      </c>
      <c r="G77">
        <v>0</v>
      </c>
      <c r="H77">
        <v>0</v>
      </c>
      <c r="I77">
        <v>0</v>
      </c>
      <c r="J77">
        <v>0</v>
      </c>
      <c r="K77" t="s">
        <v>35</v>
      </c>
      <c r="L77">
        <v>0</v>
      </c>
      <c r="M77" t="s">
        <v>35</v>
      </c>
      <c r="N77">
        <f t="shared" si="1"/>
        <v>0</v>
      </c>
    </row>
    <row r="78" spans="1:14">
      <c r="A78" s="8">
        <v>1.0416666666666667E-4</v>
      </c>
      <c r="B78" t="s">
        <v>33</v>
      </c>
      <c r="C78">
        <v>0</v>
      </c>
      <c r="D78">
        <v>0</v>
      </c>
      <c r="E78" t="s">
        <v>39</v>
      </c>
      <c r="F78">
        <v>0</v>
      </c>
      <c r="G78">
        <v>0</v>
      </c>
      <c r="H78">
        <v>0</v>
      </c>
      <c r="I78">
        <v>0</v>
      </c>
      <c r="J78">
        <v>0</v>
      </c>
      <c r="K78" t="s">
        <v>35</v>
      </c>
      <c r="L78">
        <v>0</v>
      </c>
      <c r="M78" t="s">
        <v>35</v>
      </c>
      <c r="N78">
        <f t="shared" si="1"/>
        <v>0</v>
      </c>
    </row>
    <row r="79" spans="1:14">
      <c r="A79" s="8">
        <v>3.3229166666666664E-2</v>
      </c>
      <c r="B79" t="s">
        <v>33</v>
      </c>
      <c r="C79">
        <v>0</v>
      </c>
      <c r="D79">
        <v>0</v>
      </c>
      <c r="E79" t="s">
        <v>73</v>
      </c>
      <c r="F79">
        <v>0</v>
      </c>
      <c r="G79">
        <v>0</v>
      </c>
      <c r="H79">
        <v>0</v>
      </c>
      <c r="I79">
        <v>0</v>
      </c>
      <c r="J79">
        <v>0</v>
      </c>
      <c r="K79" t="s">
        <v>35</v>
      </c>
      <c r="L79">
        <v>0</v>
      </c>
      <c r="M79" t="s">
        <v>35</v>
      </c>
      <c r="N79">
        <f t="shared" si="1"/>
        <v>0</v>
      </c>
    </row>
    <row r="80" spans="1:14">
      <c r="A80" s="8">
        <v>0</v>
      </c>
      <c r="B80" t="s">
        <v>38</v>
      </c>
      <c r="C80">
        <v>0.24982299999999999</v>
      </c>
      <c r="D80">
        <v>20</v>
      </c>
      <c r="E80" t="s">
        <v>74</v>
      </c>
      <c r="F80">
        <v>0</v>
      </c>
      <c r="G80">
        <v>0</v>
      </c>
      <c r="H80">
        <v>0</v>
      </c>
      <c r="I80">
        <v>0</v>
      </c>
      <c r="J80">
        <v>0</v>
      </c>
      <c r="K80" t="s">
        <v>35</v>
      </c>
      <c r="L80">
        <v>0</v>
      </c>
      <c r="M80" t="s">
        <v>35</v>
      </c>
      <c r="N80">
        <f t="shared" si="1"/>
        <v>20</v>
      </c>
    </row>
    <row r="81" spans="1:14">
      <c r="A81" s="8">
        <v>0</v>
      </c>
      <c r="B81" t="s">
        <v>33</v>
      </c>
      <c r="C81">
        <v>0</v>
      </c>
      <c r="D81">
        <v>0</v>
      </c>
      <c r="E81" t="s">
        <v>74</v>
      </c>
      <c r="F81">
        <v>0</v>
      </c>
      <c r="G81">
        <v>0</v>
      </c>
      <c r="H81">
        <v>0</v>
      </c>
      <c r="I81">
        <v>0</v>
      </c>
      <c r="J81">
        <v>0</v>
      </c>
      <c r="K81" t="s">
        <v>35</v>
      </c>
      <c r="L81">
        <v>0</v>
      </c>
      <c r="M81" t="s">
        <v>35</v>
      </c>
      <c r="N81">
        <f t="shared" si="1"/>
        <v>0</v>
      </c>
    </row>
    <row r="82" spans="1:14">
      <c r="A82" s="8">
        <v>0</v>
      </c>
      <c r="B82" t="s">
        <v>33</v>
      </c>
      <c r="C82">
        <v>0</v>
      </c>
      <c r="D82">
        <v>0</v>
      </c>
      <c r="E82" t="s">
        <v>74</v>
      </c>
      <c r="F82">
        <v>0</v>
      </c>
      <c r="G82">
        <v>0</v>
      </c>
      <c r="H82">
        <v>0</v>
      </c>
      <c r="I82">
        <v>0</v>
      </c>
      <c r="J82">
        <v>0</v>
      </c>
      <c r="K82" t="s">
        <v>35</v>
      </c>
      <c r="L82">
        <v>0</v>
      </c>
      <c r="M82" t="s">
        <v>35</v>
      </c>
      <c r="N82">
        <f t="shared" si="1"/>
        <v>0</v>
      </c>
    </row>
    <row r="83" spans="1:14">
      <c r="A83" s="8">
        <v>0</v>
      </c>
      <c r="B83" t="s">
        <v>38</v>
      </c>
      <c r="C83">
        <v>0.24982299999999999</v>
      </c>
      <c r="D83">
        <v>20</v>
      </c>
      <c r="E83" t="s">
        <v>74</v>
      </c>
      <c r="F83">
        <v>0</v>
      </c>
      <c r="G83">
        <v>0</v>
      </c>
      <c r="H83">
        <v>0</v>
      </c>
      <c r="I83">
        <v>0</v>
      </c>
      <c r="J83">
        <v>0</v>
      </c>
      <c r="K83" t="s">
        <v>35</v>
      </c>
      <c r="L83">
        <v>0</v>
      </c>
      <c r="M83" t="s">
        <v>35</v>
      </c>
      <c r="N83">
        <f t="shared" si="1"/>
        <v>20</v>
      </c>
    </row>
    <row r="84" spans="1:14">
      <c r="A84" s="8">
        <v>0</v>
      </c>
      <c r="B84" t="s">
        <v>33</v>
      </c>
      <c r="C84">
        <v>0</v>
      </c>
      <c r="D84">
        <v>0</v>
      </c>
      <c r="E84" t="s">
        <v>73</v>
      </c>
      <c r="F84">
        <v>0</v>
      </c>
      <c r="G84">
        <v>0</v>
      </c>
      <c r="H84">
        <v>0</v>
      </c>
      <c r="I84">
        <v>0</v>
      </c>
      <c r="J84">
        <v>0</v>
      </c>
      <c r="K84" t="s">
        <v>35</v>
      </c>
      <c r="L84">
        <v>0</v>
      </c>
      <c r="M84" t="s">
        <v>35</v>
      </c>
      <c r="N84">
        <f t="shared" si="1"/>
        <v>0</v>
      </c>
    </row>
    <row r="85" spans="1:14">
      <c r="A85" s="8">
        <v>0</v>
      </c>
      <c r="B85" t="s">
        <v>33</v>
      </c>
      <c r="C85">
        <v>0</v>
      </c>
      <c r="D85">
        <v>0</v>
      </c>
      <c r="E85" t="s">
        <v>75</v>
      </c>
      <c r="F85">
        <v>0</v>
      </c>
      <c r="G85">
        <v>0</v>
      </c>
      <c r="H85">
        <v>0</v>
      </c>
      <c r="I85">
        <v>0</v>
      </c>
      <c r="J85">
        <v>0</v>
      </c>
      <c r="K85" t="s">
        <v>35</v>
      </c>
      <c r="L85">
        <v>0</v>
      </c>
      <c r="M85" t="s">
        <v>35</v>
      </c>
      <c r="N85">
        <f t="shared" si="1"/>
        <v>0</v>
      </c>
    </row>
    <row r="86" spans="1:14">
      <c r="A86" s="8">
        <v>1.1574074074074073E-5</v>
      </c>
      <c r="B86" t="s">
        <v>38</v>
      </c>
      <c r="C86">
        <v>0.24982299999999999</v>
      </c>
      <c r="D86">
        <v>20</v>
      </c>
      <c r="E86" t="s">
        <v>74</v>
      </c>
      <c r="F86">
        <v>0</v>
      </c>
      <c r="G86">
        <v>0</v>
      </c>
      <c r="H86">
        <v>0</v>
      </c>
      <c r="I86">
        <v>0</v>
      </c>
      <c r="J86">
        <v>0</v>
      </c>
      <c r="K86" t="s">
        <v>35</v>
      </c>
      <c r="L86">
        <v>0</v>
      </c>
      <c r="M86" t="s">
        <v>35</v>
      </c>
      <c r="N86">
        <f t="shared" si="1"/>
        <v>20</v>
      </c>
    </row>
    <row r="87" spans="1:14">
      <c r="A87" s="8">
        <v>0</v>
      </c>
      <c r="B87" t="s">
        <v>38</v>
      </c>
      <c r="C87">
        <v>0.24982299999999999</v>
      </c>
      <c r="D87">
        <v>20</v>
      </c>
      <c r="E87" t="s">
        <v>74</v>
      </c>
      <c r="F87">
        <v>0</v>
      </c>
      <c r="G87">
        <v>0</v>
      </c>
      <c r="H87">
        <v>0</v>
      </c>
      <c r="I87">
        <v>0</v>
      </c>
      <c r="J87">
        <v>0</v>
      </c>
      <c r="K87" t="s">
        <v>35</v>
      </c>
      <c r="L87">
        <v>0</v>
      </c>
      <c r="M87" t="s">
        <v>35</v>
      </c>
      <c r="N87">
        <f t="shared" si="1"/>
        <v>20</v>
      </c>
    </row>
    <row r="88" spans="1:14">
      <c r="A88" s="8">
        <v>0</v>
      </c>
      <c r="B88" t="s">
        <v>33</v>
      </c>
      <c r="C88">
        <v>0</v>
      </c>
      <c r="D88">
        <v>0</v>
      </c>
      <c r="E88" t="s">
        <v>74</v>
      </c>
      <c r="F88">
        <v>0</v>
      </c>
      <c r="G88">
        <v>0</v>
      </c>
      <c r="H88">
        <v>0</v>
      </c>
      <c r="I88">
        <v>0</v>
      </c>
      <c r="J88">
        <v>0</v>
      </c>
      <c r="K88" t="s">
        <v>35</v>
      </c>
      <c r="L88">
        <v>0</v>
      </c>
      <c r="M88" t="s">
        <v>35</v>
      </c>
      <c r="N88">
        <f t="shared" si="1"/>
        <v>0</v>
      </c>
    </row>
    <row r="89" spans="1:14">
      <c r="A89" s="8">
        <v>1.1574074074074073E-5</v>
      </c>
      <c r="B89" t="s">
        <v>33</v>
      </c>
      <c r="C89">
        <v>0</v>
      </c>
      <c r="D89">
        <v>0</v>
      </c>
      <c r="E89" t="s">
        <v>74</v>
      </c>
      <c r="F89">
        <v>0</v>
      </c>
      <c r="G89">
        <v>0</v>
      </c>
      <c r="H89">
        <v>0</v>
      </c>
      <c r="I89">
        <v>0</v>
      </c>
      <c r="J89">
        <v>0</v>
      </c>
      <c r="K89" t="s">
        <v>35</v>
      </c>
      <c r="L89">
        <v>0</v>
      </c>
      <c r="M89" t="s">
        <v>35</v>
      </c>
      <c r="N89">
        <f t="shared" si="1"/>
        <v>0</v>
      </c>
    </row>
    <row r="90" spans="1:14">
      <c r="A90" s="8">
        <v>1.1574074074074073E-5</v>
      </c>
      <c r="B90" t="s">
        <v>33</v>
      </c>
      <c r="C90">
        <v>0</v>
      </c>
      <c r="D90">
        <v>0</v>
      </c>
      <c r="E90" t="s">
        <v>76</v>
      </c>
      <c r="F90">
        <v>0</v>
      </c>
      <c r="G90">
        <v>0</v>
      </c>
      <c r="H90">
        <v>0</v>
      </c>
      <c r="I90">
        <v>0</v>
      </c>
      <c r="J90">
        <v>0</v>
      </c>
      <c r="K90" t="s">
        <v>35</v>
      </c>
      <c r="L90">
        <v>0</v>
      </c>
      <c r="M90" t="s">
        <v>35</v>
      </c>
      <c r="N90">
        <f t="shared" si="1"/>
        <v>0</v>
      </c>
    </row>
    <row r="91" spans="1:14">
      <c r="A91" s="8">
        <v>0</v>
      </c>
      <c r="B91" t="s">
        <v>33</v>
      </c>
      <c r="C91">
        <v>0</v>
      </c>
      <c r="D91">
        <v>0</v>
      </c>
      <c r="E91" t="s">
        <v>75</v>
      </c>
      <c r="F91">
        <v>0</v>
      </c>
      <c r="G91">
        <v>0</v>
      </c>
      <c r="H91">
        <v>0</v>
      </c>
      <c r="I91">
        <v>0</v>
      </c>
      <c r="J91">
        <v>0</v>
      </c>
      <c r="K91" t="s">
        <v>35</v>
      </c>
      <c r="L91">
        <v>0</v>
      </c>
      <c r="M91" t="s">
        <v>35</v>
      </c>
      <c r="N91">
        <f t="shared" si="1"/>
        <v>0</v>
      </c>
    </row>
    <row r="92" spans="1:14">
      <c r="A92" s="8">
        <v>0</v>
      </c>
      <c r="B92" t="s">
        <v>33</v>
      </c>
      <c r="C92">
        <v>0</v>
      </c>
      <c r="D92">
        <v>0</v>
      </c>
      <c r="E92" t="s">
        <v>75</v>
      </c>
      <c r="F92">
        <v>0</v>
      </c>
      <c r="G92">
        <v>0</v>
      </c>
      <c r="H92">
        <v>0</v>
      </c>
      <c r="I92">
        <v>0</v>
      </c>
      <c r="J92">
        <v>0</v>
      </c>
      <c r="K92" t="s">
        <v>35</v>
      </c>
      <c r="L92">
        <v>0</v>
      </c>
      <c r="M92" t="s">
        <v>35</v>
      </c>
      <c r="N92">
        <f t="shared" si="1"/>
        <v>0</v>
      </c>
    </row>
    <row r="93" spans="1:14">
      <c r="A93" s="8">
        <v>0</v>
      </c>
      <c r="B93" t="s">
        <v>33</v>
      </c>
      <c r="C93">
        <v>0</v>
      </c>
      <c r="D93">
        <v>0</v>
      </c>
      <c r="E93" t="s">
        <v>74</v>
      </c>
      <c r="F93">
        <v>0</v>
      </c>
      <c r="G93">
        <v>0</v>
      </c>
      <c r="H93">
        <v>0</v>
      </c>
      <c r="I93">
        <v>0</v>
      </c>
      <c r="J93">
        <v>0</v>
      </c>
      <c r="K93" t="s">
        <v>35</v>
      </c>
      <c r="L93">
        <v>0</v>
      </c>
      <c r="M93" t="s">
        <v>35</v>
      </c>
      <c r="N93">
        <f t="shared" si="1"/>
        <v>0</v>
      </c>
    </row>
    <row r="94" spans="1:14">
      <c r="A94" s="8">
        <v>0</v>
      </c>
      <c r="B94" t="s">
        <v>38</v>
      </c>
      <c r="C94">
        <v>0.24964700000000001</v>
      </c>
      <c r="D94">
        <v>20</v>
      </c>
      <c r="E94" t="s">
        <v>75</v>
      </c>
      <c r="F94">
        <v>0</v>
      </c>
      <c r="G94">
        <v>0</v>
      </c>
      <c r="H94">
        <v>0</v>
      </c>
      <c r="I94">
        <v>0</v>
      </c>
      <c r="J94">
        <v>0</v>
      </c>
      <c r="K94" t="s">
        <v>35</v>
      </c>
      <c r="L94">
        <v>0</v>
      </c>
      <c r="M94" t="s">
        <v>35</v>
      </c>
      <c r="N94">
        <f t="shared" si="1"/>
        <v>20</v>
      </c>
    </row>
    <row r="95" spans="1:14">
      <c r="A95" s="8">
        <v>0</v>
      </c>
      <c r="B95" t="s">
        <v>33</v>
      </c>
      <c r="C95">
        <v>0</v>
      </c>
      <c r="D95">
        <v>0</v>
      </c>
      <c r="E95" t="s">
        <v>74</v>
      </c>
      <c r="F95">
        <v>0</v>
      </c>
      <c r="G95">
        <v>0</v>
      </c>
      <c r="H95">
        <v>0</v>
      </c>
      <c r="I95">
        <v>0</v>
      </c>
      <c r="J95">
        <v>0</v>
      </c>
      <c r="K95" t="s">
        <v>35</v>
      </c>
      <c r="L95">
        <v>0</v>
      </c>
      <c r="M95" t="s">
        <v>35</v>
      </c>
      <c r="N95">
        <f t="shared" si="1"/>
        <v>0</v>
      </c>
    </row>
    <row r="96" spans="1:14">
      <c r="A96" s="8">
        <v>0</v>
      </c>
      <c r="B96" t="s">
        <v>38</v>
      </c>
      <c r="C96">
        <v>0.24964700000000001</v>
      </c>
      <c r="D96">
        <v>20</v>
      </c>
      <c r="E96" t="s">
        <v>75</v>
      </c>
      <c r="F96">
        <v>0</v>
      </c>
      <c r="G96">
        <v>0</v>
      </c>
      <c r="H96">
        <v>0</v>
      </c>
      <c r="I96">
        <v>0</v>
      </c>
      <c r="J96">
        <v>0</v>
      </c>
      <c r="K96" t="s">
        <v>35</v>
      </c>
      <c r="L96">
        <v>0</v>
      </c>
      <c r="M96" t="s">
        <v>35</v>
      </c>
      <c r="N96">
        <f t="shared" si="1"/>
        <v>20</v>
      </c>
    </row>
    <row r="97" spans="1:14">
      <c r="A97" s="8">
        <v>1.1574074074074073E-5</v>
      </c>
      <c r="B97" t="s">
        <v>38</v>
      </c>
      <c r="C97">
        <v>0.49505300000000002</v>
      </c>
      <c r="D97">
        <v>45</v>
      </c>
      <c r="E97" t="s">
        <v>74</v>
      </c>
      <c r="F97">
        <v>0</v>
      </c>
      <c r="G97">
        <v>0</v>
      </c>
      <c r="H97">
        <v>0</v>
      </c>
      <c r="I97">
        <v>0</v>
      </c>
      <c r="J97">
        <v>0</v>
      </c>
      <c r="K97" t="s">
        <v>35</v>
      </c>
      <c r="L97">
        <v>0</v>
      </c>
      <c r="M97" t="s">
        <v>35</v>
      </c>
      <c r="N97">
        <f t="shared" si="1"/>
        <v>40</v>
      </c>
    </row>
    <row r="98" spans="1:14">
      <c r="A98" s="8">
        <v>1.1574074074074073E-5</v>
      </c>
      <c r="B98" t="s">
        <v>38</v>
      </c>
      <c r="C98">
        <v>0.49010599999999999</v>
      </c>
      <c r="D98">
        <v>45</v>
      </c>
      <c r="E98" t="s">
        <v>74</v>
      </c>
      <c r="F98">
        <v>0</v>
      </c>
      <c r="G98">
        <v>0</v>
      </c>
      <c r="H98">
        <v>0</v>
      </c>
      <c r="I98">
        <v>0</v>
      </c>
      <c r="J98">
        <v>0</v>
      </c>
      <c r="K98" t="s">
        <v>35</v>
      </c>
      <c r="L98">
        <v>0</v>
      </c>
      <c r="M98" t="s">
        <v>35</v>
      </c>
      <c r="N98">
        <f t="shared" si="1"/>
        <v>40</v>
      </c>
    </row>
    <row r="99" spans="1:14">
      <c r="A99" s="8">
        <v>1.1574074074074073E-5</v>
      </c>
      <c r="B99" t="s">
        <v>38</v>
      </c>
      <c r="C99">
        <v>0.49151899999999998</v>
      </c>
      <c r="D99">
        <v>45</v>
      </c>
      <c r="E99" t="s">
        <v>74</v>
      </c>
      <c r="F99">
        <v>0</v>
      </c>
      <c r="G99">
        <v>0</v>
      </c>
      <c r="H99">
        <v>0</v>
      </c>
      <c r="I99">
        <v>0</v>
      </c>
      <c r="J99">
        <v>0</v>
      </c>
      <c r="K99" t="s">
        <v>35</v>
      </c>
      <c r="L99">
        <v>0</v>
      </c>
      <c r="M99" t="s">
        <v>35</v>
      </c>
      <c r="N99">
        <f t="shared" si="1"/>
        <v>40</v>
      </c>
    </row>
    <row r="100" spans="1:14">
      <c r="A100" s="8">
        <v>2.3148148148148147E-5</v>
      </c>
      <c r="B100" t="s">
        <v>38</v>
      </c>
      <c r="C100">
        <v>0.50706700000000005</v>
      </c>
      <c r="D100">
        <v>50</v>
      </c>
      <c r="E100" t="s">
        <v>74</v>
      </c>
      <c r="F100">
        <v>0</v>
      </c>
      <c r="G100">
        <v>0</v>
      </c>
      <c r="H100">
        <v>0</v>
      </c>
      <c r="I100">
        <v>0</v>
      </c>
      <c r="J100">
        <v>0</v>
      </c>
      <c r="K100" t="s">
        <v>35</v>
      </c>
      <c r="L100">
        <v>0</v>
      </c>
      <c r="M100" t="s">
        <v>35</v>
      </c>
      <c r="N100">
        <f t="shared" si="1"/>
        <v>40</v>
      </c>
    </row>
    <row r="101" spans="1:14">
      <c r="A101" s="8">
        <v>9.7569444444444448E-3</v>
      </c>
      <c r="B101" t="s">
        <v>38</v>
      </c>
      <c r="C101">
        <v>0.15204699999999999</v>
      </c>
      <c r="D101">
        <v>15</v>
      </c>
      <c r="E101" t="s">
        <v>77</v>
      </c>
      <c r="F101">
        <v>156.18100000000001</v>
      </c>
      <c r="G101">
        <v>150</v>
      </c>
      <c r="H101">
        <v>259.21899999999999</v>
      </c>
      <c r="I101">
        <v>260</v>
      </c>
      <c r="J101">
        <v>6868.4289718598366</v>
      </c>
      <c r="K101" t="s">
        <v>78</v>
      </c>
      <c r="L101">
        <v>7200</v>
      </c>
      <c r="M101" t="s">
        <v>327</v>
      </c>
      <c r="N101">
        <f t="shared" si="1"/>
        <v>0</v>
      </c>
    </row>
    <row r="102" spans="1:14">
      <c r="A102" s="8">
        <v>1.8171296296296297E-2</v>
      </c>
      <c r="B102" t="s">
        <v>38</v>
      </c>
      <c r="C102">
        <v>3.7062499999999998E-2</v>
      </c>
      <c r="D102">
        <v>0</v>
      </c>
      <c r="E102" t="s">
        <v>80</v>
      </c>
      <c r="F102">
        <v>0</v>
      </c>
      <c r="G102">
        <v>0</v>
      </c>
      <c r="H102">
        <v>75.558099999999996</v>
      </c>
      <c r="I102">
        <v>80</v>
      </c>
      <c r="J102">
        <v>4753.4825551809672</v>
      </c>
      <c r="K102" t="s">
        <v>81</v>
      </c>
      <c r="L102">
        <v>5400</v>
      </c>
      <c r="M102" t="s">
        <v>328</v>
      </c>
      <c r="N102">
        <f t="shared" si="1"/>
        <v>0</v>
      </c>
    </row>
    <row r="103" spans="1:14">
      <c r="A103" s="8">
        <v>0.2471875</v>
      </c>
      <c r="B103" t="s">
        <v>38</v>
      </c>
      <c r="C103">
        <v>2.0590299999999999E-2</v>
      </c>
      <c r="D103">
        <v>0</v>
      </c>
      <c r="E103" t="s">
        <v>80</v>
      </c>
      <c r="F103">
        <v>0</v>
      </c>
      <c r="G103">
        <v>0</v>
      </c>
      <c r="H103">
        <v>0</v>
      </c>
      <c r="I103">
        <v>0</v>
      </c>
      <c r="J103">
        <v>0</v>
      </c>
      <c r="K103" t="s">
        <v>35</v>
      </c>
      <c r="L103">
        <v>0</v>
      </c>
      <c r="M103" t="s">
        <v>35</v>
      </c>
      <c r="N103">
        <f t="shared" si="1"/>
        <v>0</v>
      </c>
    </row>
    <row r="104" spans="1:14">
      <c r="A104" s="8">
        <v>1.1574074074074073E-5</v>
      </c>
      <c r="B104" t="s">
        <v>38</v>
      </c>
      <c r="C104">
        <v>1.8531200000000001E-2</v>
      </c>
      <c r="D104">
        <v>0</v>
      </c>
      <c r="E104" t="s">
        <v>80</v>
      </c>
      <c r="F104">
        <v>0</v>
      </c>
      <c r="G104">
        <v>0</v>
      </c>
      <c r="H104">
        <v>0</v>
      </c>
      <c r="I104">
        <v>0</v>
      </c>
      <c r="J104">
        <v>0</v>
      </c>
      <c r="K104" t="s">
        <v>35</v>
      </c>
      <c r="L104">
        <v>0</v>
      </c>
      <c r="M104" t="s">
        <v>35</v>
      </c>
      <c r="N104">
        <f t="shared" si="1"/>
        <v>0</v>
      </c>
    </row>
    <row r="105" spans="1:14">
      <c r="A105" s="8">
        <v>4.9768518518518521E-4</v>
      </c>
      <c r="B105" t="s">
        <v>38</v>
      </c>
      <c r="C105">
        <v>2.21043E-2</v>
      </c>
      <c r="D105">
        <v>0</v>
      </c>
      <c r="E105" t="s">
        <v>82</v>
      </c>
      <c r="F105">
        <v>0</v>
      </c>
      <c r="G105">
        <v>0</v>
      </c>
      <c r="H105">
        <v>759.57299999999998</v>
      </c>
      <c r="I105">
        <v>300</v>
      </c>
      <c r="J105">
        <v>5964.0444935714577</v>
      </c>
      <c r="K105" t="s">
        <v>83</v>
      </c>
      <c r="L105">
        <v>7200</v>
      </c>
      <c r="M105" t="s">
        <v>327</v>
      </c>
      <c r="N105">
        <f t="shared" si="1"/>
        <v>0</v>
      </c>
    </row>
    <row r="106" spans="1:14">
      <c r="A106" s="8">
        <v>1.1666666666666667E-2</v>
      </c>
      <c r="B106" t="s">
        <v>38</v>
      </c>
      <c r="C106">
        <v>1.4413199999999999E-2</v>
      </c>
      <c r="D106">
        <v>0</v>
      </c>
      <c r="E106" t="s">
        <v>80</v>
      </c>
      <c r="F106">
        <v>0</v>
      </c>
      <c r="G106">
        <v>0</v>
      </c>
      <c r="H106">
        <v>0</v>
      </c>
      <c r="I106">
        <v>0</v>
      </c>
      <c r="J106">
        <v>0</v>
      </c>
      <c r="K106" t="s">
        <v>35</v>
      </c>
      <c r="L106">
        <v>0</v>
      </c>
      <c r="M106" t="s">
        <v>35</v>
      </c>
      <c r="N106">
        <f t="shared" si="1"/>
        <v>0</v>
      </c>
    </row>
    <row r="107" spans="1:14">
      <c r="A107" s="8">
        <v>7.2800925925925915E-3</v>
      </c>
      <c r="B107" t="s">
        <v>38</v>
      </c>
      <c r="C107">
        <v>0.79547800000000002</v>
      </c>
      <c r="D107">
        <v>75</v>
      </c>
      <c r="E107" t="s">
        <v>84</v>
      </c>
      <c r="F107">
        <v>212.923</v>
      </c>
      <c r="G107">
        <v>210</v>
      </c>
      <c r="H107">
        <v>34.877299999999998</v>
      </c>
      <c r="I107">
        <v>40</v>
      </c>
      <c r="J107">
        <v>11679.191942825351</v>
      </c>
      <c r="K107" t="s">
        <v>85</v>
      </c>
      <c r="L107">
        <v>12600</v>
      </c>
      <c r="M107" t="s">
        <v>329</v>
      </c>
      <c r="N107">
        <f t="shared" si="1"/>
        <v>60</v>
      </c>
    </row>
    <row r="108" spans="1:14">
      <c r="A108" s="8">
        <v>7.3993055555555562E-2</v>
      </c>
      <c r="B108" t="s">
        <v>38</v>
      </c>
      <c r="C108">
        <v>2.0590299999999999E-2</v>
      </c>
      <c r="D108">
        <v>0</v>
      </c>
      <c r="E108" t="s">
        <v>80</v>
      </c>
      <c r="F108">
        <v>0</v>
      </c>
      <c r="G108">
        <v>0</v>
      </c>
      <c r="H108">
        <v>0</v>
      </c>
      <c r="I108">
        <v>0</v>
      </c>
      <c r="J108">
        <v>0</v>
      </c>
      <c r="K108" t="s">
        <v>35</v>
      </c>
      <c r="L108">
        <v>0</v>
      </c>
      <c r="M108" t="s">
        <v>35</v>
      </c>
      <c r="N108">
        <f t="shared" si="1"/>
        <v>0</v>
      </c>
    </row>
    <row r="109" spans="1:14">
      <c r="A109" s="8">
        <v>1.1574074074074073E-5</v>
      </c>
      <c r="B109" t="s">
        <v>38</v>
      </c>
      <c r="C109">
        <v>1.9217600000000001E-2</v>
      </c>
      <c r="D109">
        <v>0</v>
      </c>
      <c r="E109" t="s">
        <v>80</v>
      </c>
      <c r="F109">
        <v>0</v>
      </c>
      <c r="G109">
        <v>0</v>
      </c>
      <c r="H109">
        <v>0</v>
      </c>
      <c r="I109">
        <v>0</v>
      </c>
      <c r="J109">
        <v>0</v>
      </c>
      <c r="K109" t="s">
        <v>35</v>
      </c>
      <c r="L109">
        <v>0</v>
      </c>
      <c r="M109" t="s">
        <v>35</v>
      </c>
      <c r="N109">
        <f t="shared" si="1"/>
        <v>0</v>
      </c>
    </row>
    <row r="110" spans="1:14">
      <c r="A110" s="8">
        <v>7.3611111111111108E-3</v>
      </c>
      <c r="B110" t="s">
        <v>38</v>
      </c>
      <c r="C110">
        <v>0.87028099999999997</v>
      </c>
      <c r="D110">
        <v>85</v>
      </c>
      <c r="E110" t="s">
        <v>80</v>
      </c>
      <c r="F110">
        <v>562.63699999999994</v>
      </c>
      <c r="G110">
        <v>300</v>
      </c>
      <c r="H110">
        <v>500.7</v>
      </c>
      <c r="I110">
        <v>300</v>
      </c>
      <c r="J110">
        <v>96.631658024683276</v>
      </c>
      <c r="K110" t="s">
        <v>86</v>
      </c>
      <c r="L110">
        <v>1800</v>
      </c>
      <c r="M110" t="s">
        <v>230</v>
      </c>
      <c r="N110">
        <f t="shared" si="1"/>
        <v>80</v>
      </c>
    </row>
    <row r="111" spans="1:14">
      <c r="A111" s="8">
        <v>2.6249999999999999E-2</v>
      </c>
      <c r="B111" t="s">
        <v>38</v>
      </c>
      <c r="C111">
        <v>1.50995E-2</v>
      </c>
      <c r="D111">
        <v>0</v>
      </c>
      <c r="E111" t="s">
        <v>80</v>
      </c>
      <c r="F111">
        <v>0</v>
      </c>
      <c r="G111">
        <v>0</v>
      </c>
      <c r="H111">
        <v>10.719799999999999</v>
      </c>
      <c r="I111">
        <v>20</v>
      </c>
      <c r="J111">
        <v>34268.873424238103</v>
      </c>
      <c r="K111" t="s">
        <v>87</v>
      </c>
      <c r="L111">
        <v>36000</v>
      </c>
      <c r="M111" t="s">
        <v>330</v>
      </c>
      <c r="N111">
        <f t="shared" si="1"/>
        <v>0</v>
      </c>
    </row>
    <row r="112" spans="1:14">
      <c r="A112" s="8">
        <v>2.3148148148148147E-5</v>
      </c>
      <c r="B112" t="s">
        <v>38</v>
      </c>
      <c r="C112">
        <v>1.4413199999999999E-2</v>
      </c>
      <c r="D112">
        <v>0</v>
      </c>
      <c r="E112" t="s">
        <v>80</v>
      </c>
      <c r="F112">
        <v>0</v>
      </c>
      <c r="G112">
        <v>0</v>
      </c>
      <c r="H112">
        <v>0</v>
      </c>
      <c r="I112">
        <v>0</v>
      </c>
      <c r="J112">
        <v>0</v>
      </c>
      <c r="K112" t="s">
        <v>35</v>
      </c>
      <c r="L112">
        <v>0</v>
      </c>
      <c r="M112" t="s">
        <v>35</v>
      </c>
      <c r="N112">
        <f t="shared" si="1"/>
        <v>0</v>
      </c>
    </row>
    <row r="113" spans="1:14">
      <c r="A113" s="8">
        <v>1.1342592592592592E-2</v>
      </c>
      <c r="B113" t="s">
        <v>38</v>
      </c>
      <c r="C113">
        <v>0.10638300000000001</v>
      </c>
      <c r="D113">
        <v>10</v>
      </c>
      <c r="E113" t="s">
        <v>80</v>
      </c>
      <c r="F113">
        <v>0</v>
      </c>
      <c r="G113">
        <v>0</v>
      </c>
      <c r="H113">
        <v>0</v>
      </c>
      <c r="I113">
        <v>0</v>
      </c>
      <c r="J113">
        <v>0</v>
      </c>
      <c r="K113" t="s">
        <v>35</v>
      </c>
      <c r="L113">
        <v>0</v>
      </c>
      <c r="M113" t="s">
        <v>35</v>
      </c>
      <c r="N113">
        <f t="shared" si="1"/>
        <v>0</v>
      </c>
    </row>
    <row r="114" spans="1:14">
      <c r="A114" s="8">
        <v>2.8865740740740744E-2</v>
      </c>
      <c r="B114" t="s">
        <v>38</v>
      </c>
      <c r="C114">
        <v>1.8531200000000001E-2</v>
      </c>
      <c r="D114">
        <v>0</v>
      </c>
      <c r="E114" t="s">
        <v>80</v>
      </c>
      <c r="F114">
        <v>0</v>
      </c>
      <c r="G114">
        <v>0</v>
      </c>
      <c r="H114">
        <v>0</v>
      </c>
      <c r="I114">
        <v>0</v>
      </c>
      <c r="J114">
        <v>0</v>
      </c>
      <c r="K114" t="s">
        <v>35</v>
      </c>
      <c r="L114">
        <v>0</v>
      </c>
      <c r="M114" t="s">
        <v>35</v>
      </c>
      <c r="N114">
        <f t="shared" si="1"/>
        <v>0</v>
      </c>
    </row>
    <row r="115" spans="1:14">
      <c r="A115" s="8">
        <v>5.5925925925925928E-2</v>
      </c>
      <c r="B115" t="s">
        <v>38</v>
      </c>
      <c r="C115">
        <v>1.8531200000000001E-2</v>
      </c>
      <c r="D115">
        <v>0</v>
      </c>
      <c r="E115" t="s">
        <v>80</v>
      </c>
      <c r="F115">
        <v>0</v>
      </c>
      <c r="G115">
        <v>0</v>
      </c>
      <c r="H115">
        <v>0</v>
      </c>
      <c r="I115">
        <v>0</v>
      </c>
      <c r="J115">
        <v>0</v>
      </c>
      <c r="K115" t="s">
        <v>35</v>
      </c>
      <c r="L115">
        <v>0</v>
      </c>
      <c r="M115" t="s">
        <v>35</v>
      </c>
      <c r="N115">
        <f t="shared" si="1"/>
        <v>0</v>
      </c>
    </row>
    <row r="116" spans="1:14">
      <c r="A116" s="8">
        <v>2.0949074074074073E-3</v>
      </c>
      <c r="B116" t="s">
        <v>38</v>
      </c>
      <c r="C116">
        <v>1.6472199999999999E-2</v>
      </c>
      <c r="D116">
        <v>0</v>
      </c>
      <c r="E116" t="s">
        <v>80</v>
      </c>
      <c r="F116">
        <v>0</v>
      </c>
      <c r="G116">
        <v>0</v>
      </c>
      <c r="H116">
        <v>0</v>
      </c>
      <c r="I116">
        <v>0</v>
      </c>
      <c r="J116">
        <v>0</v>
      </c>
      <c r="K116" t="s">
        <v>35</v>
      </c>
      <c r="L116">
        <v>0</v>
      </c>
      <c r="M116" t="s">
        <v>35</v>
      </c>
      <c r="N116">
        <f t="shared" si="1"/>
        <v>0</v>
      </c>
    </row>
    <row r="117" spans="1:14">
      <c r="A117" s="8">
        <v>3.530092592592592E-3</v>
      </c>
      <c r="B117" t="s">
        <v>33</v>
      </c>
      <c r="C117">
        <v>0</v>
      </c>
      <c r="D117">
        <v>0</v>
      </c>
      <c r="E117" t="s">
        <v>88</v>
      </c>
      <c r="F117">
        <v>0</v>
      </c>
      <c r="G117">
        <v>0</v>
      </c>
      <c r="H117">
        <v>0</v>
      </c>
      <c r="I117">
        <v>0</v>
      </c>
      <c r="J117">
        <v>0</v>
      </c>
      <c r="K117" t="s">
        <v>35</v>
      </c>
      <c r="L117">
        <v>0</v>
      </c>
      <c r="M117" t="s">
        <v>35</v>
      </c>
      <c r="N117">
        <f t="shared" si="1"/>
        <v>0</v>
      </c>
    </row>
    <row r="118" spans="1:14">
      <c r="A118" s="8">
        <v>0</v>
      </c>
      <c r="B118" t="s">
        <v>38</v>
      </c>
      <c r="C118">
        <v>2.19629E-2</v>
      </c>
      <c r="D118">
        <v>0</v>
      </c>
      <c r="E118" t="s">
        <v>80</v>
      </c>
      <c r="F118">
        <v>0</v>
      </c>
      <c r="G118">
        <v>0</v>
      </c>
      <c r="H118">
        <v>0</v>
      </c>
      <c r="I118">
        <v>0</v>
      </c>
      <c r="J118">
        <v>0</v>
      </c>
      <c r="K118" t="s">
        <v>35</v>
      </c>
      <c r="L118">
        <v>0</v>
      </c>
      <c r="M118" t="s">
        <v>35</v>
      </c>
      <c r="N118">
        <f t="shared" si="1"/>
        <v>0</v>
      </c>
    </row>
    <row r="119" spans="1:14">
      <c r="A119" s="8">
        <v>1.8634259259259261E-3</v>
      </c>
      <c r="B119" t="s">
        <v>38</v>
      </c>
      <c r="C119">
        <v>0.53946499999999997</v>
      </c>
      <c r="D119">
        <v>50</v>
      </c>
      <c r="E119" t="s">
        <v>80</v>
      </c>
      <c r="F119">
        <v>634.83900000000006</v>
      </c>
      <c r="G119">
        <v>300</v>
      </c>
      <c r="H119">
        <v>531.92499999999995</v>
      </c>
      <c r="I119">
        <v>300</v>
      </c>
      <c r="J119">
        <v>322.92949230523845</v>
      </c>
      <c r="K119" t="s">
        <v>89</v>
      </c>
      <c r="L119">
        <v>1800</v>
      </c>
      <c r="M119" t="s">
        <v>230</v>
      </c>
      <c r="N119">
        <f t="shared" si="1"/>
        <v>40</v>
      </c>
    </row>
    <row r="120" spans="1:14">
      <c r="A120" s="8">
        <v>1.1574074074074073E-5</v>
      </c>
      <c r="B120" t="s">
        <v>38</v>
      </c>
      <c r="C120">
        <v>1.8531200000000001E-2</v>
      </c>
      <c r="D120">
        <v>0</v>
      </c>
      <c r="E120" t="s">
        <v>80</v>
      </c>
      <c r="F120">
        <v>0</v>
      </c>
      <c r="G120">
        <v>0</v>
      </c>
      <c r="H120">
        <v>0</v>
      </c>
      <c r="I120">
        <v>0</v>
      </c>
      <c r="J120">
        <v>0</v>
      </c>
      <c r="K120" t="s">
        <v>35</v>
      </c>
      <c r="L120">
        <v>0</v>
      </c>
      <c r="M120" t="s">
        <v>35</v>
      </c>
      <c r="N120">
        <f t="shared" si="1"/>
        <v>0</v>
      </c>
    </row>
    <row r="121" spans="1:14">
      <c r="A121" s="8">
        <v>1.1574074074074073E-5</v>
      </c>
      <c r="B121" t="s">
        <v>38</v>
      </c>
      <c r="C121">
        <v>1.9217600000000001E-2</v>
      </c>
      <c r="D121">
        <v>0</v>
      </c>
      <c r="E121" t="s">
        <v>80</v>
      </c>
      <c r="F121">
        <v>0</v>
      </c>
      <c r="G121">
        <v>0</v>
      </c>
      <c r="H121">
        <v>0</v>
      </c>
      <c r="I121">
        <v>0</v>
      </c>
      <c r="J121">
        <v>0</v>
      </c>
      <c r="K121" t="s">
        <v>35</v>
      </c>
      <c r="L121">
        <v>0</v>
      </c>
      <c r="M121" t="s">
        <v>35</v>
      </c>
      <c r="N121">
        <f t="shared" si="1"/>
        <v>0</v>
      </c>
    </row>
    <row r="122" spans="1:14">
      <c r="A122" s="8">
        <v>8.7129629629629626E-2</v>
      </c>
      <c r="B122" t="s">
        <v>38</v>
      </c>
      <c r="C122">
        <v>2.0590299999999999E-2</v>
      </c>
      <c r="D122">
        <v>0</v>
      </c>
      <c r="E122" t="s">
        <v>80</v>
      </c>
      <c r="F122">
        <v>0</v>
      </c>
      <c r="G122">
        <v>0</v>
      </c>
      <c r="H122">
        <v>0</v>
      </c>
      <c r="I122">
        <v>0</v>
      </c>
      <c r="J122">
        <v>0</v>
      </c>
      <c r="K122" t="s">
        <v>35</v>
      </c>
      <c r="L122">
        <v>0</v>
      </c>
      <c r="M122" t="s">
        <v>35</v>
      </c>
      <c r="N122">
        <f t="shared" si="1"/>
        <v>0</v>
      </c>
    </row>
    <row r="123" spans="1:14">
      <c r="A123" s="8">
        <v>1.1574074074074073E-5</v>
      </c>
      <c r="B123" t="s">
        <v>38</v>
      </c>
      <c r="C123">
        <v>0</v>
      </c>
      <c r="D123">
        <v>0</v>
      </c>
      <c r="E123" t="s">
        <v>80</v>
      </c>
      <c r="F123">
        <v>0</v>
      </c>
      <c r="G123">
        <v>0</v>
      </c>
      <c r="H123">
        <v>0</v>
      </c>
      <c r="I123">
        <v>0</v>
      </c>
      <c r="J123">
        <v>0</v>
      </c>
      <c r="K123" t="s">
        <v>35</v>
      </c>
      <c r="L123">
        <v>0</v>
      </c>
      <c r="M123" t="s">
        <v>35</v>
      </c>
      <c r="N123">
        <f t="shared" si="1"/>
        <v>0</v>
      </c>
    </row>
    <row r="124" spans="1:14">
      <c r="A124" s="8">
        <v>1.1574074074074073E-5</v>
      </c>
      <c r="B124" t="s">
        <v>38</v>
      </c>
      <c r="C124">
        <v>1.9903899999999999E-2</v>
      </c>
      <c r="D124">
        <v>0</v>
      </c>
      <c r="E124" t="s">
        <v>80</v>
      </c>
      <c r="F124">
        <v>0</v>
      </c>
      <c r="G124">
        <v>0</v>
      </c>
      <c r="H124">
        <v>0</v>
      </c>
      <c r="I124">
        <v>0</v>
      </c>
      <c r="J124">
        <v>0</v>
      </c>
      <c r="K124" t="s">
        <v>35</v>
      </c>
      <c r="L124">
        <v>0</v>
      </c>
      <c r="M124" t="s">
        <v>35</v>
      </c>
      <c r="N124">
        <f t="shared" si="1"/>
        <v>0</v>
      </c>
    </row>
    <row r="125" spans="1:14">
      <c r="A125" s="8">
        <v>2.3148148148148147E-5</v>
      </c>
      <c r="B125" t="s">
        <v>38</v>
      </c>
      <c r="C125">
        <v>2.0590299999999999E-2</v>
      </c>
      <c r="D125">
        <v>0</v>
      </c>
      <c r="E125" t="s">
        <v>80</v>
      </c>
      <c r="F125">
        <v>0</v>
      </c>
      <c r="G125">
        <v>0</v>
      </c>
      <c r="H125">
        <v>0</v>
      </c>
      <c r="I125">
        <v>0</v>
      </c>
      <c r="J125">
        <v>0</v>
      </c>
      <c r="K125" t="s">
        <v>35</v>
      </c>
      <c r="L125">
        <v>0</v>
      </c>
      <c r="M125" t="s">
        <v>35</v>
      </c>
      <c r="N125">
        <f t="shared" si="1"/>
        <v>0</v>
      </c>
    </row>
    <row r="126" spans="1:14">
      <c r="A126" s="8">
        <v>3.7847222222222223E-3</v>
      </c>
      <c r="B126" t="s">
        <v>38</v>
      </c>
      <c r="C126">
        <v>7.2124800000000003E-2</v>
      </c>
      <c r="D126">
        <v>5</v>
      </c>
      <c r="E126" t="s">
        <v>77</v>
      </c>
      <c r="F126">
        <v>0</v>
      </c>
      <c r="G126">
        <v>0</v>
      </c>
      <c r="H126">
        <v>159.29</v>
      </c>
      <c r="I126">
        <v>160</v>
      </c>
      <c r="J126">
        <v>12230.731101845078</v>
      </c>
      <c r="K126" t="s">
        <v>90</v>
      </c>
      <c r="L126">
        <v>12600</v>
      </c>
      <c r="M126" t="s">
        <v>329</v>
      </c>
      <c r="N126">
        <f t="shared" si="1"/>
        <v>0</v>
      </c>
    </row>
    <row r="127" spans="1:14">
      <c r="A127" s="8">
        <v>4.8726851851851856E-3</v>
      </c>
      <c r="B127" t="s">
        <v>38</v>
      </c>
      <c r="C127">
        <v>0.445936</v>
      </c>
      <c r="D127">
        <v>40</v>
      </c>
      <c r="E127" t="s">
        <v>74</v>
      </c>
      <c r="F127">
        <v>0</v>
      </c>
      <c r="G127">
        <v>0</v>
      </c>
      <c r="H127">
        <v>292.18099999999998</v>
      </c>
      <c r="I127">
        <v>300</v>
      </c>
      <c r="J127">
        <v>1373.748665432892</v>
      </c>
      <c r="K127" t="s">
        <v>91</v>
      </c>
      <c r="L127">
        <v>1800</v>
      </c>
      <c r="M127" t="s">
        <v>230</v>
      </c>
      <c r="N127">
        <f t="shared" si="1"/>
        <v>40</v>
      </c>
    </row>
    <row r="128" spans="1:14">
      <c r="A128" s="8">
        <v>0</v>
      </c>
      <c r="B128" t="s">
        <v>33</v>
      </c>
      <c r="C128">
        <v>0</v>
      </c>
      <c r="D128">
        <v>0</v>
      </c>
      <c r="E128" t="s">
        <v>76</v>
      </c>
      <c r="F128">
        <v>0</v>
      </c>
      <c r="G128">
        <v>0</v>
      </c>
      <c r="H128">
        <v>0</v>
      </c>
      <c r="I128">
        <v>0</v>
      </c>
      <c r="J128">
        <v>0</v>
      </c>
      <c r="K128" t="s">
        <v>35</v>
      </c>
      <c r="L128">
        <v>0</v>
      </c>
      <c r="M128" t="s">
        <v>35</v>
      </c>
      <c r="N128">
        <f t="shared" si="1"/>
        <v>0</v>
      </c>
    </row>
    <row r="129" spans="1:14">
      <c r="A129" s="8">
        <v>1.6053240740740739E-2</v>
      </c>
      <c r="B129" t="s">
        <v>38</v>
      </c>
      <c r="C129">
        <v>0.54970799999999997</v>
      </c>
      <c r="D129">
        <v>50</v>
      </c>
      <c r="E129" t="s">
        <v>77</v>
      </c>
      <c r="F129">
        <v>0</v>
      </c>
      <c r="G129">
        <v>0</v>
      </c>
      <c r="H129">
        <v>291.887</v>
      </c>
      <c r="I129">
        <v>300</v>
      </c>
      <c r="J129">
        <v>3239.1516023146905</v>
      </c>
      <c r="K129" t="s">
        <v>92</v>
      </c>
      <c r="L129">
        <v>3600</v>
      </c>
      <c r="M129" t="s">
        <v>331</v>
      </c>
      <c r="N129">
        <f t="shared" si="1"/>
        <v>40</v>
      </c>
    </row>
    <row r="130" spans="1:14">
      <c r="A130" s="8">
        <v>5.3935185185185188E-3</v>
      </c>
      <c r="B130" t="s">
        <v>38</v>
      </c>
      <c r="C130">
        <v>0.46003899999999998</v>
      </c>
      <c r="D130">
        <v>45</v>
      </c>
      <c r="E130" t="s">
        <v>77</v>
      </c>
      <c r="F130">
        <v>1319.32</v>
      </c>
      <c r="G130">
        <v>300</v>
      </c>
      <c r="H130">
        <v>887.67399999999998</v>
      </c>
      <c r="I130">
        <v>300</v>
      </c>
      <c r="J130">
        <v>1277.2047651534544</v>
      </c>
      <c r="K130" t="s">
        <v>94</v>
      </c>
      <c r="L130">
        <v>1800</v>
      </c>
      <c r="M130" t="s">
        <v>230</v>
      </c>
      <c r="N130">
        <f t="shared" si="1"/>
        <v>40</v>
      </c>
    </row>
    <row r="131" spans="1:14">
      <c r="A131" s="8">
        <v>3.5185185185185185E-3</v>
      </c>
      <c r="B131" t="s">
        <v>33</v>
      </c>
      <c r="C131">
        <v>0</v>
      </c>
      <c r="D131">
        <v>0</v>
      </c>
      <c r="E131" t="s">
        <v>88</v>
      </c>
      <c r="F131">
        <v>0</v>
      </c>
      <c r="G131">
        <v>0</v>
      </c>
      <c r="H131">
        <v>0</v>
      </c>
      <c r="I131">
        <v>0</v>
      </c>
      <c r="J131">
        <v>0</v>
      </c>
      <c r="K131" t="s">
        <v>35</v>
      </c>
      <c r="L131">
        <v>0</v>
      </c>
      <c r="M131" t="s">
        <v>35</v>
      </c>
      <c r="N131">
        <f t="shared" ref="N131:N194" si="2">FLOOR(D131,20)</f>
        <v>0</v>
      </c>
    </row>
    <row r="132" spans="1:14">
      <c r="A132" s="8">
        <v>0</v>
      </c>
      <c r="B132" t="s">
        <v>33</v>
      </c>
      <c r="C132">
        <v>0</v>
      </c>
      <c r="D132">
        <v>0</v>
      </c>
      <c r="E132" t="s">
        <v>75</v>
      </c>
      <c r="F132">
        <v>0</v>
      </c>
      <c r="G132">
        <v>0</v>
      </c>
      <c r="H132">
        <v>0</v>
      </c>
      <c r="I132">
        <v>0</v>
      </c>
      <c r="J132">
        <v>0</v>
      </c>
      <c r="K132" t="s">
        <v>35</v>
      </c>
      <c r="L132">
        <v>0</v>
      </c>
      <c r="M132" t="s">
        <v>35</v>
      </c>
      <c r="N132">
        <f t="shared" si="2"/>
        <v>0</v>
      </c>
    </row>
    <row r="133" spans="1:14">
      <c r="A133" s="8">
        <v>1.3888888888888889E-4</v>
      </c>
      <c r="B133" t="s">
        <v>38</v>
      </c>
      <c r="C133">
        <v>0</v>
      </c>
      <c r="D133">
        <v>0</v>
      </c>
      <c r="E133" t="s">
        <v>84</v>
      </c>
      <c r="F133">
        <v>0</v>
      </c>
      <c r="G133">
        <v>0</v>
      </c>
      <c r="H133">
        <v>0</v>
      </c>
      <c r="I133">
        <v>0</v>
      </c>
      <c r="J133">
        <v>0</v>
      </c>
      <c r="K133" t="s">
        <v>35</v>
      </c>
      <c r="L133">
        <v>0</v>
      </c>
      <c r="M133" t="s">
        <v>35</v>
      </c>
      <c r="N133">
        <f t="shared" si="2"/>
        <v>0</v>
      </c>
    </row>
    <row r="134" spans="1:14">
      <c r="A134" s="8">
        <v>5.9490740740740745E-3</v>
      </c>
      <c r="B134" t="s">
        <v>38</v>
      </c>
      <c r="C134">
        <v>0.93088899999999997</v>
      </c>
      <c r="D134">
        <v>90</v>
      </c>
      <c r="E134" t="s">
        <v>75</v>
      </c>
      <c r="F134">
        <v>0</v>
      </c>
      <c r="G134">
        <v>0</v>
      </c>
      <c r="H134">
        <v>118.236</v>
      </c>
      <c r="I134">
        <v>120</v>
      </c>
      <c r="J134">
        <v>424.08999546638</v>
      </c>
      <c r="K134" t="s">
        <v>96</v>
      </c>
      <c r="L134">
        <v>1800</v>
      </c>
      <c r="M134" t="s">
        <v>230</v>
      </c>
      <c r="N134">
        <f t="shared" si="2"/>
        <v>80</v>
      </c>
    </row>
    <row r="135" spans="1:14">
      <c r="A135" s="8">
        <v>0</v>
      </c>
      <c r="B135" t="s">
        <v>33</v>
      </c>
      <c r="C135">
        <v>0</v>
      </c>
      <c r="D135">
        <v>0</v>
      </c>
      <c r="E135" t="s">
        <v>97</v>
      </c>
      <c r="F135">
        <v>0</v>
      </c>
      <c r="G135">
        <v>0</v>
      </c>
      <c r="H135">
        <v>0</v>
      </c>
      <c r="I135">
        <v>0</v>
      </c>
      <c r="J135">
        <v>0</v>
      </c>
      <c r="K135" t="s">
        <v>35</v>
      </c>
      <c r="L135">
        <v>0</v>
      </c>
      <c r="M135" t="s">
        <v>35</v>
      </c>
      <c r="N135">
        <f t="shared" si="2"/>
        <v>0</v>
      </c>
    </row>
    <row r="136" spans="1:14">
      <c r="A136" s="8">
        <v>2.8240740740740739E-3</v>
      </c>
      <c r="B136" t="s">
        <v>38</v>
      </c>
      <c r="C136">
        <v>0.44834299999999999</v>
      </c>
      <c r="D136">
        <v>40</v>
      </c>
      <c r="E136" t="s">
        <v>77</v>
      </c>
      <c r="F136">
        <v>0</v>
      </c>
      <c r="G136">
        <v>0</v>
      </c>
      <c r="H136">
        <v>28.099399999999999</v>
      </c>
      <c r="I136">
        <v>30</v>
      </c>
      <c r="J136">
        <v>41221.416023250567</v>
      </c>
      <c r="K136" t="s">
        <v>98</v>
      </c>
      <c r="L136">
        <v>41400</v>
      </c>
      <c r="M136" t="s">
        <v>332</v>
      </c>
      <c r="N136">
        <f t="shared" si="2"/>
        <v>40</v>
      </c>
    </row>
    <row r="137" spans="1:14">
      <c r="A137" s="8">
        <v>3.0555555555555557E-3</v>
      </c>
      <c r="B137" t="s">
        <v>38</v>
      </c>
      <c r="C137">
        <v>0.61208600000000002</v>
      </c>
      <c r="D137">
        <v>60</v>
      </c>
      <c r="E137" t="s">
        <v>77</v>
      </c>
      <c r="F137">
        <v>452.97199999999998</v>
      </c>
      <c r="G137">
        <v>300</v>
      </c>
      <c r="H137">
        <v>180.80699999999999</v>
      </c>
      <c r="I137">
        <v>190</v>
      </c>
      <c r="J137">
        <v>4504.7662479316077</v>
      </c>
      <c r="K137" t="s">
        <v>99</v>
      </c>
      <c r="L137">
        <v>5400</v>
      </c>
      <c r="M137" t="s">
        <v>328</v>
      </c>
      <c r="N137">
        <f t="shared" si="2"/>
        <v>60</v>
      </c>
    </row>
    <row r="138" spans="1:14">
      <c r="A138" s="8">
        <v>3.4722222222222224E-4</v>
      </c>
      <c r="B138" t="s">
        <v>33</v>
      </c>
      <c r="C138">
        <v>0</v>
      </c>
      <c r="D138">
        <v>0</v>
      </c>
      <c r="E138" t="s">
        <v>88</v>
      </c>
      <c r="F138">
        <v>0</v>
      </c>
      <c r="G138">
        <v>0</v>
      </c>
      <c r="H138">
        <v>0</v>
      </c>
      <c r="I138">
        <v>0</v>
      </c>
      <c r="J138">
        <v>0</v>
      </c>
      <c r="K138" t="s">
        <v>35</v>
      </c>
      <c r="L138">
        <v>0</v>
      </c>
      <c r="M138" t="s">
        <v>35</v>
      </c>
      <c r="N138">
        <f t="shared" si="2"/>
        <v>0</v>
      </c>
    </row>
    <row r="139" spans="1:14">
      <c r="A139" s="8">
        <v>3.5185185185185185E-3</v>
      </c>
      <c r="B139" t="s">
        <v>33</v>
      </c>
      <c r="C139">
        <v>0</v>
      </c>
      <c r="D139">
        <v>0</v>
      </c>
      <c r="E139" t="s">
        <v>84</v>
      </c>
      <c r="F139">
        <v>0</v>
      </c>
      <c r="G139">
        <v>0</v>
      </c>
      <c r="H139">
        <v>0</v>
      </c>
      <c r="I139">
        <v>0</v>
      </c>
      <c r="J139">
        <v>0</v>
      </c>
      <c r="K139" t="s">
        <v>35</v>
      </c>
      <c r="L139">
        <v>0</v>
      </c>
      <c r="M139" t="s">
        <v>35</v>
      </c>
      <c r="N139">
        <f t="shared" si="2"/>
        <v>0</v>
      </c>
    </row>
    <row r="140" spans="1:14">
      <c r="A140" s="8">
        <v>3.414351851851852E-3</v>
      </c>
      <c r="B140" t="s">
        <v>38</v>
      </c>
      <c r="C140">
        <v>0.38893800000000001</v>
      </c>
      <c r="D140">
        <v>35</v>
      </c>
      <c r="E140" t="s">
        <v>76</v>
      </c>
      <c r="F140">
        <v>996.59400000000005</v>
      </c>
      <c r="G140">
        <v>300</v>
      </c>
      <c r="H140">
        <v>293.98</v>
      </c>
      <c r="I140">
        <v>300</v>
      </c>
      <c r="J140">
        <v>9537.645395900432</v>
      </c>
      <c r="K140" t="s">
        <v>100</v>
      </c>
      <c r="L140">
        <v>10800</v>
      </c>
      <c r="M140" t="s">
        <v>333</v>
      </c>
      <c r="N140">
        <f t="shared" si="2"/>
        <v>20</v>
      </c>
    </row>
    <row r="141" spans="1:14">
      <c r="A141" s="8">
        <v>1.0081018518518519E-2</v>
      </c>
      <c r="B141" t="s">
        <v>38</v>
      </c>
      <c r="C141">
        <v>0.20446900000000001</v>
      </c>
      <c r="D141">
        <v>20</v>
      </c>
      <c r="E141" t="s">
        <v>88</v>
      </c>
      <c r="F141">
        <v>0</v>
      </c>
      <c r="G141">
        <v>0</v>
      </c>
      <c r="H141">
        <v>5.4375499999999999</v>
      </c>
      <c r="I141">
        <v>10</v>
      </c>
      <c r="J141">
        <v>33490.45481411145</v>
      </c>
      <c r="K141" t="s">
        <v>101</v>
      </c>
      <c r="L141">
        <v>34200</v>
      </c>
      <c r="M141" t="s">
        <v>334</v>
      </c>
      <c r="N141">
        <f t="shared" si="2"/>
        <v>20</v>
      </c>
    </row>
    <row r="142" spans="1:14">
      <c r="A142" s="8">
        <v>2.4189814814814816E-3</v>
      </c>
      <c r="B142" t="s">
        <v>38</v>
      </c>
      <c r="C142">
        <v>0.75828499999999999</v>
      </c>
      <c r="D142">
        <v>75</v>
      </c>
      <c r="E142" t="s">
        <v>77</v>
      </c>
      <c r="F142">
        <v>0</v>
      </c>
      <c r="G142">
        <v>0</v>
      </c>
      <c r="H142">
        <v>736.39599999999996</v>
      </c>
      <c r="I142">
        <v>300</v>
      </c>
      <c r="J142">
        <v>689.19877612119603</v>
      </c>
      <c r="K142" t="s">
        <v>102</v>
      </c>
      <c r="L142">
        <v>1800</v>
      </c>
      <c r="M142" t="s">
        <v>230</v>
      </c>
      <c r="N142">
        <f t="shared" si="2"/>
        <v>60</v>
      </c>
    </row>
    <row r="143" spans="1:14">
      <c r="A143" s="8">
        <v>3.1608796296296295E-2</v>
      </c>
      <c r="B143" t="s">
        <v>38</v>
      </c>
      <c r="C143">
        <v>0.664717</v>
      </c>
      <c r="D143">
        <v>65</v>
      </c>
      <c r="E143" t="s">
        <v>77</v>
      </c>
      <c r="F143">
        <v>557.60400000000004</v>
      </c>
      <c r="G143">
        <v>300</v>
      </c>
      <c r="H143">
        <v>438.54</v>
      </c>
      <c r="I143">
        <v>300</v>
      </c>
      <c r="J143">
        <v>1605.2900761939627</v>
      </c>
      <c r="K143" t="s">
        <v>103</v>
      </c>
      <c r="L143">
        <v>1800</v>
      </c>
      <c r="M143" t="s">
        <v>230</v>
      </c>
      <c r="N143">
        <f t="shared" si="2"/>
        <v>60</v>
      </c>
    </row>
    <row r="144" spans="1:14">
      <c r="A144" s="8">
        <v>6.3425925925925915E-3</v>
      </c>
      <c r="B144" t="s">
        <v>38</v>
      </c>
      <c r="C144">
        <v>0.22806999999999999</v>
      </c>
      <c r="D144">
        <v>20</v>
      </c>
      <c r="E144" t="s">
        <v>77</v>
      </c>
      <c r="F144">
        <v>0</v>
      </c>
      <c r="G144">
        <v>0</v>
      </c>
      <c r="H144">
        <v>266.09800000000001</v>
      </c>
      <c r="I144">
        <v>270</v>
      </c>
      <c r="J144">
        <v>6090.983913085669</v>
      </c>
      <c r="K144" t="s">
        <v>104</v>
      </c>
      <c r="L144">
        <v>7200</v>
      </c>
      <c r="M144" t="s">
        <v>327</v>
      </c>
      <c r="N144">
        <f t="shared" si="2"/>
        <v>20</v>
      </c>
    </row>
    <row r="145" spans="1:14">
      <c r="A145" s="8">
        <v>1.2604166666666666E-2</v>
      </c>
      <c r="B145" t="s">
        <v>38</v>
      </c>
      <c r="C145">
        <v>0.64912300000000001</v>
      </c>
      <c r="D145">
        <v>60</v>
      </c>
      <c r="E145" t="s">
        <v>77</v>
      </c>
      <c r="F145">
        <v>346.209</v>
      </c>
      <c r="G145">
        <v>300</v>
      </c>
      <c r="H145">
        <v>538.85500000000002</v>
      </c>
      <c r="I145">
        <v>300</v>
      </c>
      <c r="J145">
        <v>1367.2095225478477</v>
      </c>
      <c r="K145" t="s">
        <v>105</v>
      </c>
      <c r="L145">
        <v>1800</v>
      </c>
      <c r="M145" t="s">
        <v>230</v>
      </c>
      <c r="N145">
        <f t="shared" si="2"/>
        <v>60</v>
      </c>
    </row>
    <row r="146" spans="1:14">
      <c r="A146" s="8">
        <v>1.3078703703703703E-2</v>
      </c>
      <c r="B146" t="s">
        <v>38</v>
      </c>
      <c r="C146">
        <v>0.19493199999999999</v>
      </c>
      <c r="D146">
        <v>15</v>
      </c>
      <c r="E146" t="s">
        <v>77</v>
      </c>
      <c r="F146">
        <v>3869.02</v>
      </c>
      <c r="G146">
        <v>300</v>
      </c>
      <c r="H146">
        <v>259.85899999999998</v>
      </c>
      <c r="I146">
        <v>260</v>
      </c>
      <c r="J146">
        <v>6504.9770475356027</v>
      </c>
      <c r="K146" t="s">
        <v>106</v>
      </c>
      <c r="L146">
        <v>7200</v>
      </c>
      <c r="M146" t="s">
        <v>327</v>
      </c>
      <c r="N146">
        <f t="shared" si="2"/>
        <v>0</v>
      </c>
    </row>
    <row r="147" spans="1:14">
      <c r="A147" s="8">
        <v>2.7893518518518519E-3</v>
      </c>
      <c r="B147" t="s">
        <v>38</v>
      </c>
      <c r="C147">
        <v>0.237817</v>
      </c>
      <c r="D147">
        <v>20</v>
      </c>
      <c r="E147" t="s">
        <v>77</v>
      </c>
      <c r="F147">
        <v>0</v>
      </c>
      <c r="G147">
        <v>0</v>
      </c>
      <c r="H147">
        <v>0</v>
      </c>
      <c r="I147">
        <v>0</v>
      </c>
      <c r="J147">
        <v>0</v>
      </c>
      <c r="K147" t="s">
        <v>35</v>
      </c>
      <c r="L147">
        <v>0</v>
      </c>
      <c r="M147" t="s">
        <v>35</v>
      </c>
      <c r="N147">
        <f t="shared" si="2"/>
        <v>20</v>
      </c>
    </row>
    <row r="148" spans="1:14">
      <c r="A148" s="8">
        <v>1.1342592592592591E-3</v>
      </c>
      <c r="B148" t="s">
        <v>38</v>
      </c>
      <c r="C148">
        <v>8.9668600000000001E-2</v>
      </c>
      <c r="D148">
        <v>5</v>
      </c>
      <c r="E148" t="s">
        <v>77</v>
      </c>
      <c r="F148">
        <v>0</v>
      </c>
      <c r="G148">
        <v>0</v>
      </c>
      <c r="H148">
        <v>47.598599999999998</v>
      </c>
      <c r="I148">
        <v>50</v>
      </c>
      <c r="J148">
        <v>40156.621561515218</v>
      </c>
      <c r="K148" t="s">
        <v>107</v>
      </c>
      <c r="L148">
        <v>41400</v>
      </c>
      <c r="M148" t="s">
        <v>332</v>
      </c>
      <c r="N148">
        <f t="shared" si="2"/>
        <v>0</v>
      </c>
    </row>
    <row r="149" spans="1:14">
      <c r="A149" s="8">
        <v>2.7615740740740743E-2</v>
      </c>
      <c r="B149" t="s">
        <v>38</v>
      </c>
      <c r="C149">
        <v>0.26851000000000003</v>
      </c>
      <c r="D149">
        <v>25</v>
      </c>
      <c r="E149" t="s">
        <v>76</v>
      </c>
      <c r="F149">
        <v>0</v>
      </c>
      <c r="G149">
        <v>0</v>
      </c>
      <c r="H149">
        <v>16.085599999999999</v>
      </c>
      <c r="I149">
        <v>20</v>
      </c>
      <c r="J149">
        <v>208662.43384100287</v>
      </c>
      <c r="K149" t="s">
        <v>108</v>
      </c>
      <c r="L149">
        <v>208800</v>
      </c>
      <c r="M149" t="s">
        <v>335</v>
      </c>
      <c r="N149">
        <f t="shared" si="2"/>
        <v>20</v>
      </c>
    </row>
    <row r="150" spans="1:14">
      <c r="A150" s="8">
        <v>2.1527777777777778E-3</v>
      </c>
      <c r="B150" t="s">
        <v>38</v>
      </c>
      <c r="C150">
        <v>0.35477599999999998</v>
      </c>
      <c r="D150">
        <v>35</v>
      </c>
      <c r="E150" t="s">
        <v>77</v>
      </c>
      <c r="F150">
        <v>0</v>
      </c>
      <c r="G150">
        <v>0</v>
      </c>
      <c r="H150">
        <v>64.940600000000003</v>
      </c>
      <c r="I150">
        <v>70</v>
      </c>
      <c r="J150">
        <v>20861.511798797852</v>
      </c>
      <c r="K150" t="s">
        <v>109</v>
      </c>
      <c r="L150">
        <v>21600</v>
      </c>
      <c r="M150" t="s">
        <v>336</v>
      </c>
      <c r="N150">
        <f t="shared" si="2"/>
        <v>20</v>
      </c>
    </row>
    <row r="151" spans="1:14">
      <c r="A151" s="8">
        <v>4.0162037037037033E-3</v>
      </c>
      <c r="B151" t="s">
        <v>38</v>
      </c>
      <c r="C151">
        <v>3.8019499999999998E-2</v>
      </c>
      <c r="D151">
        <v>0</v>
      </c>
      <c r="E151" t="s">
        <v>82</v>
      </c>
      <c r="F151">
        <v>807.98500000000001</v>
      </c>
      <c r="G151">
        <v>300</v>
      </c>
      <c r="H151">
        <v>497.73500000000001</v>
      </c>
      <c r="I151">
        <v>300</v>
      </c>
      <c r="J151">
        <v>8953.3723156793076</v>
      </c>
      <c r="K151" t="s">
        <v>110</v>
      </c>
      <c r="L151">
        <v>9000</v>
      </c>
      <c r="M151" t="s">
        <v>337</v>
      </c>
      <c r="N151">
        <f t="shared" si="2"/>
        <v>0</v>
      </c>
    </row>
    <row r="152" spans="1:14">
      <c r="A152" s="8">
        <v>1.8553240740740742E-2</v>
      </c>
      <c r="B152" t="s">
        <v>38</v>
      </c>
      <c r="C152">
        <v>0.50353599999999998</v>
      </c>
      <c r="D152">
        <v>50</v>
      </c>
      <c r="E152" t="s">
        <v>73</v>
      </c>
      <c r="F152">
        <v>116.42100000000001</v>
      </c>
      <c r="G152">
        <v>110</v>
      </c>
      <c r="H152">
        <v>43.6145</v>
      </c>
      <c r="I152">
        <v>50</v>
      </c>
      <c r="J152">
        <v>8238.3045643956393</v>
      </c>
      <c r="K152" t="s">
        <v>111</v>
      </c>
      <c r="L152">
        <v>9000</v>
      </c>
      <c r="M152" t="s">
        <v>337</v>
      </c>
      <c r="N152">
        <f t="shared" si="2"/>
        <v>40</v>
      </c>
    </row>
    <row r="153" spans="1:14">
      <c r="A153" s="8">
        <v>1.0578703703703703E-2</v>
      </c>
      <c r="B153" t="s">
        <v>38</v>
      </c>
      <c r="C153">
        <v>0.27674599999999999</v>
      </c>
      <c r="D153">
        <v>25</v>
      </c>
      <c r="E153" t="s">
        <v>82</v>
      </c>
      <c r="F153">
        <v>0</v>
      </c>
      <c r="G153">
        <v>0</v>
      </c>
      <c r="H153">
        <v>25.7408</v>
      </c>
      <c r="I153">
        <v>30</v>
      </c>
      <c r="J153">
        <v>130162.92750741175</v>
      </c>
      <c r="K153" t="s">
        <v>112</v>
      </c>
      <c r="L153">
        <v>131400</v>
      </c>
      <c r="M153" t="s">
        <v>335</v>
      </c>
      <c r="N153">
        <f t="shared" si="2"/>
        <v>20</v>
      </c>
    </row>
    <row r="154" spans="1:14">
      <c r="A154" s="8">
        <v>1.0995370370370371E-3</v>
      </c>
      <c r="B154" t="s">
        <v>33</v>
      </c>
      <c r="C154">
        <v>0</v>
      </c>
      <c r="D154">
        <v>0</v>
      </c>
      <c r="E154" t="s">
        <v>113</v>
      </c>
      <c r="F154">
        <v>0</v>
      </c>
      <c r="G154">
        <v>0</v>
      </c>
      <c r="H154">
        <v>0</v>
      </c>
      <c r="I154">
        <v>0</v>
      </c>
      <c r="J154">
        <v>0</v>
      </c>
      <c r="K154" t="s">
        <v>35</v>
      </c>
      <c r="L154">
        <v>0</v>
      </c>
      <c r="M154" t="s">
        <v>35</v>
      </c>
      <c r="N154">
        <f t="shared" si="2"/>
        <v>0</v>
      </c>
    </row>
    <row r="155" spans="1:14">
      <c r="A155" s="8">
        <v>7.5115740740740742E-3</v>
      </c>
      <c r="B155" t="s">
        <v>38</v>
      </c>
      <c r="C155">
        <v>0.63937600000000006</v>
      </c>
      <c r="D155">
        <v>60</v>
      </c>
      <c r="E155" t="s">
        <v>77</v>
      </c>
      <c r="F155">
        <v>0</v>
      </c>
      <c r="G155">
        <v>0</v>
      </c>
      <c r="H155">
        <v>23.802099999999999</v>
      </c>
      <c r="I155">
        <v>30</v>
      </c>
      <c r="J155">
        <v>31812.038966444503</v>
      </c>
      <c r="K155" t="s">
        <v>114</v>
      </c>
      <c r="L155">
        <v>32400</v>
      </c>
      <c r="M155" t="s">
        <v>338</v>
      </c>
      <c r="N155">
        <f t="shared" si="2"/>
        <v>60</v>
      </c>
    </row>
    <row r="156" spans="1:14">
      <c r="A156" s="8">
        <v>7.6504629629629631E-3</v>
      </c>
      <c r="B156" t="s">
        <v>38</v>
      </c>
      <c r="C156">
        <v>0.29044799999999998</v>
      </c>
      <c r="D156">
        <v>25</v>
      </c>
      <c r="E156" t="s">
        <v>77</v>
      </c>
      <c r="F156">
        <v>0</v>
      </c>
      <c r="G156">
        <v>0</v>
      </c>
      <c r="H156">
        <v>233.31800000000001</v>
      </c>
      <c r="I156">
        <v>240</v>
      </c>
      <c r="J156">
        <v>6385.3848836642765</v>
      </c>
      <c r="K156" t="s">
        <v>115</v>
      </c>
      <c r="L156">
        <v>7200</v>
      </c>
      <c r="M156" t="s">
        <v>327</v>
      </c>
      <c r="N156">
        <f t="shared" si="2"/>
        <v>20</v>
      </c>
    </row>
    <row r="157" spans="1:14">
      <c r="A157" s="8">
        <v>9.2592592592592585E-4</v>
      </c>
      <c r="B157" t="s">
        <v>33</v>
      </c>
      <c r="C157">
        <v>0</v>
      </c>
      <c r="D157">
        <v>0</v>
      </c>
      <c r="E157" t="s">
        <v>75</v>
      </c>
      <c r="F157">
        <v>0</v>
      </c>
      <c r="G157">
        <v>0</v>
      </c>
      <c r="H157">
        <v>0</v>
      </c>
      <c r="I157">
        <v>0</v>
      </c>
      <c r="J157">
        <v>0</v>
      </c>
      <c r="K157" t="s">
        <v>35</v>
      </c>
      <c r="L157">
        <v>0</v>
      </c>
      <c r="M157" t="s">
        <v>35</v>
      </c>
      <c r="N157">
        <f t="shared" si="2"/>
        <v>0</v>
      </c>
    </row>
    <row r="158" spans="1:14">
      <c r="A158" s="8">
        <v>1.275462962962963E-2</v>
      </c>
      <c r="B158" t="s">
        <v>38</v>
      </c>
      <c r="C158">
        <v>0.43274899999999999</v>
      </c>
      <c r="D158">
        <v>40</v>
      </c>
      <c r="E158" t="s">
        <v>77</v>
      </c>
      <c r="F158">
        <v>0</v>
      </c>
      <c r="G158">
        <v>0</v>
      </c>
      <c r="H158">
        <v>559.87</v>
      </c>
      <c r="I158">
        <v>300</v>
      </c>
      <c r="J158">
        <v>2127.3538320387916</v>
      </c>
      <c r="K158" t="s">
        <v>116</v>
      </c>
      <c r="L158">
        <v>3600</v>
      </c>
      <c r="M158" t="s">
        <v>331</v>
      </c>
      <c r="N158">
        <f t="shared" si="2"/>
        <v>40</v>
      </c>
    </row>
    <row r="159" spans="1:14">
      <c r="A159" s="8">
        <v>2.2222222222222222E-3</v>
      </c>
      <c r="B159" t="s">
        <v>38</v>
      </c>
      <c r="C159">
        <v>0.57029200000000002</v>
      </c>
      <c r="D159">
        <v>55</v>
      </c>
      <c r="E159" t="s">
        <v>82</v>
      </c>
      <c r="F159">
        <v>0</v>
      </c>
      <c r="G159">
        <v>0</v>
      </c>
      <c r="H159">
        <v>67.293700000000001</v>
      </c>
      <c r="I159">
        <v>70</v>
      </c>
      <c r="J159">
        <v>29581.30771185067</v>
      </c>
      <c r="K159" t="s">
        <v>117</v>
      </c>
      <c r="L159">
        <v>30600</v>
      </c>
      <c r="M159" t="s">
        <v>339</v>
      </c>
      <c r="N159">
        <f t="shared" si="2"/>
        <v>40</v>
      </c>
    </row>
    <row r="160" spans="1:14">
      <c r="A160" s="8">
        <v>1.9629629629629629E-2</v>
      </c>
      <c r="B160" t="s">
        <v>38</v>
      </c>
      <c r="C160">
        <v>0.29705599999999999</v>
      </c>
      <c r="D160">
        <v>25</v>
      </c>
      <c r="E160" t="s">
        <v>76</v>
      </c>
      <c r="F160">
        <v>0</v>
      </c>
      <c r="G160">
        <v>0</v>
      </c>
      <c r="H160">
        <v>311.54300000000001</v>
      </c>
      <c r="I160">
        <v>300</v>
      </c>
      <c r="J160">
        <v>10353.268185874886</v>
      </c>
      <c r="K160" t="s">
        <v>118</v>
      </c>
      <c r="L160">
        <v>10800</v>
      </c>
      <c r="M160" t="s">
        <v>333</v>
      </c>
      <c r="N160">
        <f t="shared" si="2"/>
        <v>20</v>
      </c>
    </row>
    <row r="161" spans="1:14">
      <c r="A161" s="8">
        <v>2.7141203703703706E-2</v>
      </c>
      <c r="B161" t="s">
        <v>38</v>
      </c>
      <c r="C161">
        <v>0.360624</v>
      </c>
      <c r="D161">
        <v>35</v>
      </c>
      <c r="E161" t="s">
        <v>77</v>
      </c>
      <c r="F161">
        <v>0</v>
      </c>
      <c r="G161">
        <v>0</v>
      </c>
      <c r="H161">
        <v>44.309800000000003</v>
      </c>
      <c r="I161">
        <v>50</v>
      </c>
      <c r="J161">
        <v>30297.58760884907</v>
      </c>
      <c r="K161" t="s">
        <v>119</v>
      </c>
      <c r="L161">
        <v>30600</v>
      </c>
      <c r="M161" t="s">
        <v>339</v>
      </c>
      <c r="N161">
        <f t="shared" si="2"/>
        <v>20</v>
      </c>
    </row>
    <row r="162" spans="1:14">
      <c r="A162" s="8">
        <v>1.8287037037037036E-2</v>
      </c>
      <c r="B162" t="s">
        <v>38</v>
      </c>
      <c r="C162">
        <v>0.430865</v>
      </c>
      <c r="D162">
        <v>40</v>
      </c>
      <c r="E162" t="s">
        <v>76</v>
      </c>
      <c r="F162">
        <v>609.53700000000003</v>
      </c>
      <c r="G162">
        <v>300</v>
      </c>
      <c r="H162">
        <v>321.24599999999998</v>
      </c>
      <c r="I162">
        <v>300</v>
      </c>
      <c r="J162">
        <v>8129.2726693385603</v>
      </c>
      <c r="K162" t="s">
        <v>120</v>
      </c>
      <c r="L162">
        <v>9000</v>
      </c>
      <c r="M162" t="s">
        <v>337</v>
      </c>
      <c r="N162">
        <f t="shared" si="2"/>
        <v>40</v>
      </c>
    </row>
    <row r="163" spans="1:14">
      <c r="A163" s="8">
        <v>1.1574074074074073E-5</v>
      </c>
      <c r="B163" t="s">
        <v>33</v>
      </c>
      <c r="C163">
        <v>0</v>
      </c>
      <c r="D163">
        <v>0</v>
      </c>
      <c r="E163" t="s">
        <v>77</v>
      </c>
      <c r="F163">
        <v>0</v>
      </c>
      <c r="G163">
        <v>0</v>
      </c>
      <c r="H163">
        <v>0</v>
      </c>
      <c r="I163">
        <v>0</v>
      </c>
      <c r="J163">
        <v>0</v>
      </c>
      <c r="K163" t="s">
        <v>35</v>
      </c>
      <c r="L163">
        <v>0</v>
      </c>
      <c r="M163" t="s">
        <v>35</v>
      </c>
      <c r="N163">
        <f t="shared" si="2"/>
        <v>0</v>
      </c>
    </row>
    <row r="164" spans="1:14">
      <c r="A164" s="8">
        <v>5.2546296296296299E-3</v>
      </c>
      <c r="B164" t="s">
        <v>38</v>
      </c>
      <c r="C164">
        <v>7.1618000000000001E-2</v>
      </c>
      <c r="D164">
        <v>5</v>
      </c>
      <c r="E164" t="s">
        <v>82</v>
      </c>
      <c r="F164">
        <v>0</v>
      </c>
      <c r="G164">
        <v>0</v>
      </c>
      <c r="H164">
        <v>443.19900000000001</v>
      </c>
      <c r="I164">
        <v>300</v>
      </c>
      <c r="J164">
        <v>9703.8938608371009</v>
      </c>
      <c r="K164" t="s">
        <v>121</v>
      </c>
      <c r="L164">
        <v>10800</v>
      </c>
      <c r="M164" t="s">
        <v>333</v>
      </c>
      <c r="N164">
        <f t="shared" si="2"/>
        <v>0</v>
      </c>
    </row>
    <row r="165" spans="1:14">
      <c r="A165" s="8">
        <v>4.494212962962963E-2</v>
      </c>
      <c r="B165" t="s">
        <v>38</v>
      </c>
      <c r="C165">
        <v>0.74074099999999998</v>
      </c>
      <c r="D165">
        <v>70</v>
      </c>
      <c r="E165" t="s">
        <v>77</v>
      </c>
      <c r="F165">
        <v>0</v>
      </c>
      <c r="G165">
        <v>0</v>
      </c>
      <c r="H165">
        <v>313.09500000000003</v>
      </c>
      <c r="I165">
        <v>300</v>
      </c>
      <c r="J165">
        <v>1738.6386656899567</v>
      </c>
      <c r="K165" t="s">
        <v>122</v>
      </c>
      <c r="L165">
        <v>1800</v>
      </c>
      <c r="M165" t="s">
        <v>230</v>
      </c>
      <c r="N165">
        <f t="shared" si="2"/>
        <v>60</v>
      </c>
    </row>
    <row r="166" spans="1:14">
      <c r="A166" s="8">
        <v>2.2916666666666667E-3</v>
      </c>
      <c r="B166" t="s">
        <v>38</v>
      </c>
      <c r="C166">
        <v>0.47173500000000002</v>
      </c>
      <c r="D166">
        <v>45</v>
      </c>
      <c r="E166" t="s">
        <v>77</v>
      </c>
      <c r="F166">
        <v>0</v>
      </c>
      <c r="G166">
        <v>0</v>
      </c>
      <c r="H166">
        <v>0</v>
      </c>
      <c r="I166">
        <v>0</v>
      </c>
      <c r="J166">
        <v>0</v>
      </c>
      <c r="K166" t="s">
        <v>35</v>
      </c>
      <c r="L166">
        <v>0</v>
      </c>
      <c r="M166" t="s">
        <v>35</v>
      </c>
      <c r="N166">
        <f t="shared" si="2"/>
        <v>40</v>
      </c>
    </row>
    <row r="167" spans="1:14">
      <c r="A167" s="8">
        <v>4.6099537037037036E-2</v>
      </c>
      <c r="B167" t="s">
        <v>38</v>
      </c>
      <c r="C167">
        <v>0.614035</v>
      </c>
      <c r="D167">
        <v>60</v>
      </c>
      <c r="E167" t="s">
        <v>77</v>
      </c>
      <c r="F167">
        <v>0</v>
      </c>
      <c r="G167">
        <v>0</v>
      </c>
      <c r="H167">
        <v>29.688199999999998</v>
      </c>
      <c r="I167">
        <v>30</v>
      </c>
      <c r="J167">
        <v>27297.081858619847</v>
      </c>
      <c r="K167" t="s">
        <v>123</v>
      </c>
      <c r="L167">
        <v>28800</v>
      </c>
      <c r="M167" t="s">
        <v>340</v>
      </c>
      <c r="N167">
        <f t="shared" si="2"/>
        <v>60</v>
      </c>
    </row>
    <row r="168" spans="1:14">
      <c r="A168" s="8">
        <v>0</v>
      </c>
      <c r="B168" t="s">
        <v>33</v>
      </c>
      <c r="C168">
        <v>0</v>
      </c>
      <c r="D168">
        <v>0</v>
      </c>
      <c r="E168" t="s">
        <v>88</v>
      </c>
      <c r="F168">
        <v>0</v>
      </c>
      <c r="G168">
        <v>0</v>
      </c>
      <c r="H168">
        <v>0</v>
      </c>
      <c r="I168">
        <v>0</v>
      </c>
      <c r="J168">
        <v>0</v>
      </c>
      <c r="K168" t="s">
        <v>35</v>
      </c>
      <c r="L168">
        <v>0</v>
      </c>
      <c r="M168" t="s">
        <v>35</v>
      </c>
      <c r="N168">
        <f t="shared" si="2"/>
        <v>0</v>
      </c>
    </row>
    <row r="169" spans="1:14">
      <c r="A169" s="8">
        <v>5.4976851851851853E-3</v>
      </c>
      <c r="B169" t="s">
        <v>38</v>
      </c>
      <c r="C169">
        <v>0.126413</v>
      </c>
      <c r="D169">
        <v>10</v>
      </c>
      <c r="E169" t="s">
        <v>84</v>
      </c>
      <c r="F169">
        <v>0</v>
      </c>
      <c r="G169">
        <v>0</v>
      </c>
      <c r="H169">
        <v>161.93299999999999</v>
      </c>
      <c r="I169">
        <v>170</v>
      </c>
      <c r="J169">
        <v>10744.529202012322</v>
      </c>
      <c r="K169" t="s">
        <v>124</v>
      </c>
      <c r="L169">
        <v>10800</v>
      </c>
      <c r="M169" t="s">
        <v>333</v>
      </c>
      <c r="N169">
        <f t="shared" si="2"/>
        <v>0</v>
      </c>
    </row>
    <row r="170" spans="1:14">
      <c r="A170" s="8">
        <v>1.2731481481481481E-2</v>
      </c>
      <c r="B170" t="s">
        <v>38</v>
      </c>
      <c r="C170">
        <v>0.113966</v>
      </c>
      <c r="D170">
        <v>10</v>
      </c>
      <c r="E170" t="s">
        <v>88</v>
      </c>
      <c r="F170">
        <v>0</v>
      </c>
      <c r="G170">
        <v>0</v>
      </c>
      <c r="H170">
        <v>20.624600000000001</v>
      </c>
      <c r="I170">
        <v>30</v>
      </c>
      <c r="J170">
        <v>9834.0401117495985</v>
      </c>
      <c r="K170" t="s">
        <v>125</v>
      </c>
      <c r="L170">
        <v>10800</v>
      </c>
      <c r="M170" t="s">
        <v>333</v>
      </c>
      <c r="N170">
        <f t="shared" si="2"/>
        <v>0</v>
      </c>
    </row>
    <row r="171" spans="1:14">
      <c r="A171" s="8">
        <v>2.0486111111111113E-3</v>
      </c>
      <c r="B171" t="s">
        <v>33</v>
      </c>
      <c r="C171">
        <v>0</v>
      </c>
      <c r="D171">
        <v>0</v>
      </c>
      <c r="E171" t="s">
        <v>73</v>
      </c>
      <c r="F171">
        <v>0</v>
      </c>
      <c r="G171">
        <v>0</v>
      </c>
      <c r="H171">
        <v>0</v>
      </c>
      <c r="I171">
        <v>0</v>
      </c>
      <c r="J171">
        <v>0</v>
      </c>
      <c r="K171" t="s">
        <v>35</v>
      </c>
      <c r="L171">
        <v>0</v>
      </c>
      <c r="M171" t="s">
        <v>35</v>
      </c>
      <c r="N171">
        <f t="shared" si="2"/>
        <v>0</v>
      </c>
    </row>
    <row r="172" spans="1:14">
      <c r="A172" s="8">
        <v>6.6226851851851856E-2</v>
      </c>
      <c r="B172" t="s">
        <v>38</v>
      </c>
      <c r="C172">
        <v>0.39591100000000001</v>
      </c>
      <c r="D172">
        <v>35</v>
      </c>
      <c r="E172" t="s">
        <v>97</v>
      </c>
      <c r="F172">
        <v>68.757099999999994</v>
      </c>
      <c r="G172">
        <v>60</v>
      </c>
      <c r="H172">
        <v>17.442599999999999</v>
      </c>
      <c r="I172">
        <v>20</v>
      </c>
      <c r="J172">
        <v>9525.7454185911665</v>
      </c>
      <c r="K172" t="s">
        <v>126</v>
      </c>
      <c r="L172">
        <v>10800</v>
      </c>
      <c r="M172" t="s">
        <v>333</v>
      </c>
      <c r="N172">
        <f t="shared" si="2"/>
        <v>20</v>
      </c>
    </row>
    <row r="173" spans="1:14">
      <c r="A173" s="8">
        <v>5.3819444444444453E-3</v>
      </c>
      <c r="B173" t="s">
        <v>38</v>
      </c>
      <c r="C173">
        <v>2.38727E-2</v>
      </c>
      <c r="D173">
        <v>0</v>
      </c>
      <c r="E173" t="s">
        <v>82</v>
      </c>
      <c r="F173">
        <v>5696.8</v>
      </c>
      <c r="G173">
        <v>300</v>
      </c>
      <c r="H173">
        <v>227.48099999999999</v>
      </c>
      <c r="I173">
        <v>230</v>
      </c>
      <c r="J173">
        <v>19878.279130599007</v>
      </c>
      <c r="K173" t="s">
        <v>127</v>
      </c>
      <c r="L173">
        <v>21600</v>
      </c>
      <c r="M173" t="s">
        <v>336</v>
      </c>
      <c r="N173">
        <f t="shared" si="2"/>
        <v>0</v>
      </c>
    </row>
    <row r="174" spans="1:14">
      <c r="A174" s="8">
        <v>3.2222222222222222E-2</v>
      </c>
      <c r="B174" t="s">
        <v>38</v>
      </c>
      <c r="C174">
        <v>0.580897</v>
      </c>
      <c r="D174">
        <v>55</v>
      </c>
      <c r="E174" t="s">
        <v>77</v>
      </c>
      <c r="F174">
        <v>133.81200000000001</v>
      </c>
      <c r="G174">
        <v>130</v>
      </c>
      <c r="H174">
        <v>317.88499999999999</v>
      </c>
      <c r="I174">
        <v>300</v>
      </c>
      <c r="J174">
        <v>2768.2329350088876</v>
      </c>
      <c r="K174" t="s">
        <v>128</v>
      </c>
      <c r="L174">
        <v>3600</v>
      </c>
      <c r="M174" t="s">
        <v>331</v>
      </c>
      <c r="N174">
        <f t="shared" si="2"/>
        <v>40</v>
      </c>
    </row>
    <row r="175" spans="1:14">
      <c r="A175" s="8">
        <v>7.2337962962962963E-3</v>
      </c>
      <c r="B175" t="s">
        <v>38</v>
      </c>
      <c r="C175">
        <v>0.76772899999999999</v>
      </c>
      <c r="D175">
        <v>75</v>
      </c>
      <c r="E175" t="s">
        <v>84</v>
      </c>
      <c r="F175">
        <v>0</v>
      </c>
      <c r="G175">
        <v>0</v>
      </c>
      <c r="H175">
        <v>9.1566899999999993</v>
      </c>
      <c r="I175">
        <v>10</v>
      </c>
      <c r="J175">
        <v>50521.083685804879</v>
      </c>
      <c r="K175" t="s">
        <v>129</v>
      </c>
      <c r="L175">
        <v>52200</v>
      </c>
      <c r="M175" t="s">
        <v>341</v>
      </c>
      <c r="N175">
        <f t="shared" si="2"/>
        <v>60</v>
      </c>
    </row>
    <row r="176" spans="1:14">
      <c r="A176" s="8">
        <v>0</v>
      </c>
      <c r="B176" t="s">
        <v>33</v>
      </c>
      <c r="C176">
        <v>0</v>
      </c>
      <c r="D176">
        <v>0</v>
      </c>
      <c r="E176" t="s">
        <v>76</v>
      </c>
      <c r="F176">
        <v>0</v>
      </c>
      <c r="G176">
        <v>0</v>
      </c>
      <c r="H176">
        <v>0</v>
      </c>
      <c r="I176">
        <v>0</v>
      </c>
      <c r="J176">
        <v>0</v>
      </c>
      <c r="K176" t="s">
        <v>35</v>
      </c>
      <c r="L176">
        <v>0</v>
      </c>
      <c r="M176" t="s">
        <v>35</v>
      </c>
      <c r="N176">
        <f t="shared" si="2"/>
        <v>0</v>
      </c>
    </row>
    <row r="177" spans="1:14">
      <c r="A177" s="8">
        <v>1.423611111111111E-3</v>
      </c>
      <c r="B177" t="s">
        <v>38</v>
      </c>
      <c r="C177">
        <v>5.6199800000000001E-2</v>
      </c>
      <c r="D177">
        <v>5</v>
      </c>
      <c r="E177" t="s">
        <v>76</v>
      </c>
      <c r="F177">
        <v>0</v>
      </c>
      <c r="G177">
        <v>0</v>
      </c>
      <c r="H177">
        <v>583.70899999999995</v>
      </c>
      <c r="I177">
        <v>300</v>
      </c>
      <c r="J177">
        <v>7419.2229306974514</v>
      </c>
      <c r="K177" t="s">
        <v>130</v>
      </c>
      <c r="L177">
        <v>9000</v>
      </c>
      <c r="M177" t="s">
        <v>337</v>
      </c>
      <c r="N177">
        <f t="shared" si="2"/>
        <v>0</v>
      </c>
    </row>
    <row r="178" spans="1:14">
      <c r="A178" s="8">
        <v>0</v>
      </c>
      <c r="B178" t="s">
        <v>33</v>
      </c>
      <c r="C178">
        <v>0</v>
      </c>
      <c r="D178">
        <v>0</v>
      </c>
      <c r="E178" t="s">
        <v>77</v>
      </c>
      <c r="F178">
        <v>0</v>
      </c>
      <c r="G178">
        <v>0</v>
      </c>
      <c r="H178">
        <v>0</v>
      </c>
      <c r="I178">
        <v>0</v>
      </c>
      <c r="J178">
        <v>0</v>
      </c>
      <c r="K178" t="s">
        <v>35</v>
      </c>
      <c r="L178">
        <v>0</v>
      </c>
      <c r="M178" t="s">
        <v>35</v>
      </c>
      <c r="N178">
        <f t="shared" si="2"/>
        <v>0</v>
      </c>
    </row>
    <row r="179" spans="1:14">
      <c r="A179" s="8">
        <v>2.0949074074074073E-3</v>
      </c>
      <c r="B179" t="s">
        <v>33</v>
      </c>
      <c r="C179">
        <v>0</v>
      </c>
      <c r="D179">
        <v>0</v>
      </c>
      <c r="E179" t="s">
        <v>84</v>
      </c>
      <c r="F179">
        <v>0</v>
      </c>
      <c r="G179">
        <v>0</v>
      </c>
      <c r="H179">
        <v>0</v>
      </c>
      <c r="I179">
        <v>0</v>
      </c>
      <c r="J179">
        <v>0</v>
      </c>
      <c r="K179" t="s">
        <v>35</v>
      </c>
      <c r="L179">
        <v>0</v>
      </c>
      <c r="M179" t="s">
        <v>35</v>
      </c>
      <c r="N179">
        <f t="shared" si="2"/>
        <v>0</v>
      </c>
    </row>
    <row r="180" spans="1:14">
      <c r="A180" s="8">
        <v>1.3194444444444443E-3</v>
      </c>
      <c r="B180" t="s">
        <v>33</v>
      </c>
      <c r="C180">
        <v>0</v>
      </c>
      <c r="D180">
        <v>0</v>
      </c>
      <c r="E180" t="s">
        <v>75</v>
      </c>
      <c r="F180">
        <v>0</v>
      </c>
      <c r="G180">
        <v>0</v>
      </c>
      <c r="H180">
        <v>0</v>
      </c>
      <c r="I180">
        <v>0</v>
      </c>
      <c r="J180">
        <v>0</v>
      </c>
      <c r="K180" t="s">
        <v>35</v>
      </c>
      <c r="L180">
        <v>0</v>
      </c>
      <c r="M180" t="s">
        <v>35</v>
      </c>
      <c r="N180">
        <f t="shared" si="2"/>
        <v>0</v>
      </c>
    </row>
    <row r="181" spans="1:14">
      <c r="A181" s="8">
        <v>1.8055555555555557E-3</v>
      </c>
      <c r="B181" t="s">
        <v>33</v>
      </c>
      <c r="C181">
        <v>0</v>
      </c>
      <c r="D181">
        <v>0</v>
      </c>
      <c r="E181" t="s">
        <v>113</v>
      </c>
      <c r="F181">
        <v>0</v>
      </c>
      <c r="G181">
        <v>0</v>
      </c>
      <c r="H181">
        <v>0</v>
      </c>
      <c r="I181">
        <v>0</v>
      </c>
      <c r="J181">
        <v>0</v>
      </c>
      <c r="K181" t="s">
        <v>35</v>
      </c>
      <c r="L181">
        <v>0</v>
      </c>
      <c r="M181" t="s">
        <v>35</v>
      </c>
      <c r="N181">
        <f t="shared" si="2"/>
        <v>0</v>
      </c>
    </row>
    <row r="182" spans="1:14">
      <c r="A182" s="8">
        <v>1.2731481481481483E-3</v>
      </c>
      <c r="B182" t="s">
        <v>38</v>
      </c>
      <c r="C182">
        <v>4.19268E-2</v>
      </c>
      <c r="D182">
        <v>0</v>
      </c>
      <c r="E182" t="s">
        <v>76</v>
      </c>
      <c r="F182">
        <v>0</v>
      </c>
      <c r="G182">
        <v>0</v>
      </c>
      <c r="H182">
        <v>0</v>
      </c>
      <c r="I182">
        <v>0</v>
      </c>
      <c r="J182">
        <v>0</v>
      </c>
      <c r="K182" t="s">
        <v>35</v>
      </c>
      <c r="L182">
        <v>0</v>
      </c>
      <c r="M182" t="s">
        <v>35</v>
      </c>
      <c r="N182">
        <f t="shared" si="2"/>
        <v>0</v>
      </c>
    </row>
    <row r="183" spans="1:14">
      <c r="A183" s="8">
        <v>1.3888888888888889E-4</v>
      </c>
      <c r="B183" t="s">
        <v>33</v>
      </c>
      <c r="C183">
        <v>0</v>
      </c>
      <c r="D183">
        <v>0</v>
      </c>
      <c r="E183" t="s">
        <v>113</v>
      </c>
      <c r="F183">
        <v>0</v>
      </c>
      <c r="G183">
        <v>0</v>
      </c>
      <c r="H183">
        <v>0</v>
      </c>
      <c r="I183">
        <v>0</v>
      </c>
      <c r="J183">
        <v>0</v>
      </c>
      <c r="K183" t="s">
        <v>35</v>
      </c>
      <c r="L183">
        <v>0</v>
      </c>
      <c r="M183" t="s">
        <v>35</v>
      </c>
      <c r="N183">
        <f t="shared" si="2"/>
        <v>0</v>
      </c>
    </row>
    <row r="184" spans="1:14">
      <c r="A184" s="8">
        <v>3.7812500000000006E-2</v>
      </c>
      <c r="B184" t="s">
        <v>38</v>
      </c>
      <c r="C184">
        <v>0.49152499999999999</v>
      </c>
      <c r="D184">
        <v>45</v>
      </c>
      <c r="E184" t="s">
        <v>76</v>
      </c>
      <c r="F184">
        <v>160.785</v>
      </c>
      <c r="G184">
        <v>160</v>
      </c>
      <c r="H184">
        <v>188.78700000000001</v>
      </c>
      <c r="I184">
        <v>190</v>
      </c>
      <c r="J184">
        <v>12358.654115519954</v>
      </c>
      <c r="K184" t="s">
        <v>131</v>
      </c>
      <c r="L184">
        <v>12600</v>
      </c>
      <c r="M184" t="s">
        <v>329</v>
      </c>
      <c r="N184">
        <f t="shared" si="2"/>
        <v>40</v>
      </c>
    </row>
    <row r="185" spans="1:14">
      <c r="A185" s="8">
        <v>3.5879629629629629E-3</v>
      </c>
      <c r="B185" t="s">
        <v>38</v>
      </c>
      <c r="C185">
        <v>0.494253</v>
      </c>
      <c r="D185">
        <v>45</v>
      </c>
      <c r="E185" t="s">
        <v>82</v>
      </c>
      <c r="F185">
        <v>0</v>
      </c>
      <c r="G185">
        <v>0</v>
      </c>
      <c r="H185">
        <v>180.80699999999999</v>
      </c>
      <c r="I185">
        <v>190</v>
      </c>
      <c r="J185">
        <v>12957.957395237107</v>
      </c>
      <c r="K185" t="s">
        <v>132</v>
      </c>
      <c r="L185">
        <v>14400</v>
      </c>
      <c r="M185" t="s">
        <v>342</v>
      </c>
      <c r="N185">
        <f t="shared" si="2"/>
        <v>40</v>
      </c>
    </row>
    <row r="186" spans="1:14">
      <c r="A186" s="8">
        <v>0</v>
      </c>
      <c r="B186" t="s">
        <v>33</v>
      </c>
      <c r="C186">
        <v>0</v>
      </c>
      <c r="D186">
        <v>0</v>
      </c>
      <c r="E186" t="s">
        <v>73</v>
      </c>
      <c r="F186">
        <v>0</v>
      </c>
      <c r="G186">
        <v>0</v>
      </c>
      <c r="H186">
        <v>0</v>
      </c>
      <c r="I186">
        <v>0</v>
      </c>
      <c r="J186">
        <v>0</v>
      </c>
      <c r="K186" t="s">
        <v>35</v>
      </c>
      <c r="L186">
        <v>0</v>
      </c>
      <c r="M186" t="s">
        <v>35</v>
      </c>
      <c r="N186">
        <f t="shared" si="2"/>
        <v>0</v>
      </c>
    </row>
    <row r="187" spans="1:14">
      <c r="A187" s="8">
        <v>0</v>
      </c>
      <c r="B187" t="s">
        <v>33</v>
      </c>
      <c r="C187">
        <v>0</v>
      </c>
      <c r="D187">
        <v>0</v>
      </c>
      <c r="E187" t="s">
        <v>76</v>
      </c>
      <c r="F187">
        <v>0</v>
      </c>
      <c r="G187">
        <v>0</v>
      </c>
      <c r="H187">
        <v>0</v>
      </c>
      <c r="I187">
        <v>0</v>
      </c>
      <c r="J187">
        <v>0</v>
      </c>
      <c r="K187" t="s">
        <v>35</v>
      </c>
      <c r="L187">
        <v>0</v>
      </c>
      <c r="M187" t="s">
        <v>35</v>
      </c>
      <c r="N187">
        <f t="shared" si="2"/>
        <v>0</v>
      </c>
    </row>
    <row r="188" spans="1:14">
      <c r="A188" s="8">
        <v>1.4351851851851854E-3</v>
      </c>
      <c r="B188" t="s">
        <v>38</v>
      </c>
      <c r="C188">
        <v>0.18310899999999999</v>
      </c>
      <c r="D188">
        <v>15</v>
      </c>
      <c r="E188" t="s">
        <v>113</v>
      </c>
      <c r="F188">
        <v>1218.3499999999999</v>
      </c>
      <c r="G188">
        <v>300</v>
      </c>
      <c r="H188">
        <v>497.7</v>
      </c>
      <c r="I188">
        <v>300</v>
      </c>
      <c r="J188">
        <v>591.92098375442458</v>
      </c>
      <c r="K188" t="s">
        <v>133</v>
      </c>
      <c r="L188">
        <v>1800</v>
      </c>
      <c r="M188" t="s">
        <v>230</v>
      </c>
      <c r="N188">
        <f t="shared" si="2"/>
        <v>0</v>
      </c>
    </row>
    <row r="189" spans="1:14">
      <c r="A189" s="8">
        <v>1.8518518518518518E-4</v>
      </c>
      <c r="B189" t="s">
        <v>38</v>
      </c>
      <c r="C189">
        <v>0.40311200000000003</v>
      </c>
      <c r="D189">
        <v>40</v>
      </c>
      <c r="E189" t="s">
        <v>73</v>
      </c>
      <c r="F189">
        <v>0</v>
      </c>
      <c r="G189">
        <v>0</v>
      </c>
      <c r="H189">
        <v>0</v>
      </c>
      <c r="I189">
        <v>0</v>
      </c>
      <c r="J189">
        <v>0</v>
      </c>
      <c r="K189" t="s">
        <v>35</v>
      </c>
      <c r="L189">
        <v>0</v>
      </c>
      <c r="M189" t="s">
        <v>35</v>
      </c>
      <c r="N189">
        <f t="shared" si="2"/>
        <v>40</v>
      </c>
    </row>
    <row r="190" spans="1:14">
      <c r="A190" s="8">
        <v>6.5972222222222213E-4</v>
      </c>
      <c r="B190" t="s">
        <v>38</v>
      </c>
      <c r="C190">
        <v>0.91199399999999997</v>
      </c>
      <c r="D190">
        <v>90</v>
      </c>
      <c r="E190" t="s">
        <v>113</v>
      </c>
      <c r="F190">
        <v>481.26100000000002</v>
      </c>
      <c r="G190">
        <v>300</v>
      </c>
      <c r="H190">
        <v>349.77600000000001</v>
      </c>
      <c r="I190">
        <v>300</v>
      </c>
      <c r="J190">
        <v>90.737794420075275</v>
      </c>
      <c r="K190" t="s">
        <v>135</v>
      </c>
      <c r="L190">
        <v>1800</v>
      </c>
      <c r="M190" t="s">
        <v>230</v>
      </c>
      <c r="N190">
        <f t="shared" si="2"/>
        <v>80</v>
      </c>
    </row>
    <row r="191" spans="1:14">
      <c r="A191" s="8">
        <v>2.3148148148148151E-3</v>
      </c>
      <c r="B191" t="s">
        <v>38</v>
      </c>
      <c r="C191">
        <v>0.91422999999999999</v>
      </c>
      <c r="D191">
        <v>90</v>
      </c>
      <c r="E191" t="s">
        <v>77</v>
      </c>
      <c r="F191">
        <v>12755.7</v>
      </c>
      <c r="G191">
        <v>300</v>
      </c>
      <c r="H191">
        <v>639.88499999999999</v>
      </c>
      <c r="I191">
        <v>300</v>
      </c>
      <c r="J191">
        <v>281.43923137182747</v>
      </c>
      <c r="K191" t="s">
        <v>136</v>
      </c>
      <c r="L191">
        <v>1800</v>
      </c>
      <c r="M191" t="s">
        <v>230</v>
      </c>
      <c r="N191">
        <f t="shared" si="2"/>
        <v>80</v>
      </c>
    </row>
    <row r="192" spans="1:14">
      <c r="A192" s="8">
        <v>7.719907407407408E-3</v>
      </c>
      <c r="B192" t="s">
        <v>38</v>
      </c>
      <c r="C192">
        <v>0.70838000000000001</v>
      </c>
      <c r="D192">
        <v>70</v>
      </c>
      <c r="E192" t="s">
        <v>88</v>
      </c>
      <c r="F192">
        <v>0</v>
      </c>
      <c r="G192">
        <v>0</v>
      </c>
      <c r="H192">
        <v>100.074</v>
      </c>
      <c r="I192">
        <v>110</v>
      </c>
      <c r="J192">
        <v>667.05817908212839</v>
      </c>
      <c r="K192" t="s">
        <v>62</v>
      </c>
      <c r="L192">
        <v>1800</v>
      </c>
      <c r="M192" t="s">
        <v>230</v>
      </c>
      <c r="N192">
        <f t="shared" si="2"/>
        <v>60</v>
      </c>
    </row>
    <row r="193" spans="1:14">
      <c r="A193" s="8">
        <v>1.2962962962962963E-2</v>
      </c>
      <c r="B193" t="s">
        <v>38</v>
      </c>
      <c r="C193">
        <v>0.84600399999999998</v>
      </c>
      <c r="D193">
        <v>80</v>
      </c>
      <c r="E193" t="s">
        <v>77</v>
      </c>
      <c r="F193">
        <v>568.1</v>
      </c>
      <c r="G193">
        <v>300</v>
      </c>
      <c r="H193">
        <v>459.875</v>
      </c>
      <c r="I193">
        <v>300</v>
      </c>
      <c r="J193">
        <v>703.10781869487846</v>
      </c>
      <c r="K193" t="s">
        <v>137</v>
      </c>
      <c r="L193">
        <v>1800</v>
      </c>
      <c r="M193" t="s">
        <v>230</v>
      </c>
      <c r="N193">
        <f t="shared" si="2"/>
        <v>80</v>
      </c>
    </row>
    <row r="194" spans="1:14">
      <c r="A194" s="8">
        <v>3.0486111111111113E-2</v>
      </c>
      <c r="B194" t="s">
        <v>38</v>
      </c>
      <c r="C194">
        <v>0.32943499999999998</v>
      </c>
      <c r="D194">
        <v>30</v>
      </c>
      <c r="E194" t="s">
        <v>77</v>
      </c>
      <c r="F194">
        <v>0</v>
      </c>
      <c r="G194">
        <v>0</v>
      </c>
      <c r="H194">
        <v>149.71299999999999</v>
      </c>
      <c r="I194">
        <v>150</v>
      </c>
      <c r="J194">
        <v>9404.4684985554595</v>
      </c>
      <c r="K194" t="s">
        <v>138</v>
      </c>
      <c r="L194">
        <v>10800</v>
      </c>
      <c r="M194" t="s">
        <v>333</v>
      </c>
      <c r="N194">
        <f t="shared" si="2"/>
        <v>20</v>
      </c>
    </row>
    <row r="195" spans="1:14">
      <c r="A195" s="8">
        <v>3.2407407407407406E-4</v>
      </c>
      <c r="B195" t="s">
        <v>38</v>
      </c>
      <c r="C195">
        <v>0.70404500000000003</v>
      </c>
      <c r="D195">
        <v>70</v>
      </c>
      <c r="E195" t="s">
        <v>113</v>
      </c>
      <c r="F195">
        <v>572.43700000000001</v>
      </c>
      <c r="G195">
        <v>300</v>
      </c>
      <c r="H195">
        <v>471.67599999999999</v>
      </c>
      <c r="I195">
        <v>300</v>
      </c>
      <c r="J195">
        <v>226.28114362858042</v>
      </c>
      <c r="K195" t="s">
        <v>139</v>
      </c>
      <c r="L195">
        <v>1800</v>
      </c>
      <c r="M195" t="s">
        <v>230</v>
      </c>
      <c r="N195">
        <f t="shared" ref="N195:N258" si="3">FLOOR(D195,20)</f>
        <v>60</v>
      </c>
    </row>
    <row r="196" spans="1:14">
      <c r="A196" s="8">
        <v>1.7013888888888892E-3</v>
      </c>
      <c r="B196" t="s">
        <v>38</v>
      </c>
      <c r="C196">
        <v>0.128492</v>
      </c>
      <c r="D196">
        <v>10</v>
      </c>
      <c r="E196" t="s">
        <v>88</v>
      </c>
      <c r="F196">
        <v>44.005600000000001</v>
      </c>
      <c r="G196">
        <v>40</v>
      </c>
      <c r="H196">
        <v>43.953600000000002</v>
      </c>
      <c r="I196">
        <v>50</v>
      </c>
      <c r="J196">
        <v>4538.8352430236228</v>
      </c>
      <c r="K196" t="s">
        <v>141</v>
      </c>
      <c r="L196">
        <v>5400</v>
      </c>
      <c r="M196" t="s">
        <v>328</v>
      </c>
      <c r="N196">
        <f t="shared" si="3"/>
        <v>0</v>
      </c>
    </row>
    <row r="197" spans="1:14">
      <c r="A197" s="8">
        <v>2.5578703703703705E-3</v>
      </c>
      <c r="B197" t="s">
        <v>38</v>
      </c>
      <c r="C197">
        <v>0.44664300000000001</v>
      </c>
      <c r="D197">
        <v>40</v>
      </c>
      <c r="E197" t="s">
        <v>74</v>
      </c>
      <c r="F197">
        <v>0</v>
      </c>
      <c r="G197">
        <v>0</v>
      </c>
      <c r="H197">
        <v>52.911299999999997</v>
      </c>
      <c r="I197">
        <v>60</v>
      </c>
      <c r="J197">
        <v>7576.2863323832134</v>
      </c>
      <c r="K197" t="s">
        <v>142</v>
      </c>
      <c r="L197">
        <v>9000</v>
      </c>
      <c r="M197" t="s">
        <v>337</v>
      </c>
      <c r="N197">
        <f t="shared" si="3"/>
        <v>40</v>
      </c>
    </row>
    <row r="198" spans="1:14">
      <c r="A198" s="8">
        <v>1.5393518518518519E-3</v>
      </c>
      <c r="B198" t="s">
        <v>38</v>
      </c>
      <c r="C198">
        <v>0.30297400000000002</v>
      </c>
      <c r="D198">
        <v>30</v>
      </c>
      <c r="E198" t="s">
        <v>97</v>
      </c>
      <c r="F198">
        <v>81.878500000000003</v>
      </c>
      <c r="G198">
        <v>80</v>
      </c>
      <c r="H198">
        <v>93.070300000000003</v>
      </c>
      <c r="I198">
        <v>100</v>
      </c>
      <c r="J198">
        <v>2059.9072588015156</v>
      </c>
      <c r="K198" t="s">
        <v>144</v>
      </c>
      <c r="L198">
        <v>3600</v>
      </c>
      <c r="M198" t="s">
        <v>331</v>
      </c>
      <c r="N198">
        <f t="shared" si="3"/>
        <v>20</v>
      </c>
    </row>
    <row r="199" spans="1:14">
      <c r="A199" s="8">
        <v>7.2916666666666659E-3</v>
      </c>
      <c r="B199" t="s">
        <v>38</v>
      </c>
      <c r="C199">
        <v>0.26033499999999998</v>
      </c>
      <c r="D199">
        <v>25</v>
      </c>
      <c r="E199" t="s">
        <v>88</v>
      </c>
      <c r="F199">
        <v>0</v>
      </c>
      <c r="G199">
        <v>0</v>
      </c>
      <c r="H199">
        <v>2.2729699999999999</v>
      </c>
      <c r="I199">
        <v>10</v>
      </c>
      <c r="J199">
        <v>74491.879034546932</v>
      </c>
      <c r="K199" t="s">
        <v>145</v>
      </c>
      <c r="L199">
        <v>75600</v>
      </c>
      <c r="M199" t="s">
        <v>343</v>
      </c>
      <c r="N199">
        <f t="shared" si="3"/>
        <v>20</v>
      </c>
    </row>
    <row r="200" spans="1:14">
      <c r="A200" s="8">
        <v>4.6296296296296302E-3</v>
      </c>
      <c r="B200" t="s">
        <v>38</v>
      </c>
      <c r="C200">
        <v>0.55555600000000005</v>
      </c>
      <c r="D200">
        <v>55</v>
      </c>
      <c r="E200" t="s">
        <v>77</v>
      </c>
      <c r="F200">
        <v>0</v>
      </c>
      <c r="G200">
        <v>0</v>
      </c>
      <c r="H200">
        <v>261.76</v>
      </c>
      <c r="I200">
        <v>270</v>
      </c>
      <c r="J200">
        <v>3565.052540149396</v>
      </c>
      <c r="K200" t="s">
        <v>146</v>
      </c>
      <c r="L200">
        <v>3600</v>
      </c>
      <c r="M200" t="s">
        <v>331</v>
      </c>
      <c r="N200">
        <f t="shared" si="3"/>
        <v>40</v>
      </c>
    </row>
    <row r="201" spans="1:14">
      <c r="A201" s="8">
        <v>5.5555555555555556E-4</v>
      </c>
      <c r="B201" t="s">
        <v>38</v>
      </c>
      <c r="C201">
        <v>0.34087699999999999</v>
      </c>
      <c r="D201">
        <v>30</v>
      </c>
      <c r="E201" t="s">
        <v>73</v>
      </c>
      <c r="F201">
        <v>0</v>
      </c>
      <c r="G201">
        <v>0</v>
      </c>
      <c r="H201">
        <v>0</v>
      </c>
      <c r="I201">
        <v>0</v>
      </c>
      <c r="J201">
        <v>0</v>
      </c>
      <c r="K201" t="s">
        <v>35</v>
      </c>
      <c r="L201">
        <v>0</v>
      </c>
      <c r="M201" t="s">
        <v>35</v>
      </c>
      <c r="N201">
        <f t="shared" si="3"/>
        <v>20</v>
      </c>
    </row>
    <row r="202" spans="1:14">
      <c r="A202" s="8">
        <v>8.9120370370370362E-4</v>
      </c>
      <c r="B202" t="s">
        <v>38</v>
      </c>
      <c r="C202">
        <v>2.3391800000000001E-2</v>
      </c>
      <c r="D202">
        <v>0</v>
      </c>
      <c r="E202" t="s">
        <v>77</v>
      </c>
      <c r="F202">
        <v>0</v>
      </c>
      <c r="G202">
        <v>0</v>
      </c>
      <c r="H202">
        <v>0</v>
      </c>
      <c r="I202">
        <v>0</v>
      </c>
      <c r="J202">
        <v>0</v>
      </c>
      <c r="K202" t="s">
        <v>35</v>
      </c>
      <c r="L202">
        <v>0</v>
      </c>
      <c r="M202" t="s">
        <v>35</v>
      </c>
      <c r="N202">
        <f t="shared" si="3"/>
        <v>0</v>
      </c>
    </row>
    <row r="203" spans="1:14">
      <c r="A203" s="8">
        <v>9.9884259259259266E-3</v>
      </c>
      <c r="B203" t="s">
        <v>38</v>
      </c>
      <c r="C203">
        <v>0.101365</v>
      </c>
      <c r="D203">
        <v>10</v>
      </c>
      <c r="E203" t="s">
        <v>77</v>
      </c>
      <c r="F203">
        <v>0</v>
      </c>
      <c r="G203">
        <v>0</v>
      </c>
      <c r="H203">
        <v>17.272400000000001</v>
      </c>
      <c r="I203">
        <v>20</v>
      </c>
      <c r="J203">
        <v>109240.49230622911</v>
      </c>
      <c r="K203" t="s">
        <v>148</v>
      </c>
      <c r="L203">
        <v>109800</v>
      </c>
      <c r="M203" t="s">
        <v>335</v>
      </c>
      <c r="N203">
        <f t="shared" si="3"/>
        <v>0</v>
      </c>
    </row>
    <row r="204" spans="1:14">
      <c r="A204" s="8">
        <v>3.6921296296296298E-3</v>
      </c>
      <c r="B204" t="s">
        <v>38</v>
      </c>
      <c r="C204">
        <v>0.29239799999999999</v>
      </c>
      <c r="D204">
        <v>25</v>
      </c>
      <c r="E204" t="s">
        <v>77</v>
      </c>
      <c r="F204">
        <v>795.92399999999998</v>
      </c>
      <c r="G204">
        <v>300</v>
      </c>
      <c r="H204">
        <v>333.49</v>
      </c>
      <c r="I204">
        <v>300</v>
      </c>
      <c r="J204">
        <v>4455.1071965677538</v>
      </c>
      <c r="K204" t="s">
        <v>150</v>
      </c>
      <c r="L204">
        <v>5400</v>
      </c>
      <c r="M204" t="s">
        <v>328</v>
      </c>
      <c r="N204">
        <f t="shared" si="3"/>
        <v>20</v>
      </c>
    </row>
    <row r="205" spans="1:14">
      <c r="A205" s="8">
        <v>1.0416666666666667E-4</v>
      </c>
      <c r="B205" t="s">
        <v>38</v>
      </c>
      <c r="C205">
        <v>0.93044700000000002</v>
      </c>
      <c r="D205">
        <v>90</v>
      </c>
      <c r="E205" t="s">
        <v>113</v>
      </c>
      <c r="F205">
        <v>0</v>
      </c>
      <c r="G205">
        <v>0</v>
      </c>
      <c r="H205">
        <v>78.745000000000005</v>
      </c>
      <c r="I205">
        <v>80</v>
      </c>
      <c r="J205">
        <v>318.5367741525738</v>
      </c>
      <c r="K205" t="s">
        <v>149</v>
      </c>
      <c r="L205">
        <v>1800</v>
      </c>
      <c r="M205" t="s">
        <v>230</v>
      </c>
      <c r="N205">
        <f t="shared" si="3"/>
        <v>80</v>
      </c>
    </row>
    <row r="206" spans="1:14">
      <c r="A206" s="8">
        <v>1.7407407407407406E-2</v>
      </c>
      <c r="B206" t="s">
        <v>38</v>
      </c>
      <c r="C206">
        <v>0.122807</v>
      </c>
      <c r="D206">
        <v>10</v>
      </c>
      <c r="E206" t="s">
        <v>77</v>
      </c>
      <c r="F206">
        <v>0</v>
      </c>
      <c r="G206">
        <v>0</v>
      </c>
      <c r="H206">
        <v>125.015</v>
      </c>
      <c r="I206">
        <v>130</v>
      </c>
      <c r="J206">
        <v>14732.745893099554</v>
      </c>
      <c r="K206" t="s">
        <v>151</v>
      </c>
      <c r="L206">
        <v>16200</v>
      </c>
      <c r="M206" t="s">
        <v>344</v>
      </c>
      <c r="N206">
        <f t="shared" si="3"/>
        <v>0</v>
      </c>
    </row>
    <row r="207" spans="1:14">
      <c r="A207" s="8">
        <v>1.1585648148148149E-2</v>
      </c>
      <c r="B207" t="s">
        <v>38</v>
      </c>
      <c r="C207">
        <v>0.32713799999999998</v>
      </c>
      <c r="D207">
        <v>30</v>
      </c>
      <c r="E207" t="s">
        <v>97</v>
      </c>
      <c r="F207">
        <v>312.005</v>
      </c>
      <c r="G207">
        <v>300</v>
      </c>
      <c r="H207">
        <v>89.522000000000006</v>
      </c>
      <c r="I207">
        <v>90</v>
      </c>
      <c r="J207">
        <v>2067.3128361043109</v>
      </c>
      <c r="K207" t="s">
        <v>152</v>
      </c>
      <c r="L207">
        <v>3600</v>
      </c>
      <c r="M207" t="s">
        <v>331</v>
      </c>
      <c r="N207">
        <f t="shared" si="3"/>
        <v>20</v>
      </c>
    </row>
    <row r="208" spans="1:14">
      <c r="A208" s="8">
        <v>1.7939814814814815E-3</v>
      </c>
      <c r="B208" t="s">
        <v>38</v>
      </c>
      <c r="C208">
        <v>0.71682000000000001</v>
      </c>
      <c r="D208">
        <v>70</v>
      </c>
      <c r="E208" t="s">
        <v>113</v>
      </c>
      <c r="F208">
        <v>0</v>
      </c>
      <c r="G208">
        <v>0</v>
      </c>
      <c r="H208">
        <v>609.846</v>
      </c>
      <c r="I208">
        <v>300</v>
      </c>
      <c r="J208">
        <v>167.4590986607264</v>
      </c>
      <c r="K208" t="s">
        <v>153</v>
      </c>
      <c r="L208">
        <v>1800</v>
      </c>
      <c r="M208" t="s">
        <v>230</v>
      </c>
      <c r="N208">
        <f t="shared" si="3"/>
        <v>60</v>
      </c>
    </row>
    <row r="209" spans="1:14">
      <c r="A209" s="8">
        <v>1.0729166666666666E-2</v>
      </c>
      <c r="B209" t="s">
        <v>38</v>
      </c>
      <c r="C209">
        <v>8.6529900000000007E-2</v>
      </c>
      <c r="D209">
        <v>5</v>
      </c>
      <c r="E209" t="s">
        <v>76</v>
      </c>
      <c r="F209">
        <v>0</v>
      </c>
      <c r="G209">
        <v>0</v>
      </c>
      <c r="H209">
        <v>436.846</v>
      </c>
      <c r="I209">
        <v>300</v>
      </c>
      <c r="J209">
        <v>9594.9078846134616</v>
      </c>
      <c r="K209" t="s">
        <v>154</v>
      </c>
      <c r="L209">
        <v>10800</v>
      </c>
      <c r="M209" t="s">
        <v>333</v>
      </c>
      <c r="N209">
        <f t="shared" si="3"/>
        <v>0</v>
      </c>
    </row>
    <row r="210" spans="1:14">
      <c r="A210" s="8">
        <v>6.3101851851851853E-2</v>
      </c>
      <c r="B210" t="s">
        <v>33</v>
      </c>
      <c r="C210">
        <v>0</v>
      </c>
      <c r="D210">
        <v>0</v>
      </c>
      <c r="E210" t="s">
        <v>88</v>
      </c>
      <c r="F210">
        <v>0</v>
      </c>
      <c r="G210">
        <v>0</v>
      </c>
      <c r="H210">
        <v>0</v>
      </c>
      <c r="I210">
        <v>0</v>
      </c>
      <c r="J210">
        <v>0</v>
      </c>
      <c r="K210" t="s">
        <v>35</v>
      </c>
      <c r="L210">
        <v>0</v>
      </c>
      <c r="M210" t="s">
        <v>35</v>
      </c>
      <c r="N210">
        <f t="shared" si="3"/>
        <v>0</v>
      </c>
    </row>
    <row r="211" spans="1:14">
      <c r="A211" s="8">
        <v>1.0069444444444444E-3</v>
      </c>
      <c r="B211" t="s">
        <v>33</v>
      </c>
      <c r="C211">
        <v>0</v>
      </c>
      <c r="D211">
        <v>0</v>
      </c>
      <c r="E211" t="s">
        <v>97</v>
      </c>
      <c r="F211">
        <v>0</v>
      </c>
      <c r="G211">
        <v>0</v>
      </c>
      <c r="H211">
        <v>0</v>
      </c>
      <c r="I211">
        <v>0</v>
      </c>
      <c r="J211">
        <v>0</v>
      </c>
      <c r="K211" t="s">
        <v>35</v>
      </c>
      <c r="L211">
        <v>0</v>
      </c>
      <c r="M211" t="s">
        <v>35</v>
      </c>
      <c r="N211">
        <f t="shared" si="3"/>
        <v>0</v>
      </c>
    </row>
    <row r="212" spans="1:14">
      <c r="A212" s="8">
        <v>1.4085648148148151E-2</v>
      </c>
      <c r="B212" t="s">
        <v>38</v>
      </c>
      <c r="C212">
        <v>0.26394099999999998</v>
      </c>
      <c r="D212">
        <v>25</v>
      </c>
      <c r="E212" t="s">
        <v>97</v>
      </c>
      <c r="F212">
        <v>105.895</v>
      </c>
      <c r="G212">
        <v>100</v>
      </c>
      <c r="H212">
        <v>58.562399999999997</v>
      </c>
      <c r="I212">
        <v>60</v>
      </c>
      <c r="J212">
        <v>3457.0329569939272</v>
      </c>
      <c r="K212" t="s">
        <v>155</v>
      </c>
      <c r="L212">
        <v>3600</v>
      </c>
      <c r="M212" t="s">
        <v>331</v>
      </c>
      <c r="N212">
        <f t="shared" si="3"/>
        <v>20</v>
      </c>
    </row>
    <row r="213" spans="1:14">
      <c r="A213" s="8">
        <v>5.2546296296296292E-2</v>
      </c>
      <c r="B213" t="s">
        <v>38</v>
      </c>
      <c r="C213">
        <v>0.76520500000000002</v>
      </c>
      <c r="D213">
        <v>75</v>
      </c>
      <c r="E213" t="s">
        <v>73</v>
      </c>
      <c r="F213">
        <v>40.6494</v>
      </c>
      <c r="G213">
        <v>40</v>
      </c>
      <c r="H213">
        <v>72.210899999999995</v>
      </c>
      <c r="I213">
        <v>80</v>
      </c>
      <c r="J213">
        <v>2353.2426551644207</v>
      </c>
      <c r="K213" t="s">
        <v>156</v>
      </c>
      <c r="L213">
        <v>3600</v>
      </c>
      <c r="M213" t="s">
        <v>331</v>
      </c>
      <c r="N213">
        <f t="shared" si="3"/>
        <v>60</v>
      </c>
    </row>
    <row r="214" spans="1:14">
      <c r="A214" s="8">
        <v>3.1250000000000001E-4</v>
      </c>
      <c r="B214" t="s">
        <v>38</v>
      </c>
      <c r="C214">
        <v>0.13011200000000001</v>
      </c>
      <c r="D214">
        <v>10</v>
      </c>
      <c r="E214" t="s">
        <v>97</v>
      </c>
      <c r="F214">
        <v>0</v>
      </c>
      <c r="G214">
        <v>0</v>
      </c>
      <c r="H214">
        <v>54.800400000000003</v>
      </c>
      <c r="I214">
        <v>60</v>
      </c>
      <c r="J214">
        <v>4366.0608669043513</v>
      </c>
      <c r="K214" t="s">
        <v>158</v>
      </c>
      <c r="L214">
        <v>5400</v>
      </c>
      <c r="M214" t="s">
        <v>328</v>
      </c>
      <c r="N214">
        <f t="shared" si="3"/>
        <v>0</v>
      </c>
    </row>
    <row r="215" spans="1:14">
      <c r="A215" s="8">
        <v>1.9791666666666668E-3</v>
      </c>
      <c r="B215" t="s">
        <v>38</v>
      </c>
      <c r="C215">
        <v>0.92450200000000005</v>
      </c>
      <c r="D215">
        <v>90</v>
      </c>
      <c r="E215" t="s">
        <v>80</v>
      </c>
      <c r="F215">
        <v>62.000500000000002</v>
      </c>
      <c r="G215">
        <v>60</v>
      </c>
      <c r="H215">
        <v>212.14500000000001</v>
      </c>
      <c r="I215">
        <v>220</v>
      </c>
      <c r="J215">
        <v>132.73821998477962</v>
      </c>
      <c r="K215" t="s">
        <v>143</v>
      </c>
      <c r="L215">
        <v>1800</v>
      </c>
      <c r="M215" t="s">
        <v>230</v>
      </c>
      <c r="N215">
        <f t="shared" si="3"/>
        <v>80</v>
      </c>
    </row>
    <row r="216" spans="1:14">
      <c r="A216" s="8">
        <v>2.3136574074074077E-2</v>
      </c>
      <c r="B216" t="s">
        <v>38</v>
      </c>
      <c r="C216">
        <v>0.90838200000000002</v>
      </c>
      <c r="D216">
        <v>90</v>
      </c>
      <c r="E216" t="s">
        <v>77</v>
      </c>
      <c r="F216">
        <v>620.19899999999996</v>
      </c>
      <c r="G216">
        <v>300</v>
      </c>
      <c r="H216">
        <v>137.51</v>
      </c>
      <c r="I216">
        <v>140</v>
      </c>
      <c r="J216">
        <v>1398.9317913447601</v>
      </c>
      <c r="K216" t="s">
        <v>160</v>
      </c>
      <c r="L216">
        <v>1800</v>
      </c>
      <c r="M216" t="s">
        <v>230</v>
      </c>
      <c r="N216">
        <f t="shared" si="3"/>
        <v>80</v>
      </c>
    </row>
    <row r="217" spans="1:14">
      <c r="A217" s="8">
        <v>3.6631944444444446E-2</v>
      </c>
      <c r="B217" t="s">
        <v>38</v>
      </c>
      <c r="C217">
        <v>0.61564200000000002</v>
      </c>
      <c r="D217">
        <v>60</v>
      </c>
      <c r="E217" t="s">
        <v>88</v>
      </c>
      <c r="F217">
        <v>0</v>
      </c>
      <c r="G217">
        <v>0</v>
      </c>
      <c r="H217">
        <v>164.03700000000001</v>
      </c>
      <c r="I217">
        <v>170</v>
      </c>
      <c r="J217">
        <v>536.36740090607645</v>
      </c>
      <c r="K217" t="s">
        <v>161</v>
      </c>
      <c r="L217">
        <v>1800</v>
      </c>
      <c r="M217" t="s">
        <v>230</v>
      </c>
      <c r="N217">
        <f t="shared" si="3"/>
        <v>60</v>
      </c>
    </row>
    <row r="218" spans="1:14">
      <c r="A218" s="8">
        <v>4.4814814814814814E-2</v>
      </c>
      <c r="B218" t="s">
        <v>38</v>
      </c>
      <c r="C218">
        <v>0.92066999999999999</v>
      </c>
      <c r="D218">
        <v>90</v>
      </c>
      <c r="E218" t="s">
        <v>88</v>
      </c>
      <c r="F218">
        <v>0</v>
      </c>
      <c r="G218">
        <v>0</v>
      </c>
      <c r="H218">
        <v>48.258099999999999</v>
      </c>
      <c r="I218">
        <v>50</v>
      </c>
      <c r="J218">
        <v>376.29838626387465</v>
      </c>
      <c r="K218" t="s">
        <v>163</v>
      </c>
      <c r="L218">
        <v>1800</v>
      </c>
      <c r="M218" t="s">
        <v>230</v>
      </c>
      <c r="N218">
        <f t="shared" si="3"/>
        <v>80</v>
      </c>
    </row>
    <row r="219" spans="1:14">
      <c r="A219" s="8">
        <v>3.1030092592592592E-2</v>
      </c>
      <c r="B219" t="s">
        <v>38</v>
      </c>
      <c r="C219">
        <v>0.50743499999999997</v>
      </c>
      <c r="D219">
        <v>50</v>
      </c>
      <c r="E219" t="s">
        <v>97</v>
      </c>
      <c r="F219">
        <v>0</v>
      </c>
      <c r="G219">
        <v>0</v>
      </c>
      <c r="H219">
        <v>55.355600000000003</v>
      </c>
      <c r="I219">
        <v>60</v>
      </c>
      <c r="J219">
        <v>2447.4376592521326</v>
      </c>
      <c r="K219" t="s">
        <v>164</v>
      </c>
      <c r="L219">
        <v>3600</v>
      </c>
      <c r="M219" t="s">
        <v>331</v>
      </c>
      <c r="N219">
        <f t="shared" si="3"/>
        <v>40</v>
      </c>
    </row>
    <row r="220" spans="1:14">
      <c r="A220" s="8">
        <v>1.3263888888888889E-2</v>
      </c>
      <c r="B220" t="s">
        <v>38</v>
      </c>
      <c r="C220">
        <v>0.69330899999999995</v>
      </c>
      <c r="D220">
        <v>65</v>
      </c>
      <c r="E220" t="s">
        <v>97</v>
      </c>
      <c r="F220">
        <v>0</v>
      </c>
      <c r="G220">
        <v>0</v>
      </c>
      <c r="H220">
        <v>244.96</v>
      </c>
      <c r="I220">
        <v>250</v>
      </c>
      <c r="J220">
        <v>344.36345509174697</v>
      </c>
      <c r="K220" t="s">
        <v>165</v>
      </c>
      <c r="L220">
        <v>1800</v>
      </c>
      <c r="M220" t="s">
        <v>230</v>
      </c>
      <c r="N220">
        <f t="shared" si="3"/>
        <v>60</v>
      </c>
    </row>
    <row r="221" spans="1:14">
      <c r="A221" s="8">
        <v>5.6539351851851855E-2</v>
      </c>
      <c r="B221" t="s">
        <v>38</v>
      </c>
      <c r="C221">
        <v>0.50557600000000003</v>
      </c>
      <c r="D221">
        <v>50</v>
      </c>
      <c r="E221" t="s">
        <v>97</v>
      </c>
      <c r="F221">
        <v>0</v>
      </c>
      <c r="G221">
        <v>0</v>
      </c>
      <c r="H221">
        <v>34.355899999999998</v>
      </c>
      <c r="I221">
        <v>40</v>
      </c>
      <c r="J221">
        <v>3958.2967164580464</v>
      </c>
      <c r="K221" t="s">
        <v>166</v>
      </c>
      <c r="L221">
        <v>5400</v>
      </c>
      <c r="M221" t="s">
        <v>328</v>
      </c>
      <c r="N221">
        <f t="shared" si="3"/>
        <v>40</v>
      </c>
    </row>
    <row r="222" spans="1:14">
      <c r="A222" s="8">
        <v>5.2337962962962968E-2</v>
      </c>
      <c r="B222" t="s">
        <v>38</v>
      </c>
      <c r="C222">
        <v>0.70260199999999995</v>
      </c>
      <c r="D222">
        <v>70</v>
      </c>
      <c r="E222" t="s">
        <v>97</v>
      </c>
      <c r="F222">
        <v>0</v>
      </c>
      <c r="G222">
        <v>0</v>
      </c>
      <c r="H222">
        <v>52.811100000000003</v>
      </c>
      <c r="I222">
        <v>60</v>
      </c>
      <c r="J222">
        <v>1548.8948522985822</v>
      </c>
      <c r="K222" t="s">
        <v>167</v>
      </c>
      <c r="L222">
        <v>1800</v>
      </c>
      <c r="M222" t="s">
        <v>230</v>
      </c>
      <c r="N222">
        <f t="shared" si="3"/>
        <v>60</v>
      </c>
    </row>
    <row r="223" spans="1:14">
      <c r="A223" s="8">
        <v>9.618055555555555E-3</v>
      </c>
      <c r="B223" t="s">
        <v>38</v>
      </c>
      <c r="C223">
        <v>0.144981</v>
      </c>
      <c r="D223">
        <v>10</v>
      </c>
      <c r="E223" t="s">
        <v>97</v>
      </c>
      <c r="F223">
        <v>0</v>
      </c>
      <c r="G223">
        <v>0</v>
      </c>
      <c r="H223">
        <v>49.772199999999998</v>
      </c>
      <c r="I223">
        <v>50</v>
      </c>
      <c r="J223">
        <v>4724.9649178346735</v>
      </c>
      <c r="K223" t="s">
        <v>168</v>
      </c>
      <c r="L223">
        <v>5400</v>
      </c>
      <c r="M223" t="s">
        <v>328</v>
      </c>
      <c r="N223">
        <f t="shared" si="3"/>
        <v>0</v>
      </c>
    </row>
    <row r="224" spans="1:14">
      <c r="A224" s="8">
        <v>1.2152777777777778E-3</v>
      </c>
      <c r="B224" t="s">
        <v>38</v>
      </c>
      <c r="C224">
        <v>0.135688</v>
      </c>
      <c r="D224">
        <v>10</v>
      </c>
      <c r="E224" t="s">
        <v>97</v>
      </c>
      <c r="F224">
        <v>0</v>
      </c>
      <c r="G224">
        <v>0</v>
      </c>
      <c r="H224">
        <v>0</v>
      </c>
      <c r="I224">
        <v>0</v>
      </c>
      <c r="J224">
        <v>0</v>
      </c>
      <c r="K224" t="s">
        <v>35</v>
      </c>
      <c r="L224">
        <v>0</v>
      </c>
      <c r="M224" t="s">
        <v>35</v>
      </c>
      <c r="N224">
        <f t="shared" si="3"/>
        <v>0</v>
      </c>
    </row>
    <row r="225" spans="1:14">
      <c r="A225" s="8">
        <v>6.7476851851851856E-3</v>
      </c>
      <c r="B225" t="s">
        <v>38</v>
      </c>
      <c r="C225">
        <v>0.57063200000000003</v>
      </c>
      <c r="D225">
        <v>55</v>
      </c>
      <c r="E225" t="s">
        <v>97</v>
      </c>
      <c r="F225">
        <v>0</v>
      </c>
      <c r="G225">
        <v>0</v>
      </c>
      <c r="H225">
        <v>35.266300000000001</v>
      </c>
      <c r="I225">
        <v>40</v>
      </c>
      <c r="J225">
        <v>3348.7216281199994</v>
      </c>
      <c r="K225" t="s">
        <v>169</v>
      </c>
      <c r="L225">
        <v>3600</v>
      </c>
      <c r="M225" t="s">
        <v>331</v>
      </c>
      <c r="N225">
        <f t="shared" si="3"/>
        <v>40</v>
      </c>
    </row>
    <row r="226" spans="1:14">
      <c r="A226" s="8">
        <v>9.2592592592592585E-4</v>
      </c>
      <c r="B226" t="s">
        <v>38</v>
      </c>
      <c r="C226">
        <v>0.93407799999999996</v>
      </c>
      <c r="D226">
        <v>90</v>
      </c>
      <c r="E226" t="s">
        <v>88</v>
      </c>
      <c r="F226">
        <v>0</v>
      </c>
      <c r="G226">
        <v>0</v>
      </c>
      <c r="H226">
        <v>0</v>
      </c>
      <c r="I226">
        <v>0</v>
      </c>
      <c r="J226">
        <v>0</v>
      </c>
      <c r="K226" t="s">
        <v>35</v>
      </c>
      <c r="L226">
        <v>0</v>
      </c>
      <c r="M226" t="s">
        <v>35</v>
      </c>
      <c r="N226">
        <f t="shared" si="3"/>
        <v>80</v>
      </c>
    </row>
    <row r="227" spans="1:14">
      <c r="A227" s="8">
        <v>5.7303240740740745E-2</v>
      </c>
      <c r="B227" t="s">
        <v>38</v>
      </c>
      <c r="C227">
        <v>0.23977699999999999</v>
      </c>
      <c r="D227">
        <v>20</v>
      </c>
      <c r="E227" t="s">
        <v>97</v>
      </c>
      <c r="F227">
        <v>0</v>
      </c>
      <c r="G227">
        <v>0</v>
      </c>
      <c r="H227">
        <v>13.1989</v>
      </c>
      <c r="I227">
        <v>20</v>
      </c>
      <c r="J227">
        <v>15842.154056596199</v>
      </c>
      <c r="K227" t="s">
        <v>170</v>
      </c>
      <c r="L227">
        <v>16200</v>
      </c>
      <c r="M227" t="s">
        <v>344</v>
      </c>
      <c r="N227">
        <f t="shared" si="3"/>
        <v>20</v>
      </c>
    </row>
    <row r="228" spans="1:14">
      <c r="A228" s="8">
        <v>2.7546296296296294E-3</v>
      </c>
      <c r="B228" t="s">
        <v>38</v>
      </c>
      <c r="C228">
        <v>6.5055799999999997E-2</v>
      </c>
      <c r="D228">
        <v>5</v>
      </c>
      <c r="E228" t="s">
        <v>97</v>
      </c>
      <c r="F228">
        <v>0</v>
      </c>
      <c r="G228">
        <v>0</v>
      </c>
      <c r="H228">
        <v>16.928999999999998</v>
      </c>
      <c r="I228">
        <v>20</v>
      </c>
      <c r="J228">
        <v>15190.245247464889</v>
      </c>
      <c r="K228" t="s">
        <v>171</v>
      </c>
      <c r="L228">
        <v>16200</v>
      </c>
      <c r="M228" t="s">
        <v>344</v>
      </c>
      <c r="N228">
        <f t="shared" si="3"/>
        <v>0</v>
      </c>
    </row>
    <row r="229" spans="1:14">
      <c r="A229" s="8">
        <v>2.3379629629629629E-2</v>
      </c>
      <c r="B229" t="s">
        <v>38</v>
      </c>
      <c r="C229">
        <v>0.63352799999999998</v>
      </c>
      <c r="D229">
        <v>60</v>
      </c>
      <c r="E229" t="s">
        <v>77</v>
      </c>
      <c r="F229">
        <v>0</v>
      </c>
      <c r="G229">
        <v>0</v>
      </c>
      <c r="H229">
        <v>8.22682</v>
      </c>
      <c r="I229">
        <v>10</v>
      </c>
      <c r="J229">
        <v>93531.959217957294</v>
      </c>
      <c r="K229" t="s">
        <v>172</v>
      </c>
      <c r="L229">
        <v>93600</v>
      </c>
      <c r="M229" t="s">
        <v>335</v>
      </c>
      <c r="N229">
        <f t="shared" si="3"/>
        <v>60</v>
      </c>
    </row>
    <row r="230" spans="1:14">
      <c r="A230" s="8">
        <v>3.1053240740740742E-2</v>
      </c>
      <c r="B230" t="s">
        <v>38</v>
      </c>
      <c r="C230">
        <v>0.76394099999999998</v>
      </c>
      <c r="D230">
        <v>75</v>
      </c>
      <c r="E230" t="s">
        <v>97</v>
      </c>
      <c r="F230">
        <v>0</v>
      </c>
      <c r="G230">
        <v>0</v>
      </c>
      <c r="H230">
        <v>4.0114099999999997</v>
      </c>
      <c r="I230">
        <v>10</v>
      </c>
      <c r="J230">
        <v>16185.812589320982</v>
      </c>
      <c r="K230" t="s">
        <v>173</v>
      </c>
      <c r="L230">
        <v>16200</v>
      </c>
      <c r="M230" t="s">
        <v>344</v>
      </c>
      <c r="N230">
        <f t="shared" si="3"/>
        <v>60</v>
      </c>
    </row>
    <row r="231" spans="1:14">
      <c r="A231" s="8">
        <v>6.4699074074074069E-3</v>
      </c>
      <c r="B231" t="s">
        <v>38</v>
      </c>
      <c r="C231">
        <v>0.92592600000000003</v>
      </c>
      <c r="D231">
        <v>90</v>
      </c>
      <c r="E231" t="s">
        <v>77</v>
      </c>
      <c r="F231">
        <v>0</v>
      </c>
      <c r="G231">
        <v>0</v>
      </c>
      <c r="H231">
        <v>72.041200000000003</v>
      </c>
      <c r="I231">
        <v>80</v>
      </c>
      <c r="J231">
        <v>2158.9211543128722</v>
      </c>
      <c r="K231" t="s">
        <v>174</v>
      </c>
      <c r="L231">
        <v>3600</v>
      </c>
      <c r="M231" t="s">
        <v>331</v>
      </c>
      <c r="N231">
        <f t="shared" si="3"/>
        <v>80</v>
      </c>
    </row>
    <row r="232" spans="1:14">
      <c r="A232" s="8">
        <v>4.3287037037037035E-3</v>
      </c>
      <c r="B232" t="s">
        <v>38</v>
      </c>
      <c r="C232">
        <v>0.90838200000000002</v>
      </c>
      <c r="D232">
        <v>90</v>
      </c>
      <c r="E232" t="s">
        <v>77</v>
      </c>
      <c r="F232">
        <v>239.41300000000001</v>
      </c>
      <c r="G232">
        <v>230</v>
      </c>
      <c r="H232">
        <v>187.45400000000001</v>
      </c>
      <c r="I232">
        <v>190</v>
      </c>
      <c r="J232">
        <v>1026.210493701398</v>
      </c>
      <c r="K232" t="s">
        <v>175</v>
      </c>
      <c r="L232">
        <v>1800</v>
      </c>
      <c r="M232" t="s">
        <v>230</v>
      </c>
      <c r="N232">
        <f t="shared" si="3"/>
        <v>80</v>
      </c>
    </row>
    <row r="233" spans="1:14">
      <c r="A233" s="8">
        <v>1.3553240740740741E-2</v>
      </c>
      <c r="B233" t="s">
        <v>38</v>
      </c>
      <c r="C233">
        <v>0.33630700000000002</v>
      </c>
      <c r="D233">
        <v>30</v>
      </c>
      <c r="E233" t="s">
        <v>76</v>
      </c>
      <c r="F233">
        <v>0</v>
      </c>
      <c r="G233">
        <v>0</v>
      </c>
      <c r="H233">
        <v>389.87900000000002</v>
      </c>
      <c r="I233">
        <v>300</v>
      </c>
      <c r="J233">
        <v>7811.0992631975387</v>
      </c>
      <c r="K233" t="s">
        <v>176</v>
      </c>
      <c r="L233">
        <v>9000</v>
      </c>
      <c r="M233" t="s">
        <v>337</v>
      </c>
      <c r="N233">
        <f t="shared" si="3"/>
        <v>20</v>
      </c>
    </row>
    <row r="234" spans="1:14">
      <c r="A234" s="8">
        <v>1.1284722222222222E-2</v>
      </c>
      <c r="B234" t="s">
        <v>38</v>
      </c>
      <c r="C234">
        <v>0.72843000000000002</v>
      </c>
      <c r="D234">
        <v>70</v>
      </c>
      <c r="E234" t="s">
        <v>73</v>
      </c>
      <c r="F234">
        <v>0</v>
      </c>
      <c r="G234">
        <v>0</v>
      </c>
      <c r="H234">
        <v>713.91499999999996</v>
      </c>
      <c r="I234">
        <v>300</v>
      </c>
      <c r="J234">
        <v>275.30628040163032</v>
      </c>
      <c r="K234" t="s">
        <v>177</v>
      </c>
      <c r="L234">
        <v>1800</v>
      </c>
      <c r="M234" t="s">
        <v>230</v>
      </c>
      <c r="N234">
        <f t="shared" si="3"/>
        <v>60</v>
      </c>
    </row>
    <row r="235" spans="1:14">
      <c r="A235" s="8">
        <v>1.5173611111111112E-2</v>
      </c>
      <c r="B235" t="s">
        <v>38</v>
      </c>
      <c r="C235">
        <v>0.93488000000000004</v>
      </c>
      <c r="D235">
        <v>90</v>
      </c>
      <c r="E235" t="s">
        <v>76</v>
      </c>
      <c r="F235">
        <v>823.48199999999997</v>
      </c>
      <c r="G235">
        <v>300</v>
      </c>
      <c r="H235">
        <v>379.017</v>
      </c>
      <c r="I235">
        <v>300</v>
      </c>
      <c r="J235">
        <v>788.3758120156981</v>
      </c>
      <c r="K235" t="s">
        <v>178</v>
      </c>
      <c r="L235">
        <v>1800</v>
      </c>
      <c r="M235" t="s">
        <v>230</v>
      </c>
      <c r="N235">
        <f t="shared" si="3"/>
        <v>80</v>
      </c>
    </row>
    <row r="236" spans="1:14">
      <c r="A236" s="8">
        <v>0.10011574074074074</v>
      </c>
      <c r="B236" t="s">
        <v>38</v>
      </c>
      <c r="C236">
        <v>0.86939599999999995</v>
      </c>
      <c r="D236">
        <v>85</v>
      </c>
      <c r="E236" t="s">
        <v>77</v>
      </c>
      <c r="F236">
        <v>0</v>
      </c>
      <c r="G236">
        <v>0</v>
      </c>
      <c r="H236">
        <v>40.042900000000003</v>
      </c>
      <c r="I236">
        <v>50</v>
      </c>
      <c r="J236">
        <v>6848.3022685100632</v>
      </c>
      <c r="K236" t="s">
        <v>179</v>
      </c>
      <c r="L236">
        <v>7200</v>
      </c>
      <c r="M236" t="s">
        <v>327</v>
      </c>
      <c r="N236">
        <f t="shared" si="3"/>
        <v>80</v>
      </c>
    </row>
    <row r="237" spans="1:14">
      <c r="A237" s="8">
        <v>6.168981481481481E-3</v>
      </c>
      <c r="B237" t="s">
        <v>38</v>
      </c>
      <c r="C237">
        <v>0.230019</v>
      </c>
      <c r="D237">
        <v>20</v>
      </c>
      <c r="E237" t="s">
        <v>77</v>
      </c>
      <c r="F237">
        <v>0</v>
      </c>
      <c r="G237">
        <v>0</v>
      </c>
      <c r="H237">
        <v>130.08500000000001</v>
      </c>
      <c r="I237">
        <v>140</v>
      </c>
      <c r="J237">
        <v>12428.105355353126</v>
      </c>
      <c r="K237" t="s">
        <v>180</v>
      </c>
      <c r="L237">
        <v>12600</v>
      </c>
      <c r="M237" t="s">
        <v>329</v>
      </c>
      <c r="N237">
        <f t="shared" si="3"/>
        <v>20</v>
      </c>
    </row>
    <row r="238" spans="1:14">
      <c r="A238" s="8">
        <v>4.6689814814814816E-2</v>
      </c>
      <c r="B238" t="s">
        <v>38</v>
      </c>
      <c r="C238">
        <v>0.26701999999999998</v>
      </c>
      <c r="D238">
        <v>25</v>
      </c>
      <c r="E238" t="s">
        <v>82</v>
      </c>
      <c r="F238">
        <v>0</v>
      </c>
      <c r="G238">
        <v>0</v>
      </c>
      <c r="H238">
        <v>54.268099999999997</v>
      </c>
      <c r="I238">
        <v>60</v>
      </c>
      <c r="J238">
        <v>62569.84527693507</v>
      </c>
      <c r="K238" t="s">
        <v>181</v>
      </c>
      <c r="L238">
        <v>63000</v>
      </c>
      <c r="M238" t="s">
        <v>345</v>
      </c>
      <c r="N238">
        <f t="shared" si="3"/>
        <v>20</v>
      </c>
    </row>
    <row r="239" spans="1:14">
      <c r="A239" s="8">
        <v>0</v>
      </c>
      <c r="B239" t="s">
        <v>33</v>
      </c>
      <c r="C239">
        <v>0</v>
      </c>
      <c r="D239">
        <v>0</v>
      </c>
      <c r="E239" t="s">
        <v>74</v>
      </c>
      <c r="F239">
        <v>0</v>
      </c>
      <c r="G239">
        <v>0</v>
      </c>
      <c r="H239">
        <v>0</v>
      </c>
      <c r="I239">
        <v>0</v>
      </c>
      <c r="J239">
        <v>0</v>
      </c>
      <c r="K239" t="s">
        <v>35</v>
      </c>
      <c r="L239">
        <v>0</v>
      </c>
      <c r="M239" t="s">
        <v>35</v>
      </c>
      <c r="N239">
        <f t="shared" si="3"/>
        <v>0</v>
      </c>
    </row>
    <row r="240" spans="1:14">
      <c r="A240" s="8">
        <v>1.1574074074074073E-5</v>
      </c>
      <c r="B240" t="s">
        <v>33</v>
      </c>
      <c r="C240">
        <v>0</v>
      </c>
      <c r="D240">
        <v>0</v>
      </c>
      <c r="E240" t="s">
        <v>74</v>
      </c>
      <c r="F240">
        <v>0</v>
      </c>
      <c r="G240">
        <v>0</v>
      </c>
      <c r="H240">
        <v>0</v>
      </c>
      <c r="I240">
        <v>0</v>
      </c>
      <c r="J240">
        <v>0</v>
      </c>
      <c r="K240" t="s">
        <v>35</v>
      </c>
      <c r="L240">
        <v>0</v>
      </c>
      <c r="M240" t="s">
        <v>35</v>
      </c>
      <c r="N240">
        <f t="shared" si="3"/>
        <v>0</v>
      </c>
    </row>
    <row r="241" spans="1:14">
      <c r="A241" s="8">
        <v>1.0578703703703703E-2</v>
      </c>
      <c r="B241" t="s">
        <v>38</v>
      </c>
      <c r="C241">
        <v>2.4580999999999999E-2</v>
      </c>
      <c r="D241">
        <v>0</v>
      </c>
      <c r="E241" t="s">
        <v>88</v>
      </c>
      <c r="F241">
        <v>0</v>
      </c>
      <c r="G241">
        <v>0</v>
      </c>
      <c r="H241">
        <v>9.7806499999999996</v>
      </c>
      <c r="I241">
        <v>10</v>
      </c>
      <c r="J241">
        <v>22829.231022130753</v>
      </c>
      <c r="K241" t="s">
        <v>182</v>
      </c>
      <c r="L241">
        <v>23400</v>
      </c>
      <c r="M241" t="s">
        <v>346</v>
      </c>
      <c r="N241">
        <f t="shared" si="3"/>
        <v>0</v>
      </c>
    </row>
    <row r="242" spans="1:14">
      <c r="A242" s="8">
        <v>0</v>
      </c>
      <c r="B242" t="s">
        <v>38</v>
      </c>
      <c r="C242">
        <v>1.5785899999999999E-2</v>
      </c>
      <c r="D242">
        <v>0</v>
      </c>
      <c r="E242" t="s">
        <v>80</v>
      </c>
      <c r="F242">
        <v>787.69200000000001</v>
      </c>
      <c r="G242">
        <v>300</v>
      </c>
      <c r="H242">
        <v>787.69200000000001</v>
      </c>
      <c r="I242">
        <v>300</v>
      </c>
      <c r="J242">
        <v>466.04507282732948</v>
      </c>
      <c r="K242" t="s">
        <v>93</v>
      </c>
      <c r="L242">
        <v>1800</v>
      </c>
      <c r="M242" t="s">
        <v>230</v>
      </c>
      <c r="N242">
        <f t="shared" si="3"/>
        <v>0</v>
      </c>
    </row>
    <row r="243" spans="1:14">
      <c r="A243" s="8">
        <v>1.1643518518518518E-2</v>
      </c>
      <c r="B243" t="s">
        <v>38</v>
      </c>
      <c r="C243">
        <v>0.64522400000000002</v>
      </c>
      <c r="D243">
        <v>60</v>
      </c>
      <c r="E243" t="s">
        <v>77</v>
      </c>
      <c r="F243">
        <v>0</v>
      </c>
      <c r="G243">
        <v>0</v>
      </c>
      <c r="H243">
        <v>170.41399999999999</v>
      </c>
      <c r="I243">
        <v>180</v>
      </c>
      <c r="J243">
        <v>4371.1966468071241</v>
      </c>
      <c r="K243" t="s">
        <v>183</v>
      </c>
      <c r="L243">
        <v>5400</v>
      </c>
      <c r="M243" t="s">
        <v>328</v>
      </c>
      <c r="N243">
        <f t="shared" si="3"/>
        <v>60</v>
      </c>
    </row>
    <row r="244" spans="1:14">
      <c r="A244" s="8">
        <v>0</v>
      </c>
      <c r="B244" t="s">
        <v>38</v>
      </c>
      <c r="C244">
        <v>0.63925699999999996</v>
      </c>
      <c r="D244">
        <v>60</v>
      </c>
      <c r="E244" t="s">
        <v>82</v>
      </c>
      <c r="F244">
        <v>2808690</v>
      </c>
      <c r="G244">
        <v>300</v>
      </c>
      <c r="H244">
        <v>2808690</v>
      </c>
      <c r="I244">
        <v>300</v>
      </c>
      <c r="J244">
        <v>0.59499393091444386</v>
      </c>
      <c r="K244" t="s">
        <v>32</v>
      </c>
      <c r="L244">
        <v>1800</v>
      </c>
      <c r="M244" t="s">
        <v>230</v>
      </c>
      <c r="N244">
        <f t="shared" si="3"/>
        <v>60</v>
      </c>
    </row>
    <row r="245" spans="1:14">
      <c r="A245" s="8">
        <v>1.1574074074074073E-5</v>
      </c>
      <c r="B245" t="s">
        <v>38</v>
      </c>
      <c r="C245">
        <v>2.9177700000000001E-2</v>
      </c>
      <c r="D245">
        <v>0</v>
      </c>
      <c r="E245" t="s">
        <v>82</v>
      </c>
      <c r="F245">
        <v>20029.3</v>
      </c>
      <c r="G245">
        <v>300</v>
      </c>
      <c r="H245">
        <v>20029.3</v>
      </c>
      <c r="I245">
        <v>300</v>
      </c>
      <c r="J245">
        <v>224.53872322983685</v>
      </c>
      <c r="K245" t="s">
        <v>184</v>
      </c>
      <c r="L245">
        <v>1800</v>
      </c>
      <c r="M245" t="s">
        <v>230</v>
      </c>
      <c r="N245">
        <f t="shared" si="3"/>
        <v>0</v>
      </c>
    </row>
    <row r="246" spans="1:14">
      <c r="A246" s="8">
        <v>1.5046296296296297E-4</v>
      </c>
      <c r="B246" t="s">
        <v>38</v>
      </c>
      <c r="C246">
        <v>7.4753200000000006E-2</v>
      </c>
      <c r="D246">
        <v>5</v>
      </c>
      <c r="E246" t="s">
        <v>75</v>
      </c>
      <c r="F246">
        <v>928.88199999999995</v>
      </c>
      <c r="G246">
        <v>300</v>
      </c>
      <c r="H246">
        <v>928.88199999999995</v>
      </c>
      <c r="I246">
        <v>300</v>
      </c>
      <c r="J246">
        <v>722.6917654366755</v>
      </c>
      <c r="K246" t="s">
        <v>186</v>
      </c>
      <c r="L246">
        <v>1800</v>
      </c>
      <c r="M246" t="s">
        <v>230</v>
      </c>
      <c r="N246">
        <f t="shared" si="3"/>
        <v>0</v>
      </c>
    </row>
    <row r="247" spans="1:14">
      <c r="A247" s="8">
        <v>5.0925925925925921E-3</v>
      </c>
      <c r="B247" t="s">
        <v>38</v>
      </c>
      <c r="C247">
        <v>2.2346399999999999E-2</v>
      </c>
      <c r="D247">
        <v>0</v>
      </c>
      <c r="E247" t="s">
        <v>88</v>
      </c>
      <c r="F247">
        <v>0</v>
      </c>
      <c r="G247">
        <v>0</v>
      </c>
      <c r="H247">
        <v>6.8070599999999999</v>
      </c>
      <c r="I247">
        <v>10</v>
      </c>
      <c r="J247">
        <v>32877.051271028853</v>
      </c>
      <c r="K247" t="s">
        <v>187</v>
      </c>
      <c r="L247">
        <v>34200</v>
      </c>
      <c r="M247" t="s">
        <v>334</v>
      </c>
      <c r="N247">
        <f t="shared" si="3"/>
        <v>0</v>
      </c>
    </row>
    <row r="248" spans="1:14">
      <c r="A248" s="8">
        <v>1.050925925925926E-2</v>
      </c>
      <c r="B248" t="s">
        <v>38</v>
      </c>
      <c r="C248">
        <v>3.7062499999999998E-2</v>
      </c>
      <c r="D248">
        <v>0</v>
      </c>
      <c r="E248" t="s">
        <v>80</v>
      </c>
      <c r="F248">
        <v>0</v>
      </c>
      <c r="G248">
        <v>0</v>
      </c>
      <c r="H248">
        <v>768000</v>
      </c>
      <c r="I248">
        <v>300</v>
      </c>
      <c r="J248">
        <v>0.46766176824150374</v>
      </c>
      <c r="K248" t="s">
        <v>36</v>
      </c>
      <c r="L248">
        <v>1800</v>
      </c>
      <c r="M248" t="s">
        <v>230</v>
      </c>
      <c r="N248">
        <f t="shared" si="3"/>
        <v>0</v>
      </c>
    </row>
    <row r="249" spans="1:14">
      <c r="A249" s="8">
        <v>1.6921296296296299E-2</v>
      </c>
      <c r="B249" t="s">
        <v>38</v>
      </c>
      <c r="C249">
        <v>1.7543900000000001E-2</v>
      </c>
      <c r="D249">
        <v>0</v>
      </c>
      <c r="E249" t="s">
        <v>77</v>
      </c>
      <c r="F249">
        <v>0</v>
      </c>
      <c r="G249">
        <v>0</v>
      </c>
      <c r="H249">
        <v>44.508200000000002</v>
      </c>
      <c r="I249">
        <v>50</v>
      </c>
      <c r="J249">
        <v>46347.335698222349</v>
      </c>
      <c r="K249" t="s">
        <v>188</v>
      </c>
      <c r="L249">
        <v>46800</v>
      </c>
      <c r="M249" t="s">
        <v>347</v>
      </c>
      <c r="N249">
        <f t="shared" si="3"/>
        <v>0</v>
      </c>
    </row>
    <row r="250" spans="1:14">
      <c r="A250" s="8">
        <v>2.7430555555555559E-3</v>
      </c>
      <c r="B250" t="s">
        <v>38</v>
      </c>
      <c r="C250">
        <v>0.87134500000000004</v>
      </c>
      <c r="D250">
        <v>85</v>
      </c>
      <c r="E250" t="s">
        <v>77</v>
      </c>
      <c r="F250">
        <v>0</v>
      </c>
      <c r="G250">
        <v>0</v>
      </c>
      <c r="H250">
        <v>1659.37</v>
      </c>
      <c r="I250">
        <v>300</v>
      </c>
      <c r="J250">
        <v>162.79223388434002</v>
      </c>
      <c r="K250" t="s">
        <v>189</v>
      </c>
      <c r="L250">
        <v>1800</v>
      </c>
      <c r="M250" t="s">
        <v>230</v>
      </c>
      <c r="N250">
        <f t="shared" si="3"/>
        <v>80</v>
      </c>
    </row>
    <row r="251" spans="1:14">
      <c r="A251" s="8">
        <v>0</v>
      </c>
      <c r="B251" t="s">
        <v>33</v>
      </c>
      <c r="C251">
        <v>0</v>
      </c>
      <c r="D251">
        <v>0</v>
      </c>
      <c r="E251" t="s">
        <v>74</v>
      </c>
      <c r="F251">
        <v>0</v>
      </c>
      <c r="G251">
        <v>0</v>
      </c>
      <c r="H251">
        <v>0</v>
      </c>
      <c r="I251">
        <v>0</v>
      </c>
      <c r="J251">
        <v>0</v>
      </c>
      <c r="K251" t="s">
        <v>35</v>
      </c>
      <c r="L251">
        <v>0</v>
      </c>
      <c r="M251" t="s">
        <v>35</v>
      </c>
      <c r="N251">
        <f t="shared" si="3"/>
        <v>0</v>
      </c>
    </row>
    <row r="252" spans="1:14">
      <c r="A252" s="8">
        <v>2.3148148148148147E-5</v>
      </c>
      <c r="B252" t="s">
        <v>33</v>
      </c>
      <c r="C252">
        <v>0</v>
      </c>
      <c r="D252">
        <v>0</v>
      </c>
      <c r="E252" t="s">
        <v>74</v>
      </c>
      <c r="F252">
        <v>0</v>
      </c>
      <c r="G252">
        <v>0</v>
      </c>
      <c r="H252">
        <v>0</v>
      </c>
      <c r="I252">
        <v>0</v>
      </c>
      <c r="J252">
        <v>0</v>
      </c>
      <c r="K252" t="s">
        <v>35</v>
      </c>
      <c r="L252">
        <v>0</v>
      </c>
      <c r="M252" t="s">
        <v>35</v>
      </c>
      <c r="N252">
        <f t="shared" si="3"/>
        <v>0</v>
      </c>
    </row>
    <row r="253" spans="1:14">
      <c r="A253" s="8">
        <v>1.8287037037037037E-3</v>
      </c>
      <c r="B253" t="s">
        <v>33</v>
      </c>
      <c r="C253">
        <v>0</v>
      </c>
      <c r="D253">
        <v>0</v>
      </c>
      <c r="E253" t="s">
        <v>113</v>
      </c>
      <c r="F253">
        <v>0</v>
      </c>
      <c r="G253">
        <v>0</v>
      </c>
      <c r="H253">
        <v>0</v>
      </c>
      <c r="I253">
        <v>0</v>
      </c>
      <c r="J253">
        <v>0</v>
      </c>
      <c r="K253" t="s">
        <v>35</v>
      </c>
      <c r="L253">
        <v>0</v>
      </c>
      <c r="M253" t="s">
        <v>35</v>
      </c>
      <c r="N253">
        <f t="shared" si="3"/>
        <v>0</v>
      </c>
    </row>
    <row r="254" spans="1:14">
      <c r="A254" s="8">
        <v>1.1574074074074073E-5</v>
      </c>
      <c r="B254" t="s">
        <v>33</v>
      </c>
      <c r="C254">
        <v>0</v>
      </c>
      <c r="D254">
        <v>0</v>
      </c>
      <c r="E254" t="s">
        <v>113</v>
      </c>
      <c r="F254">
        <v>0</v>
      </c>
      <c r="G254">
        <v>0</v>
      </c>
      <c r="H254">
        <v>0</v>
      </c>
      <c r="I254">
        <v>0</v>
      </c>
      <c r="J254">
        <v>0</v>
      </c>
      <c r="K254" t="s">
        <v>35</v>
      </c>
      <c r="L254">
        <v>0</v>
      </c>
      <c r="M254" t="s">
        <v>35</v>
      </c>
      <c r="N254">
        <f t="shared" si="3"/>
        <v>0</v>
      </c>
    </row>
    <row r="255" spans="1:14">
      <c r="A255" s="8">
        <v>1.9849537037037037E-2</v>
      </c>
      <c r="B255" t="s">
        <v>38</v>
      </c>
      <c r="C255">
        <v>0.64327500000000004</v>
      </c>
      <c r="D255">
        <v>60</v>
      </c>
      <c r="E255" t="s">
        <v>77</v>
      </c>
      <c r="F255">
        <v>0</v>
      </c>
      <c r="G255">
        <v>0</v>
      </c>
      <c r="H255">
        <v>346.83</v>
      </c>
      <c r="I255">
        <v>300</v>
      </c>
      <c r="J255">
        <v>2159.5748037518588</v>
      </c>
      <c r="K255" t="s">
        <v>190</v>
      </c>
      <c r="L255">
        <v>3600</v>
      </c>
      <c r="M255" t="s">
        <v>331</v>
      </c>
      <c r="N255">
        <f t="shared" si="3"/>
        <v>60</v>
      </c>
    </row>
    <row r="256" spans="1:14">
      <c r="A256" s="8">
        <v>1.1574074074074073E-5</v>
      </c>
      <c r="B256" t="s">
        <v>38</v>
      </c>
      <c r="C256">
        <v>1.1494300000000001E-2</v>
      </c>
      <c r="D256">
        <v>0</v>
      </c>
      <c r="E256" t="s">
        <v>82</v>
      </c>
      <c r="F256">
        <v>0</v>
      </c>
      <c r="G256">
        <v>0</v>
      </c>
      <c r="H256">
        <v>0</v>
      </c>
      <c r="I256">
        <v>0</v>
      </c>
      <c r="J256">
        <v>0</v>
      </c>
      <c r="K256" t="s">
        <v>35</v>
      </c>
      <c r="L256">
        <v>0</v>
      </c>
      <c r="M256" t="s">
        <v>35</v>
      </c>
      <c r="N256">
        <f t="shared" si="3"/>
        <v>0</v>
      </c>
    </row>
    <row r="257" spans="1:14">
      <c r="A257" s="8">
        <v>1.2569444444444446E-2</v>
      </c>
      <c r="B257" t="s">
        <v>38</v>
      </c>
      <c r="C257">
        <v>0.107807</v>
      </c>
      <c r="D257">
        <v>10</v>
      </c>
      <c r="E257" t="s">
        <v>97</v>
      </c>
      <c r="F257">
        <v>0</v>
      </c>
      <c r="G257">
        <v>0</v>
      </c>
      <c r="H257">
        <v>17.2789</v>
      </c>
      <c r="I257">
        <v>20</v>
      </c>
      <c r="J257">
        <v>14202.088203409377</v>
      </c>
      <c r="K257" t="s">
        <v>191</v>
      </c>
      <c r="L257">
        <v>14400</v>
      </c>
      <c r="M257" t="s">
        <v>342</v>
      </c>
      <c r="N257">
        <f t="shared" si="3"/>
        <v>0</v>
      </c>
    </row>
    <row r="258" spans="1:14">
      <c r="A258" s="8">
        <v>7.4305555555555548E-3</v>
      </c>
      <c r="B258" t="s">
        <v>38</v>
      </c>
      <c r="C258">
        <v>0.12081799999999999</v>
      </c>
      <c r="D258">
        <v>10</v>
      </c>
      <c r="E258" t="s">
        <v>97</v>
      </c>
      <c r="F258">
        <v>0</v>
      </c>
      <c r="G258">
        <v>0</v>
      </c>
      <c r="H258">
        <v>11.472200000000001</v>
      </c>
      <c r="I258">
        <v>20</v>
      </c>
      <c r="J258">
        <v>21078.597133048235</v>
      </c>
      <c r="K258" t="s">
        <v>192</v>
      </c>
      <c r="L258">
        <v>21600</v>
      </c>
      <c r="M258" t="s">
        <v>336</v>
      </c>
      <c r="N258">
        <f t="shared" si="3"/>
        <v>0</v>
      </c>
    </row>
    <row r="259" spans="1:14">
      <c r="A259" s="8">
        <v>5.2662037037037035E-3</v>
      </c>
      <c r="B259" t="s">
        <v>38</v>
      </c>
      <c r="C259">
        <v>0.67150799999999999</v>
      </c>
      <c r="D259">
        <v>65</v>
      </c>
      <c r="E259" t="s">
        <v>88</v>
      </c>
      <c r="F259">
        <v>0</v>
      </c>
      <c r="G259">
        <v>0</v>
      </c>
      <c r="H259">
        <v>45.490099999999998</v>
      </c>
      <c r="I259">
        <v>50</v>
      </c>
      <c r="J259">
        <v>1653.0086979776922</v>
      </c>
      <c r="K259" t="s">
        <v>193</v>
      </c>
      <c r="L259">
        <v>1800</v>
      </c>
      <c r="M259" t="s">
        <v>230</v>
      </c>
      <c r="N259">
        <f t="shared" ref="N259:N322" si="4">FLOOR(D259,20)</f>
        <v>60</v>
      </c>
    </row>
    <row r="260" spans="1:14">
      <c r="A260" s="8">
        <v>5.7870370370370366E-5</v>
      </c>
      <c r="B260" t="s">
        <v>38</v>
      </c>
      <c r="C260">
        <v>1.7841199999999999E-3</v>
      </c>
      <c r="D260">
        <v>0</v>
      </c>
      <c r="E260" t="s">
        <v>76</v>
      </c>
      <c r="F260">
        <v>0</v>
      </c>
      <c r="G260">
        <v>0</v>
      </c>
      <c r="H260">
        <v>0</v>
      </c>
      <c r="I260">
        <v>0</v>
      </c>
      <c r="J260">
        <v>0</v>
      </c>
      <c r="K260" t="s">
        <v>35</v>
      </c>
      <c r="L260">
        <v>0</v>
      </c>
      <c r="M260" t="s">
        <v>35</v>
      </c>
      <c r="N260">
        <f t="shared" si="4"/>
        <v>0</v>
      </c>
    </row>
    <row r="261" spans="1:14">
      <c r="A261" s="8">
        <v>3.5879629629629635E-4</v>
      </c>
      <c r="B261" t="s">
        <v>38</v>
      </c>
      <c r="C261">
        <v>6.2444199999999998E-2</v>
      </c>
      <c r="D261">
        <v>5</v>
      </c>
      <c r="E261" t="s">
        <v>76</v>
      </c>
      <c r="F261">
        <v>2114.61</v>
      </c>
      <c r="G261">
        <v>300</v>
      </c>
      <c r="H261">
        <v>1485.57</v>
      </c>
      <c r="I261">
        <v>300</v>
      </c>
      <c r="J261">
        <v>2895.8755702864505</v>
      </c>
      <c r="K261" t="s">
        <v>195</v>
      </c>
      <c r="L261">
        <v>3600</v>
      </c>
      <c r="M261" t="s">
        <v>331</v>
      </c>
      <c r="N261">
        <f t="shared" si="4"/>
        <v>0</v>
      </c>
    </row>
    <row r="262" spans="1:14">
      <c r="A262" s="8">
        <v>4.927083333333334E-2</v>
      </c>
      <c r="B262" t="s">
        <v>38</v>
      </c>
      <c r="C262">
        <v>0.92936799999999997</v>
      </c>
      <c r="D262">
        <v>90</v>
      </c>
      <c r="E262" t="s">
        <v>97</v>
      </c>
      <c r="F262">
        <v>0</v>
      </c>
      <c r="G262">
        <v>0</v>
      </c>
      <c r="H262">
        <v>13.3888</v>
      </c>
      <c r="I262">
        <v>20</v>
      </c>
      <c r="J262">
        <v>1451.0098636575137</v>
      </c>
      <c r="K262" t="s">
        <v>196</v>
      </c>
      <c r="L262">
        <v>1800</v>
      </c>
      <c r="M262" t="s">
        <v>230</v>
      </c>
      <c r="N262">
        <f t="shared" si="4"/>
        <v>80</v>
      </c>
    </row>
    <row r="263" spans="1:14">
      <c r="A263" s="8">
        <v>1.1481481481481483E-2</v>
      </c>
      <c r="B263" t="s">
        <v>38</v>
      </c>
      <c r="C263">
        <v>0.282528</v>
      </c>
      <c r="D263">
        <v>25</v>
      </c>
      <c r="E263" t="s">
        <v>97</v>
      </c>
      <c r="F263">
        <v>0</v>
      </c>
      <c r="G263">
        <v>0</v>
      </c>
      <c r="H263">
        <v>17.034400000000002</v>
      </c>
      <c r="I263">
        <v>20</v>
      </c>
      <c r="J263">
        <v>11584.80952517876</v>
      </c>
      <c r="K263" t="s">
        <v>197</v>
      </c>
      <c r="L263">
        <v>12600</v>
      </c>
      <c r="M263" t="s">
        <v>329</v>
      </c>
      <c r="N263">
        <f t="shared" si="4"/>
        <v>20</v>
      </c>
    </row>
    <row r="264" spans="1:14">
      <c r="A264" s="8">
        <v>2.8344907407407412E-2</v>
      </c>
      <c r="B264" t="s">
        <v>38</v>
      </c>
      <c r="C264">
        <v>0.38661699999999999</v>
      </c>
      <c r="D264">
        <v>35</v>
      </c>
      <c r="E264" t="s">
        <v>97</v>
      </c>
      <c r="F264">
        <v>0</v>
      </c>
      <c r="G264">
        <v>0</v>
      </c>
      <c r="H264">
        <v>6.0649699999999998</v>
      </c>
      <c r="I264">
        <v>10</v>
      </c>
      <c r="J264">
        <v>27817.142832049238</v>
      </c>
      <c r="K264" t="s">
        <v>198</v>
      </c>
      <c r="L264">
        <v>28800</v>
      </c>
      <c r="M264" t="s">
        <v>340</v>
      </c>
      <c r="N264">
        <f t="shared" si="4"/>
        <v>20</v>
      </c>
    </row>
    <row r="265" spans="1:14">
      <c r="A265" s="8">
        <v>1.3680555555555555E-2</v>
      </c>
      <c r="B265" t="s">
        <v>38</v>
      </c>
      <c r="C265">
        <v>0.53801200000000005</v>
      </c>
      <c r="D265">
        <v>50</v>
      </c>
      <c r="E265" t="s">
        <v>77</v>
      </c>
      <c r="F265">
        <v>0</v>
      </c>
      <c r="G265">
        <v>0</v>
      </c>
      <c r="H265">
        <v>190.071</v>
      </c>
      <c r="I265">
        <v>200</v>
      </c>
      <c r="J265">
        <v>5103.49382260315</v>
      </c>
      <c r="K265" t="s">
        <v>199</v>
      </c>
      <c r="L265">
        <v>5400</v>
      </c>
      <c r="M265" t="s">
        <v>328</v>
      </c>
      <c r="N265">
        <f t="shared" si="4"/>
        <v>40</v>
      </c>
    </row>
    <row r="266" spans="1:14">
      <c r="A266" s="8">
        <v>6.2847222222222228E-3</v>
      </c>
      <c r="B266" t="s">
        <v>38</v>
      </c>
      <c r="C266">
        <v>0.42458099999999999</v>
      </c>
      <c r="D266">
        <v>40</v>
      </c>
      <c r="E266" t="s">
        <v>88</v>
      </c>
      <c r="F266">
        <v>0</v>
      </c>
      <c r="G266">
        <v>0</v>
      </c>
      <c r="H266">
        <v>47.748800000000003</v>
      </c>
      <c r="I266">
        <v>50</v>
      </c>
      <c r="J266">
        <v>2758.6025715477299</v>
      </c>
      <c r="K266" t="s">
        <v>200</v>
      </c>
      <c r="L266">
        <v>3600</v>
      </c>
      <c r="M266" t="s">
        <v>331</v>
      </c>
      <c r="N266">
        <f t="shared" si="4"/>
        <v>40</v>
      </c>
    </row>
    <row r="267" spans="1:14">
      <c r="A267" s="8">
        <v>2.8657407407407406E-2</v>
      </c>
      <c r="B267" t="s">
        <v>38</v>
      </c>
      <c r="C267">
        <v>0.50185900000000006</v>
      </c>
      <c r="D267">
        <v>50</v>
      </c>
      <c r="E267" t="s">
        <v>97</v>
      </c>
      <c r="F267">
        <v>0</v>
      </c>
      <c r="G267">
        <v>0</v>
      </c>
      <c r="H267">
        <v>14.8619</v>
      </c>
      <c r="I267">
        <v>20</v>
      </c>
      <c r="J267">
        <v>9219.1115947210637</v>
      </c>
      <c r="K267" t="s">
        <v>201</v>
      </c>
      <c r="L267">
        <v>10800</v>
      </c>
      <c r="M267" t="s">
        <v>333</v>
      </c>
      <c r="N267">
        <f t="shared" si="4"/>
        <v>40</v>
      </c>
    </row>
    <row r="268" spans="1:14">
      <c r="A268" s="8">
        <v>3.1481481481481482E-3</v>
      </c>
      <c r="B268" t="s">
        <v>38</v>
      </c>
      <c r="C268">
        <v>0.231044</v>
      </c>
      <c r="D268">
        <v>20</v>
      </c>
      <c r="E268" t="s">
        <v>76</v>
      </c>
      <c r="F268">
        <v>0</v>
      </c>
      <c r="G268">
        <v>0</v>
      </c>
      <c r="H268">
        <v>73912.800000000003</v>
      </c>
      <c r="I268">
        <v>300</v>
      </c>
      <c r="J268">
        <v>47.737160214385327</v>
      </c>
      <c r="K268" t="s">
        <v>147</v>
      </c>
      <c r="L268">
        <v>1800</v>
      </c>
      <c r="M268" t="s">
        <v>230</v>
      </c>
      <c r="N268">
        <f t="shared" si="4"/>
        <v>20</v>
      </c>
    </row>
    <row r="269" spans="1:14">
      <c r="A269" s="8">
        <v>3.4722222222222222E-5</v>
      </c>
      <c r="B269" t="s">
        <v>38</v>
      </c>
      <c r="C269">
        <v>0.52696699999999996</v>
      </c>
      <c r="D269">
        <v>50</v>
      </c>
      <c r="E269" t="s">
        <v>82</v>
      </c>
      <c r="F269">
        <v>35399.4</v>
      </c>
      <c r="G269">
        <v>300</v>
      </c>
      <c r="H269">
        <v>35399.4</v>
      </c>
      <c r="I269">
        <v>300</v>
      </c>
      <c r="J269">
        <v>61.903330930115388</v>
      </c>
      <c r="K269" t="s">
        <v>202</v>
      </c>
      <c r="L269">
        <v>1800</v>
      </c>
      <c r="M269" t="s">
        <v>230</v>
      </c>
      <c r="N269">
        <f t="shared" si="4"/>
        <v>40</v>
      </c>
    </row>
    <row r="270" spans="1:14">
      <c r="A270" s="8">
        <v>1.1828703703703704E-2</v>
      </c>
      <c r="B270" t="s">
        <v>38</v>
      </c>
      <c r="C270">
        <v>0.483431</v>
      </c>
      <c r="D270">
        <v>45</v>
      </c>
      <c r="E270" t="s">
        <v>77</v>
      </c>
      <c r="F270">
        <v>0</v>
      </c>
      <c r="G270">
        <v>0</v>
      </c>
      <c r="H270">
        <v>181.11</v>
      </c>
      <c r="I270">
        <v>190</v>
      </c>
      <c r="J270">
        <v>5988.7722093988486</v>
      </c>
      <c r="K270" t="s">
        <v>203</v>
      </c>
      <c r="L270">
        <v>7200</v>
      </c>
      <c r="M270" t="s">
        <v>327</v>
      </c>
      <c r="N270">
        <f t="shared" si="4"/>
        <v>40</v>
      </c>
    </row>
    <row r="271" spans="1:14">
      <c r="A271" s="8">
        <v>3.2557870370370369E-2</v>
      </c>
      <c r="B271" t="s">
        <v>38</v>
      </c>
      <c r="C271">
        <v>0.11921900000000001</v>
      </c>
      <c r="D271">
        <v>10</v>
      </c>
      <c r="E271" t="s">
        <v>84</v>
      </c>
      <c r="F271">
        <v>0</v>
      </c>
      <c r="G271">
        <v>0</v>
      </c>
      <c r="H271">
        <v>11.4224</v>
      </c>
      <c r="I271">
        <v>20</v>
      </c>
      <c r="J271">
        <v>153577.19409115429</v>
      </c>
      <c r="K271" t="s">
        <v>204</v>
      </c>
      <c r="L271">
        <v>154800</v>
      </c>
      <c r="M271" t="s">
        <v>335</v>
      </c>
      <c r="N271">
        <f t="shared" si="4"/>
        <v>0</v>
      </c>
    </row>
    <row r="272" spans="1:14">
      <c r="A272" s="8">
        <v>1.1574074074074073E-5</v>
      </c>
      <c r="B272" t="s">
        <v>38</v>
      </c>
      <c r="C272">
        <v>0.85853199999999996</v>
      </c>
      <c r="D272">
        <v>85</v>
      </c>
      <c r="E272" t="s">
        <v>82</v>
      </c>
      <c r="F272">
        <v>217487</v>
      </c>
      <c r="G272">
        <v>300</v>
      </c>
      <c r="H272">
        <v>217487</v>
      </c>
      <c r="I272">
        <v>300</v>
      </c>
      <c r="J272">
        <v>3.0133031368712655</v>
      </c>
      <c r="K272" t="s">
        <v>52</v>
      </c>
      <c r="L272">
        <v>1800</v>
      </c>
      <c r="M272" t="s">
        <v>230</v>
      </c>
      <c r="N272">
        <f t="shared" si="4"/>
        <v>80</v>
      </c>
    </row>
    <row r="273" spans="1:14">
      <c r="A273" s="8">
        <v>1.1574074074074073E-5</v>
      </c>
      <c r="B273" t="s">
        <v>38</v>
      </c>
      <c r="C273">
        <v>0.69142400000000004</v>
      </c>
      <c r="D273">
        <v>65</v>
      </c>
      <c r="E273" t="s">
        <v>82</v>
      </c>
      <c r="F273">
        <v>129860</v>
      </c>
      <c r="G273">
        <v>300</v>
      </c>
      <c r="H273">
        <v>129860</v>
      </c>
      <c r="I273">
        <v>300</v>
      </c>
      <c r="J273">
        <v>11.007929880338075</v>
      </c>
      <c r="K273" t="s">
        <v>205</v>
      </c>
      <c r="L273">
        <v>1800</v>
      </c>
      <c r="M273" t="s">
        <v>230</v>
      </c>
      <c r="N273">
        <f t="shared" si="4"/>
        <v>60</v>
      </c>
    </row>
    <row r="274" spans="1:14">
      <c r="A274" s="8">
        <v>0.15665509259259261</v>
      </c>
      <c r="B274" t="s">
        <v>38</v>
      </c>
      <c r="C274">
        <v>0.91617899999999997</v>
      </c>
      <c r="D274">
        <v>90</v>
      </c>
      <c r="E274" t="s">
        <v>77</v>
      </c>
      <c r="F274">
        <v>0</v>
      </c>
      <c r="G274">
        <v>0</v>
      </c>
      <c r="H274">
        <v>87.672300000000007</v>
      </c>
      <c r="I274">
        <v>90</v>
      </c>
      <c r="J274">
        <v>2007.4298043924737</v>
      </c>
      <c r="K274" t="s">
        <v>206</v>
      </c>
      <c r="L274">
        <v>3600</v>
      </c>
      <c r="M274" t="s">
        <v>331</v>
      </c>
      <c r="N274">
        <f t="shared" si="4"/>
        <v>80</v>
      </c>
    </row>
    <row r="275" spans="1:14">
      <c r="A275" s="8">
        <v>2.900462962962963E-2</v>
      </c>
      <c r="B275" t="s">
        <v>38</v>
      </c>
      <c r="C275">
        <v>0.38091999999999998</v>
      </c>
      <c r="D275">
        <v>35</v>
      </c>
      <c r="E275" t="s">
        <v>80</v>
      </c>
      <c r="F275">
        <v>0</v>
      </c>
      <c r="G275">
        <v>0</v>
      </c>
      <c r="H275">
        <v>18.379100000000001</v>
      </c>
      <c r="I275">
        <v>20</v>
      </c>
      <c r="J275">
        <v>12563.716053775863</v>
      </c>
      <c r="K275" t="s">
        <v>207</v>
      </c>
      <c r="L275">
        <v>12600</v>
      </c>
      <c r="M275" t="s">
        <v>329</v>
      </c>
      <c r="N275">
        <f t="shared" si="4"/>
        <v>20</v>
      </c>
    </row>
    <row r="276" spans="1:14">
      <c r="A276" s="8">
        <v>1.037037037037037E-2</v>
      </c>
      <c r="B276" t="s">
        <v>38</v>
      </c>
      <c r="C276">
        <v>0.72490699999999997</v>
      </c>
      <c r="D276">
        <v>70</v>
      </c>
      <c r="E276" t="s">
        <v>97</v>
      </c>
      <c r="F276">
        <v>108.94799999999999</v>
      </c>
      <c r="G276">
        <v>100</v>
      </c>
      <c r="H276">
        <v>88.515500000000003</v>
      </c>
      <c r="I276">
        <v>90</v>
      </c>
      <c r="J276">
        <v>854.81085089392855</v>
      </c>
      <c r="K276" t="s">
        <v>208</v>
      </c>
      <c r="L276">
        <v>1800</v>
      </c>
      <c r="M276" t="s">
        <v>230</v>
      </c>
      <c r="N276">
        <f t="shared" si="4"/>
        <v>60</v>
      </c>
    </row>
    <row r="277" spans="1:14">
      <c r="A277" s="8">
        <v>1.0405092592592593E-2</v>
      </c>
      <c r="B277" t="s">
        <v>38</v>
      </c>
      <c r="C277">
        <v>6.1892099999999997E-3</v>
      </c>
      <c r="D277">
        <v>0</v>
      </c>
      <c r="E277" t="s">
        <v>82</v>
      </c>
      <c r="F277">
        <v>0</v>
      </c>
      <c r="G277">
        <v>0</v>
      </c>
      <c r="H277">
        <v>0</v>
      </c>
      <c r="I277">
        <v>0</v>
      </c>
      <c r="J277">
        <v>0</v>
      </c>
      <c r="K277" t="s">
        <v>35</v>
      </c>
      <c r="L277">
        <v>0</v>
      </c>
      <c r="M277" t="s">
        <v>35</v>
      </c>
      <c r="N277">
        <f t="shared" si="4"/>
        <v>0</v>
      </c>
    </row>
    <row r="278" spans="1:14">
      <c r="A278" s="8">
        <v>6.9097222222222225E-3</v>
      </c>
      <c r="B278" t="s">
        <v>38</v>
      </c>
      <c r="C278">
        <v>0.81871300000000002</v>
      </c>
      <c r="D278">
        <v>80</v>
      </c>
      <c r="E278" t="s">
        <v>77</v>
      </c>
      <c r="F278">
        <v>272.35899999999998</v>
      </c>
      <c r="G278">
        <v>270</v>
      </c>
      <c r="H278">
        <v>331.64499999999998</v>
      </c>
      <c r="I278">
        <v>300</v>
      </c>
      <c r="J278">
        <v>1147.7413136579498</v>
      </c>
      <c r="K278" t="s">
        <v>209</v>
      </c>
      <c r="L278">
        <v>1800</v>
      </c>
      <c r="M278" t="s">
        <v>230</v>
      </c>
      <c r="N278">
        <f t="shared" si="4"/>
        <v>80</v>
      </c>
    </row>
    <row r="279" spans="1:14">
      <c r="A279" s="8">
        <v>4.4108796296296299E-2</v>
      </c>
      <c r="B279" t="s">
        <v>38</v>
      </c>
      <c r="C279">
        <v>0.60038999999999998</v>
      </c>
      <c r="D279">
        <v>60</v>
      </c>
      <c r="E279" t="s">
        <v>77</v>
      </c>
      <c r="F279">
        <v>0</v>
      </c>
      <c r="G279">
        <v>0</v>
      </c>
      <c r="H279">
        <v>213.93600000000001</v>
      </c>
      <c r="I279">
        <v>220</v>
      </c>
      <c r="J279">
        <v>3921.9748596976247</v>
      </c>
      <c r="K279" t="s">
        <v>210</v>
      </c>
      <c r="L279">
        <v>5400</v>
      </c>
      <c r="M279" t="s">
        <v>328</v>
      </c>
      <c r="N279">
        <f t="shared" si="4"/>
        <v>60</v>
      </c>
    </row>
    <row r="280" spans="1:14">
      <c r="A280" s="8">
        <v>7.9282407407407409E-3</v>
      </c>
      <c r="B280" t="s">
        <v>38</v>
      </c>
      <c r="C280">
        <v>0.434944</v>
      </c>
      <c r="D280">
        <v>40</v>
      </c>
      <c r="E280" t="s">
        <v>97</v>
      </c>
      <c r="F280">
        <v>0</v>
      </c>
      <c r="G280">
        <v>0</v>
      </c>
      <c r="H280">
        <v>24.843599999999999</v>
      </c>
      <c r="I280">
        <v>30</v>
      </c>
      <c r="J280">
        <v>6255.8458529044392</v>
      </c>
      <c r="K280" t="s">
        <v>211</v>
      </c>
      <c r="L280">
        <v>7200</v>
      </c>
      <c r="M280" t="s">
        <v>327</v>
      </c>
      <c r="N280">
        <f t="shared" si="4"/>
        <v>40</v>
      </c>
    </row>
    <row r="281" spans="1:14">
      <c r="A281" s="8">
        <v>4.2013888888888885E-2</v>
      </c>
      <c r="B281" t="s">
        <v>38</v>
      </c>
      <c r="C281">
        <v>0.87546500000000005</v>
      </c>
      <c r="D281">
        <v>85</v>
      </c>
      <c r="E281" t="s">
        <v>97</v>
      </c>
      <c r="F281">
        <v>0</v>
      </c>
      <c r="G281">
        <v>0</v>
      </c>
      <c r="H281">
        <v>8.2686600000000006</v>
      </c>
      <c r="I281">
        <v>10</v>
      </c>
      <c r="J281">
        <v>4142.5456518817173</v>
      </c>
      <c r="K281" t="s">
        <v>212</v>
      </c>
      <c r="L281">
        <v>5400</v>
      </c>
      <c r="M281" t="s">
        <v>328</v>
      </c>
      <c r="N281">
        <f t="shared" si="4"/>
        <v>80</v>
      </c>
    </row>
    <row r="282" spans="1:14">
      <c r="A282" s="8">
        <v>2.2685185185185182E-3</v>
      </c>
      <c r="B282" t="s">
        <v>38</v>
      </c>
      <c r="C282">
        <v>0.60233899999999996</v>
      </c>
      <c r="D282">
        <v>60</v>
      </c>
      <c r="E282" t="s">
        <v>77</v>
      </c>
      <c r="F282">
        <v>0</v>
      </c>
      <c r="G282">
        <v>0</v>
      </c>
      <c r="H282">
        <v>3848.31</v>
      </c>
      <c r="I282">
        <v>300</v>
      </c>
      <c r="J282">
        <v>216.96737226200042</v>
      </c>
      <c r="K282" t="s">
        <v>213</v>
      </c>
      <c r="L282">
        <v>1800</v>
      </c>
      <c r="M282" t="s">
        <v>230</v>
      </c>
      <c r="N282">
        <f t="shared" si="4"/>
        <v>60</v>
      </c>
    </row>
    <row r="283" spans="1:14">
      <c r="A283" s="8">
        <v>1.261574074074074E-3</v>
      </c>
      <c r="B283" t="s">
        <v>38</v>
      </c>
      <c r="C283">
        <v>5.2631600000000001E-2</v>
      </c>
      <c r="D283">
        <v>5</v>
      </c>
      <c r="E283" t="s">
        <v>77</v>
      </c>
      <c r="F283">
        <v>0</v>
      </c>
      <c r="G283">
        <v>0</v>
      </c>
      <c r="H283">
        <v>24453.7</v>
      </c>
      <c r="I283">
        <v>300</v>
      </c>
      <c r="J283">
        <v>81.343968664935886</v>
      </c>
      <c r="K283" t="s">
        <v>214</v>
      </c>
      <c r="L283">
        <v>1800</v>
      </c>
      <c r="M283" t="s">
        <v>230</v>
      </c>
      <c r="N283">
        <f t="shared" si="4"/>
        <v>0</v>
      </c>
    </row>
    <row r="284" spans="1:14">
      <c r="A284" s="8">
        <v>1.1574074074074073E-5</v>
      </c>
      <c r="B284" t="s">
        <v>38</v>
      </c>
      <c r="C284">
        <v>0.69761300000000004</v>
      </c>
      <c r="D284">
        <v>65</v>
      </c>
      <c r="E284" t="s">
        <v>82</v>
      </c>
      <c r="F284">
        <v>506722</v>
      </c>
      <c r="G284">
        <v>300</v>
      </c>
      <c r="H284">
        <v>506722</v>
      </c>
      <c r="I284">
        <v>300</v>
      </c>
      <c r="J284">
        <v>2.7644723711053056</v>
      </c>
      <c r="K284" t="s">
        <v>52</v>
      </c>
      <c r="L284">
        <v>1800</v>
      </c>
      <c r="M284" t="s">
        <v>230</v>
      </c>
      <c r="N284">
        <f t="shared" si="4"/>
        <v>60</v>
      </c>
    </row>
    <row r="285" spans="1:14">
      <c r="A285" s="8">
        <v>7.1435185185185185E-2</v>
      </c>
      <c r="B285" t="s">
        <v>38</v>
      </c>
      <c r="C285">
        <v>0.48927900000000002</v>
      </c>
      <c r="D285">
        <v>45</v>
      </c>
      <c r="E285" t="s">
        <v>77</v>
      </c>
      <c r="F285">
        <v>0</v>
      </c>
      <c r="G285">
        <v>0</v>
      </c>
      <c r="H285">
        <v>50.2121</v>
      </c>
      <c r="I285">
        <v>60</v>
      </c>
      <c r="J285">
        <v>21356.369560001825</v>
      </c>
      <c r="K285" t="s">
        <v>215</v>
      </c>
      <c r="L285">
        <v>21600</v>
      </c>
      <c r="M285" t="s">
        <v>336</v>
      </c>
      <c r="N285">
        <f t="shared" si="4"/>
        <v>40</v>
      </c>
    </row>
    <row r="286" spans="1:14">
      <c r="A286" s="8">
        <v>0.17288194444444446</v>
      </c>
      <c r="B286" t="s">
        <v>38</v>
      </c>
      <c r="C286">
        <v>0.886826</v>
      </c>
      <c r="D286">
        <v>85</v>
      </c>
      <c r="E286" t="s">
        <v>82</v>
      </c>
      <c r="F286">
        <v>0</v>
      </c>
      <c r="G286">
        <v>0</v>
      </c>
      <c r="H286">
        <v>243.46600000000001</v>
      </c>
      <c r="I286">
        <v>250</v>
      </c>
      <c r="J286">
        <v>2153.4123617212836</v>
      </c>
      <c r="K286" t="s">
        <v>216</v>
      </c>
      <c r="L286">
        <v>3600</v>
      </c>
      <c r="M286" t="s">
        <v>331</v>
      </c>
      <c r="N286">
        <f t="shared" si="4"/>
        <v>80</v>
      </c>
    </row>
    <row r="287" spans="1:14">
      <c r="A287" s="8">
        <v>1.8981481481481482E-3</v>
      </c>
      <c r="B287" t="s">
        <v>38</v>
      </c>
      <c r="C287">
        <v>9.7465899999999994E-3</v>
      </c>
      <c r="D287">
        <v>0</v>
      </c>
      <c r="E287" t="s">
        <v>77</v>
      </c>
      <c r="F287">
        <v>0</v>
      </c>
      <c r="G287">
        <v>0</v>
      </c>
      <c r="H287">
        <v>0</v>
      </c>
      <c r="I287">
        <v>0</v>
      </c>
      <c r="J287">
        <v>0</v>
      </c>
      <c r="K287" t="s">
        <v>35</v>
      </c>
      <c r="L287">
        <v>0</v>
      </c>
      <c r="M287" t="s">
        <v>35</v>
      </c>
      <c r="N287">
        <f t="shared" si="4"/>
        <v>0</v>
      </c>
    </row>
    <row r="288" spans="1:14">
      <c r="A288" s="8">
        <v>7.6504629629629631E-3</v>
      </c>
      <c r="B288" t="s">
        <v>38</v>
      </c>
      <c r="C288">
        <v>0.491228</v>
      </c>
      <c r="D288">
        <v>45</v>
      </c>
      <c r="E288" t="s">
        <v>77</v>
      </c>
      <c r="F288">
        <v>0</v>
      </c>
      <c r="G288">
        <v>0</v>
      </c>
      <c r="H288">
        <v>35501.599999999999</v>
      </c>
      <c r="I288">
        <v>300</v>
      </c>
      <c r="J288">
        <v>30.090297470023664</v>
      </c>
      <c r="K288" t="s">
        <v>65</v>
      </c>
      <c r="L288">
        <v>1800</v>
      </c>
      <c r="M288" t="s">
        <v>230</v>
      </c>
      <c r="N288">
        <f t="shared" si="4"/>
        <v>40</v>
      </c>
    </row>
    <row r="289" spans="1:14">
      <c r="A289" s="8">
        <v>2.0949074074074073E-3</v>
      </c>
      <c r="B289" t="s">
        <v>38</v>
      </c>
      <c r="C289">
        <v>6.4327499999999996E-2</v>
      </c>
      <c r="D289">
        <v>5</v>
      </c>
      <c r="E289" t="s">
        <v>77</v>
      </c>
      <c r="F289">
        <v>0</v>
      </c>
      <c r="G289">
        <v>0</v>
      </c>
      <c r="H289">
        <v>34420.199999999997</v>
      </c>
      <c r="I289">
        <v>300</v>
      </c>
      <c r="J289">
        <v>57.0771738444897</v>
      </c>
      <c r="K289" t="s">
        <v>134</v>
      </c>
      <c r="L289">
        <v>1800</v>
      </c>
      <c r="M289" t="s">
        <v>230</v>
      </c>
      <c r="N289">
        <f t="shared" si="4"/>
        <v>0</v>
      </c>
    </row>
    <row r="290" spans="1:14">
      <c r="A290" s="8">
        <v>0</v>
      </c>
      <c r="B290" t="s">
        <v>38</v>
      </c>
      <c r="C290">
        <v>1.9903899999999999E-2</v>
      </c>
      <c r="D290">
        <v>0</v>
      </c>
      <c r="E290" t="s">
        <v>80</v>
      </c>
      <c r="F290">
        <v>4231.3999999999996</v>
      </c>
      <c r="G290">
        <v>300</v>
      </c>
      <c r="H290">
        <v>4231.3999999999996</v>
      </c>
      <c r="I290">
        <v>300</v>
      </c>
      <c r="J290">
        <v>86.393091825178089</v>
      </c>
      <c r="K290" t="s">
        <v>54</v>
      </c>
      <c r="L290">
        <v>1800</v>
      </c>
      <c r="M290" t="s">
        <v>230</v>
      </c>
      <c r="N290">
        <f t="shared" si="4"/>
        <v>0</v>
      </c>
    </row>
    <row r="291" spans="1:14">
      <c r="A291" s="8">
        <v>3.9236111111111112E-3</v>
      </c>
      <c r="B291" t="s">
        <v>38</v>
      </c>
      <c r="C291">
        <v>0.74907100000000004</v>
      </c>
      <c r="D291">
        <v>70</v>
      </c>
      <c r="E291" t="s">
        <v>97</v>
      </c>
      <c r="F291">
        <v>181.45099999999999</v>
      </c>
      <c r="G291">
        <v>180</v>
      </c>
      <c r="H291">
        <v>201.90299999999999</v>
      </c>
      <c r="I291">
        <v>210</v>
      </c>
      <c r="J291">
        <v>341.83638517531568</v>
      </c>
      <c r="K291" t="s">
        <v>217</v>
      </c>
      <c r="L291">
        <v>1800</v>
      </c>
      <c r="M291" t="s">
        <v>230</v>
      </c>
      <c r="N291">
        <f t="shared" si="4"/>
        <v>60</v>
      </c>
    </row>
    <row r="292" spans="1:14">
      <c r="A292" s="8">
        <v>1.1574074074074073E-5</v>
      </c>
      <c r="B292" t="s">
        <v>38</v>
      </c>
      <c r="C292">
        <v>0.100559</v>
      </c>
      <c r="D292">
        <v>10</v>
      </c>
      <c r="E292" t="s">
        <v>88</v>
      </c>
      <c r="F292">
        <v>5333.33</v>
      </c>
      <c r="G292">
        <v>300</v>
      </c>
      <c r="H292">
        <v>5333.33</v>
      </c>
      <c r="I292">
        <v>300</v>
      </c>
      <c r="J292">
        <v>38.604834072706602</v>
      </c>
      <c r="K292" t="s">
        <v>47</v>
      </c>
      <c r="L292">
        <v>1800</v>
      </c>
      <c r="M292" t="s">
        <v>230</v>
      </c>
      <c r="N292">
        <f t="shared" si="4"/>
        <v>0</v>
      </c>
    </row>
    <row r="293" spans="1:14">
      <c r="A293" s="8">
        <v>1.1574074074074073E-5</v>
      </c>
      <c r="B293" t="s">
        <v>38</v>
      </c>
      <c r="C293">
        <v>1.5785899999999999E-2</v>
      </c>
      <c r="D293">
        <v>0</v>
      </c>
      <c r="E293" t="s">
        <v>80</v>
      </c>
      <c r="F293">
        <v>5224.49</v>
      </c>
      <c r="G293">
        <v>300</v>
      </c>
      <c r="H293">
        <v>5224.49</v>
      </c>
      <c r="I293">
        <v>300</v>
      </c>
      <c r="J293">
        <v>70.265259060509038</v>
      </c>
      <c r="K293" t="s">
        <v>218</v>
      </c>
      <c r="L293">
        <v>1800</v>
      </c>
      <c r="M293" t="s">
        <v>230</v>
      </c>
      <c r="N293">
        <f t="shared" si="4"/>
        <v>0</v>
      </c>
    </row>
    <row r="294" spans="1:14">
      <c r="A294" s="8">
        <v>3.9560185185185184E-2</v>
      </c>
      <c r="B294" t="s">
        <v>33</v>
      </c>
      <c r="C294">
        <v>0.35865900000000001</v>
      </c>
      <c r="D294">
        <v>35</v>
      </c>
      <c r="E294" t="s">
        <v>88</v>
      </c>
      <c r="F294">
        <v>0</v>
      </c>
      <c r="G294">
        <v>0</v>
      </c>
      <c r="H294">
        <v>26.8918</v>
      </c>
      <c r="I294">
        <v>30</v>
      </c>
      <c r="J294">
        <v>5459.287468724533</v>
      </c>
      <c r="K294" t="s">
        <v>219</v>
      </c>
      <c r="L294">
        <v>7200</v>
      </c>
      <c r="M294" t="s">
        <v>327</v>
      </c>
      <c r="N294">
        <f t="shared" si="4"/>
        <v>20</v>
      </c>
    </row>
    <row r="295" spans="1:14">
      <c r="A295" s="8">
        <v>3.037037037037037E-2</v>
      </c>
      <c r="B295" t="s">
        <v>38</v>
      </c>
      <c r="C295">
        <v>0.24668399999999999</v>
      </c>
      <c r="D295">
        <v>20</v>
      </c>
      <c r="E295" t="s">
        <v>82</v>
      </c>
      <c r="F295">
        <v>0</v>
      </c>
      <c r="G295">
        <v>0</v>
      </c>
      <c r="H295">
        <v>194.73500000000001</v>
      </c>
      <c r="I295">
        <v>200</v>
      </c>
      <c r="J295">
        <v>17920.542503924935</v>
      </c>
      <c r="K295" t="s">
        <v>220</v>
      </c>
      <c r="L295">
        <v>18000</v>
      </c>
      <c r="M295" t="s">
        <v>348</v>
      </c>
      <c r="N295">
        <f t="shared" si="4"/>
        <v>20</v>
      </c>
    </row>
    <row r="296" spans="1:14">
      <c r="A296" s="8">
        <v>1.1608796296296296E-2</v>
      </c>
      <c r="B296" t="s">
        <v>38</v>
      </c>
      <c r="C296">
        <v>0.84580999999999995</v>
      </c>
      <c r="D296">
        <v>80</v>
      </c>
      <c r="E296" t="s">
        <v>88</v>
      </c>
      <c r="F296">
        <v>0</v>
      </c>
      <c r="G296">
        <v>0</v>
      </c>
      <c r="H296">
        <v>196.642</v>
      </c>
      <c r="I296">
        <v>200</v>
      </c>
      <c r="J296">
        <v>179.4933531083698</v>
      </c>
      <c r="K296" t="s">
        <v>221</v>
      </c>
      <c r="L296">
        <v>1800</v>
      </c>
      <c r="M296" t="s">
        <v>230</v>
      </c>
      <c r="N296">
        <f t="shared" si="4"/>
        <v>80</v>
      </c>
    </row>
    <row r="297" spans="1:14">
      <c r="A297" s="8">
        <v>4.1203703703703706E-3</v>
      </c>
      <c r="B297" t="s">
        <v>38</v>
      </c>
      <c r="C297">
        <v>9.3567300000000006E-2</v>
      </c>
      <c r="D297">
        <v>5</v>
      </c>
      <c r="E297" t="s">
        <v>77</v>
      </c>
      <c r="F297">
        <v>0</v>
      </c>
      <c r="G297">
        <v>0</v>
      </c>
      <c r="H297">
        <v>121.679</v>
      </c>
      <c r="I297">
        <v>130</v>
      </c>
      <c r="J297">
        <v>15641.23288057977</v>
      </c>
      <c r="K297" t="s">
        <v>222</v>
      </c>
      <c r="L297">
        <v>16200</v>
      </c>
      <c r="M297" t="s">
        <v>344</v>
      </c>
      <c r="N297">
        <f t="shared" si="4"/>
        <v>0</v>
      </c>
    </row>
    <row r="298" spans="1:14">
      <c r="A298" s="8">
        <v>5.2187499999999998E-2</v>
      </c>
      <c r="B298" t="s">
        <v>38</v>
      </c>
      <c r="C298">
        <v>0.87821199999999999</v>
      </c>
      <c r="D298">
        <v>85</v>
      </c>
      <c r="E298" t="s">
        <v>88</v>
      </c>
      <c r="F298">
        <v>0</v>
      </c>
      <c r="G298">
        <v>0</v>
      </c>
      <c r="H298">
        <v>29.442399999999999</v>
      </c>
      <c r="I298">
        <v>30</v>
      </c>
      <c r="J298">
        <v>946.88700547430926</v>
      </c>
      <c r="K298" t="s">
        <v>223</v>
      </c>
      <c r="L298">
        <v>1800</v>
      </c>
      <c r="M298" t="s">
        <v>230</v>
      </c>
      <c r="N298">
        <f t="shared" si="4"/>
        <v>80</v>
      </c>
    </row>
    <row r="299" spans="1:14">
      <c r="A299" s="8">
        <v>1.1574074074074073E-5</v>
      </c>
      <c r="B299" t="s">
        <v>38</v>
      </c>
      <c r="C299">
        <v>0.75464699999999996</v>
      </c>
      <c r="D299">
        <v>75</v>
      </c>
      <c r="E299" t="s">
        <v>97</v>
      </c>
      <c r="F299">
        <v>0</v>
      </c>
      <c r="G299">
        <v>0</v>
      </c>
      <c r="H299">
        <v>0</v>
      </c>
      <c r="I299">
        <v>0</v>
      </c>
      <c r="J299">
        <v>0</v>
      </c>
      <c r="K299" t="s">
        <v>35</v>
      </c>
      <c r="L299">
        <v>0</v>
      </c>
      <c r="M299" t="s">
        <v>35</v>
      </c>
      <c r="N299">
        <f t="shared" si="4"/>
        <v>60</v>
      </c>
    </row>
    <row r="300" spans="1:14">
      <c r="A300" s="8">
        <v>2.8935185185185188E-3</v>
      </c>
      <c r="B300" t="s">
        <v>38</v>
      </c>
      <c r="C300">
        <v>9.8323999999999995E-2</v>
      </c>
      <c r="D300">
        <v>5</v>
      </c>
      <c r="E300" t="s">
        <v>88</v>
      </c>
      <c r="F300">
        <v>75.205600000000004</v>
      </c>
      <c r="G300">
        <v>70</v>
      </c>
      <c r="H300">
        <v>68.835700000000003</v>
      </c>
      <c r="I300">
        <v>70</v>
      </c>
      <c r="J300">
        <v>2998.5016942887846</v>
      </c>
      <c r="K300" t="s">
        <v>224</v>
      </c>
      <c r="L300">
        <v>3600</v>
      </c>
      <c r="M300" t="s">
        <v>331</v>
      </c>
      <c r="N300">
        <f t="shared" si="4"/>
        <v>0</v>
      </c>
    </row>
    <row r="301" spans="1:14">
      <c r="A301" s="8">
        <v>0</v>
      </c>
      <c r="B301" t="s">
        <v>38</v>
      </c>
      <c r="C301">
        <v>0.61626899999999996</v>
      </c>
      <c r="D301">
        <v>60</v>
      </c>
      <c r="E301" t="s">
        <v>82</v>
      </c>
      <c r="F301">
        <v>375206</v>
      </c>
      <c r="G301">
        <v>300</v>
      </c>
      <c r="H301">
        <v>375206</v>
      </c>
      <c r="I301">
        <v>300</v>
      </c>
      <c r="J301">
        <v>4.737784758705228</v>
      </c>
      <c r="K301" t="s">
        <v>194</v>
      </c>
      <c r="L301">
        <v>1800</v>
      </c>
      <c r="M301" t="s">
        <v>230</v>
      </c>
      <c r="N301">
        <f t="shared" si="4"/>
        <v>60</v>
      </c>
    </row>
    <row r="302" spans="1:14">
      <c r="A302" s="8">
        <v>4.628472222222222E-2</v>
      </c>
      <c r="B302" t="s">
        <v>33</v>
      </c>
      <c r="C302">
        <v>1.02775E-3</v>
      </c>
      <c r="D302">
        <v>0</v>
      </c>
      <c r="E302" t="s">
        <v>84</v>
      </c>
      <c r="F302">
        <v>0</v>
      </c>
      <c r="G302">
        <v>0</v>
      </c>
      <c r="H302">
        <v>483.13299999999998</v>
      </c>
      <c r="I302">
        <v>300</v>
      </c>
      <c r="J302">
        <v>4118.1547780741957</v>
      </c>
      <c r="K302" t="s">
        <v>225</v>
      </c>
      <c r="L302">
        <v>5400</v>
      </c>
      <c r="M302" t="s">
        <v>328</v>
      </c>
      <c r="N302">
        <f t="shared" si="4"/>
        <v>0</v>
      </c>
    </row>
    <row r="303" spans="1:14">
      <c r="A303" s="8">
        <v>2.2685185185185182E-3</v>
      </c>
      <c r="B303" t="s">
        <v>38</v>
      </c>
      <c r="C303">
        <v>0.19217899999999999</v>
      </c>
      <c r="D303">
        <v>15</v>
      </c>
      <c r="E303" t="s">
        <v>88</v>
      </c>
      <c r="F303">
        <v>52.053699999999999</v>
      </c>
      <c r="G303">
        <v>50</v>
      </c>
      <c r="H303">
        <v>69.638599999999997</v>
      </c>
      <c r="I303">
        <v>70</v>
      </c>
      <c r="J303">
        <v>2655.4174050677502</v>
      </c>
      <c r="K303" t="s">
        <v>226</v>
      </c>
      <c r="L303">
        <v>3600</v>
      </c>
      <c r="M303" t="s">
        <v>331</v>
      </c>
      <c r="N303">
        <f t="shared" si="4"/>
        <v>0</v>
      </c>
    </row>
    <row r="304" spans="1:14">
      <c r="A304" s="8">
        <v>1.0659722222222221E-2</v>
      </c>
      <c r="B304" t="s">
        <v>38</v>
      </c>
      <c r="C304">
        <v>0.561998</v>
      </c>
      <c r="D304">
        <v>55</v>
      </c>
      <c r="E304" t="s">
        <v>76</v>
      </c>
      <c r="F304">
        <v>0</v>
      </c>
      <c r="G304">
        <v>0</v>
      </c>
      <c r="H304">
        <v>374.68099999999998</v>
      </c>
      <c r="I304">
        <v>300</v>
      </c>
      <c r="J304">
        <v>5363.9966227383447</v>
      </c>
      <c r="K304" t="s">
        <v>227</v>
      </c>
      <c r="L304">
        <v>5400</v>
      </c>
      <c r="M304" t="s">
        <v>328</v>
      </c>
      <c r="N304">
        <f t="shared" si="4"/>
        <v>40</v>
      </c>
    </row>
    <row r="305" spans="1:14">
      <c r="A305" s="8">
        <v>2.2453703703703702E-3</v>
      </c>
      <c r="B305" t="s">
        <v>38</v>
      </c>
      <c r="C305">
        <v>0.53996100000000002</v>
      </c>
      <c r="D305">
        <v>50</v>
      </c>
      <c r="E305" t="s">
        <v>77</v>
      </c>
      <c r="F305">
        <v>0</v>
      </c>
      <c r="G305">
        <v>0</v>
      </c>
      <c r="H305">
        <v>1271.3699999999999</v>
      </c>
      <c r="I305">
        <v>300</v>
      </c>
      <c r="J305">
        <v>759.75601348863324</v>
      </c>
      <c r="K305" t="s">
        <v>228</v>
      </c>
      <c r="L305">
        <v>1800</v>
      </c>
      <c r="M305" t="s">
        <v>230</v>
      </c>
      <c r="N305">
        <f t="shared" si="4"/>
        <v>40</v>
      </c>
    </row>
    <row r="306" spans="1:14">
      <c r="A306" s="8">
        <v>1.0092592592592592E-2</v>
      </c>
      <c r="B306" t="s">
        <v>38</v>
      </c>
      <c r="C306">
        <v>0.32203399999999999</v>
      </c>
      <c r="D306">
        <v>30</v>
      </c>
      <c r="E306" t="s">
        <v>76</v>
      </c>
      <c r="F306">
        <v>0</v>
      </c>
      <c r="G306">
        <v>0</v>
      </c>
      <c r="H306">
        <v>1482.85</v>
      </c>
      <c r="I306">
        <v>300</v>
      </c>
      <c r="J306">
        <v>2097.900251364008</v>
      </c>
      <c r="K306" t="s">
        <v>229</v>
      </c>
      <c r="L306">
        <v>3600</v>
      </c>
      <c r="M306" t="s">
        <v>331</v>
      </c>
      <c r="N306">
        <f t="shared" si="4"/>
        <v>20</v>
      </c>
    </row>
    <row r="307" spans="1:14">
      <c r="A307" s="8">
        <v>2.0833333333333332E-2</v>
      </c>
      <c r="B307" t="s">
        <v>38</v>
      </c>
      <c r="C307">
        <v>9.9415199999999995E-2</v>
      </c>
      <c r="D307">
        <v>5</v>
      </c>
      <c r="E307" t="s">
        <v>77</v>
      </c>
      <c r="F307">
        <v>0</v>
      </c>
      <c r="G307">
        <v>0</v>
      </c>
      <c r="H307">
        <v>40.756</v>
      </c>
      <c r="I307">
        <v>50</v>
      </c>
      <c r="J307">
        <v>46396.449493521402</v>
      </c>
      <c r="K307" t="s">
        <v>231</v>
      </c>
      <c r="L307">
        <v>46800</v>
      </c>
      <c r="M307" t="s">
        <v>347</v>
      </c>
      <c r="N307">
        <f t="shared" si="4"/>
        <v>0</v>
      </c>
    </row>
    <row r="308" spans="1:14">
      <c r="A308" s="8">
        <v>3.9502314814814816E-2</v>
      </c>
      <c r="B308" t="s">
        <v>38</v>
      </c>
      <c r="C308">
        <v>0.41325499999999998</v>
      </c>
      <c r="D308">
        <v>40</v>
      </c>
      <c r="E308" t="s">
        <v>77</v>
      </c>
      <c r="F308">
        <v>0</v>
      </c>
      <c r="G308">
        <v>0</v>
      </c>
      <c r="H308">
        <v>80.763099999999994</v>
      </c>
      <c r="I308">
        <v>90</v>
      </c>
      <c r="J308">
        <v>15254.134090613938</v>
      </c>
      <c r="K308" t="s">
        <v>232</v>
      </c>
      <c r="L308">
        <v>16200</v>
      </c>
      <c r="M308" t="s">
        <v>344</v>
      </c>
      <c r="N308">
        <f t="shared" si="4"/>
        <v>40</v>
      </c>
    </row>
    <row r="309" spans="1:14">
      <c r="A309" s="8">
        <v>2.0949074074074073E-3</v>
      </c>
      <c r="B309" t="s">
        <v>38</v>
      </c>
      <c r="C309">
        <v>0.12845699999999999</v>
      </c>
      <c r="D309">
        <v>10</v>
      </c>
      <c r="E309" t="s">
        <v>76</v>
      </c>
      <c r="F309">
        <v>0</v>
      </c>
      <c r="G309">
        <v>0</v>
      </c>
      <c r="H309">
        <v>72817.8</v>
      </c>
      <c r="I309">
        <v>300</v>
      </c>
      <c r="J309">
        <v>54.919424505570078</v>
      </c>
      <c r="K309" t="s">
        <v>233</v>
      </c>
      <c r="L309">
        <v>1800</v>
      </c>
      <c r="M309" t="s">
        <v>230</v>
      </c>
      <c r="N309">
        <f t="shared" si="4"/>
        <v>0</v>
      </c>
    </row>
    <row r="310" spans="1:14">
      <c r="A310" s="8">
        <v>3.2627314814814817E-2</v>
      </c>
      <c r="B310" t="s">
        <v>38</v>
      </c>
      <c r="C310">
        <v>0.54832700000000001</v>
      </c>
      <c r="D310">
        <v>50</v>
      </c>
      <c r="E310" t="s">
        <v>97</v>
      </c>
      <c r="F310">
        <v>0</v>
      </c>
      <c r="G310">
        <v>0</v>
      </c>
      <c r="H310">
        <v>9.1162700000000001</v>
      </c>
      <c r="I310">
        <v>10</v>
      </c>
      <c r="J310">
        <v>13627.514986783843</v>
      </c>
      <c r="K310" t="s">
        <v>234</v>
      </c>
      <c r="L310">
        <v>14400</v>
      </c>
      <c r="M310" t="s">
        <v>342</v>
      </c>
      <c r="N310">
        <f t="shared" si="4"/>
        <v>40</v>
      </c>
    </row>
    <row r="311" spans="1:14">
      <c r="A311" s="8">
        <v>1.1226851851851851E-3</v>
      </c>
      <c r="B311" t="s">
        <v>38</v>
      </c>
      <c r="C311">
        <v>2.0590299999999999E-2</v>
      </c>
      <c r="D311">
        <v>0</v>
      </c>
      <c r="E311" t="s">
        <v>80</v>
      </c>
      <c r="F311">
        <v>0</v>
      </c>
      <c r="G311">
        <v>0</v>
      </c>
      <c r="H311">
        <v>0</v>
      </c>
      <c r="I311">
        <v>0</v>
      </c>
      <c r="J311">
        <v>0</v>
      </c>
      <c r="K311" t="s">
        <v>35</v>
      </c>
      <c r="L311">
        <v>0</v>
      </c>
      <c r="M311" t="s">
        <v>35</v>
      </c>
      <c r="N311">
        <f t="shared" si="4"/>
        <v>0</v>
      </c>
    </row>
    <row r="312" spans="1:14">
      <c r="A312" s="8">
        <v>3.3240740740740744E-2</v>
      </c>
      <c r="B312" t="s">
        <v>38</v>
      </c>
      <c r="C312">
        <v>0.62183200000000005</v>
      </c>
      <c r="D312">
        <v>60</v>
      </c>
      <c r="E312" t="s">
        <v>77</v>
      </c>
      <c r="F312">
        <v>0</v>
      </c>
      <c r="G312">
        <v>0</v>
      </c>
      <c r="H312">
        <v>172.965</v>
      </c>
      <c r="I312">
        <v>180</v>
      </c>
      <c r="J312">
        <v>4590.6827603360834</v>
      </c>
      <c r="K312" t="s">
        <v>235</v>
      </c>
      <c r="L312">
        <v>5400</v>
      </c>
      <c r="M312" t="s">
        <v>328</v>
      </c>
      <c r="N312">
        <f t="shared" si="4"/>
        <v>60</v>
      </c>
    </row>
    <row r="313" spans="1:14">
      <c r="A313" s="8">
        <v>8.3796296296296292E-3</v>
      </c>
      <c r="B313" t="s">
        <v>38</v>
      </c>
      <c r="C313">
        <v>0.90627800000000003</v>
      </c>
      <c r="D313">
        <v>90</v>
      </c>
      <c r="E313" t="s">
        <v>82</v>
      </c>
      <c r="F313">
        <v>0</v>
      </c>
      <c r="G313">
        <v>0</v>
      </c>
      <c r="H313">
        <v>248.11600000000001</v>
      </c>
      <c r="I313">
        <v>250</v>
      </c>
      <c r="J313">
        <v>1749.8713540741962</v>
      </c>
      <c r="K313" t="s">
        <v>236</v>
      </c>
      <c r="L313">
        <v>1800</v>
      </c>
      <c r="M313" t="s">
        <v>230</v>
      </c>
      <c r="N313">
        <f t="shared" si="4"/>
        <v>80</v>
      </c>
    </row>
    <row r="314" spans="1:14">
      <c r="A314" s="8">
        <v>1.2268518518518518E-3</v>
      </c>
      <c r="B314" t="s">
        <v>38</v>
      </c>
      <c r="C314">
        <v>0.46003899999999998</v>
      </c>
      <c r="D314">
        <v>45</v>
      </c>
      <c r="E314" t="s">
        <v>77</v>
      </c>
      <c r="F314">
        <v>0</v>
      </c>
      <c r="G314">
        <v>0</v>
      </c>
      <c r="H314">
        <v>1751.06</v>
      </c>
      <c r="I314">
        <v>300</v>
      </c>
      <c r="J314">
        <v>647.45822577122169</v>
      </c>
      <c r="K314" t="s">
        <v>237</v>
      </c>
      <c r="L314">
        <v>1800</v>
      </c>
      <c r="M314" t="s">
        <v>230</v>
      </c>
      <c r="N314">
        <f t="shared" si="4"/>
        <v>40</v>
      </c>
    </row>
    <row r="315" spans="1:14">
      <c r="A315" s="8">
        <v>3.0104166666666668E-2</v>
      </c>
      <c r="B315" t="s">
        <v>38</v>
      </c>
      <c r="C315">
        <v>0.32713799999999998</v>
      </c>
      <c r="D315">
        <v>30</v>
      </c>
      <c r="E315" t="s">
        <v>97</v>
      </c>
      <c r="F315">
        <v>0</v>
      </c>
      <c r="G315">
        <v>0</v>
      </c>
      <c r="H315">
        <v>11.429600000000001</v>
      </c>
      <c r="I315">
        <v>20</v>
      </c>
      <c r="J315">
        <v>16192.168279055119</v>
      </c>
      <c r="K315" t="s">
        <v>238</v>
      </c>
      <c r="L315">
        <v>16200</v>
      </c>
      <c r="M315" t="s">
        <v>344</v>
      </c>
      <c r="N315">
        <f t="shared" si="4"/>
        <v>20</v>
      </c>
    </row>
    <row r="316" spans="1:14">
      <c r="A316" s="8">
        <v>9.4444444444444445E-3</v>
      </c>
      <c r="B316" t="s">
        <v>38</v>
      </c>
      <c r="C316">
        <v>0.22417200000000001</v>
      </c>
      <c r="D316">
        <v>20</v>
      </c>
      <c r="E316" t="s">
        <v>77</v>
      </c>
      <c r="F316">
        <v>0</v>
      </c>
      <c r="G316">
        <v>0</v>
      </c>
      <c r="H316">
        <v>159208</v>
      </c>
      <c r="I316">
        <v>300</v>
      </c>
      <c r="J316">
        <v>10.231777243707253</v>
      </c>
      <c r="K316" t="s">
        <v>239</v>
      </c>
      <c r="L316">
        <v>1800</v>
      </c>
      <c r="M316" t="s">
        <v>230</v>
      </c>
      <c r="N316">
        <f t="shared" si="4"/>
        <v>20</v>
      </c>
    </row>
    <row r="317" spans="1:14">
      <c r="A317" s="8">
        <v>7.7118055555555551E-2</v>
      </c>
      <c r="B317" t="s">
        <v>38</v>
      </c>
      <c r="C317">
        <v>0.148148</v>
      </c>
      <c r="D317">
        <v>10</v>
      </c>
      <c r="E317" t="s">
        <v>77</v>
      </c>
      <c r="F317">
        <v>0</v>
      </c>
      <c r="G317">
        <v>0</v>
      </c>
      <c r="H317">
        <v>10.8207</v>
      </c>
      <c r="I317">
        <v>20</v>
      </c>
      <c r="J317">
        <v>165295.45560628909</v>
      </c>
      <c r="K317" t="s">
        <v>240</v>
      </c>
      <c r="L317">
        <v>165600</v>
      </c>
      <c r="M317" t="s">
        <v>335</v>
      </c>
      <c r="N317">
        <f t="shared" si="4"/>
        <v>0</v>
      </c>
    </row>
    <row r="318" spans="1:14">
      <c r="A318" s="8">
        <v>0.11369212962962964</v>
      </c>
      <c r="B318" t="s">
        <v>38</v>
      </c>
      <c r="C318">
        <v>0.64327500000000004</v>
      </c>
      <c r="D318">
        <v>60</v>
      </c>
      <c r="E318" t="s">
        <v>77</v>
      </c>
      <c r="F318">
        <v>0</v>
      </c>
      <c r="G318">
        <v>0</v>
      </c>
      <c r="H318">
        <v>24.356100000000001</v>
      </c>
      <c r="I318">
        <v>30</v>
      </c>
      <c r="J318">
        <v>30752.244086391438</v>
      </c>
      <c r="K318" t="s">
        <v>241</v>
      </c>
      <c r="L318">
        <v>32400</v>
      </c>
      <c r="M318" t="s">
        <v>338</v>
      </c>
      <c r="N318">
        <f t="shared" si="4"/>
        <v>60</v>
      </c>
    </row>
    <row r="319" spans="1:14">
      <c r="A319" s="8">
        <v>2.0949074074074073E-3</v>
      </c>
      <c r="B319" t="s">
        <v>38</v>
      </c>
      <c r="C319">
        <v>0.299257</v>
      </c>
      <c r="D319">
        <v>25</v>
      </c>
      <c r="E319" t="s">
        <v>97</v>
      </c>
      <c r="F319">
        <v>0</v>
      </c>
      <c r="G319">
        <v>0</v>
      </c>
      <c r="H319">
        <v>36266.699999999997</v>
      </c>
      <c r="I319">
        <v>300</v>
      </c>
      <c r="J319">
        <v>5.3144856286191322</v>
      </c>
      <c r="K319" t="s">
        <v>194</v>
      </c>
      <c r="L319">
        <v>1800</v>
      </c>
      <c r="M319" t="s">
        <v>230</v>
      </c>
      <c r="N319">
        <f t="shared" si="4"/>
        <v>20</v>
      </c>
    </row>
    <row r="320" spans="1:14">
      <c r="A320" s="8">
        <v>1.3356481481481483E-2</v>
      </c>
      <c r="B320" t="s">
        <v>38</v>
      </c>
      <c r="C320">
        <v>0.47368399999999999</v>
      </c>
      <c r="D320">
        <v>45</v>
      </c>
      <c r="E320" t="s">
        <v>77</v>
      </c>
      <c r="F320">
        <v>0</v>
      </c>
      <c r="G320">
        <v>0</v>
      </c>
      <c r="H320">
        <v>264.55500000000001</v>
      </c>
      <c r="I320">
        <v>270</v>
      </c>
      <c r="J320">
        <v>4177.1724322364889</v>
      </c>
      <c r="K320" t="s">
        <v>242</v>
      </c>
      <c r="L320">
        <v>5400</v>
      </c>
      <c r="M320" t="s">
        <v>328</v>
      </c>
      <c r="N320">
        <f t="shared" si="4"/>
        <v>40</v>
      </c>
    </row>
    <row r="321" spans="1:14">
      <c r="A321" s="8">
        <v>1.1574074074074073E-5</v>
      </c>
      <c r="B321" t="s">
        <v>38</v>
      </c>
      <c r="C321">
        <v>0.11229</v>
      </c>
      <c r="D321">
        <v>10</v>
      </c>
      <c r="E321" t="s">
        <v>82</v>
      </c>
      <c r="F321">
        <v>24236.7</v>
      </c>
      <c r="G321">
        <v>300</v>
      </c>
      <c r="H321">
        <v>24236.7</v>
      </c>
      <c r="I321">
        <v>300</v>
      </c>
      <c r="J321">
        <v>169.67428533016209</v>
      </c>
      <c r="K321" t="s">
        <v>243</v>
      </c>
      <c r="L321">
        <v>1800</v>
      </c>
      <c r="M321" t="s">
        <v>230</v>
      </c>
      <c r="N321">
        <f t="shared" si="4"/>
        <v>0</v>
      </c>
    </row>
    <row r="322" spans="1:14">
      <c r="A322" s="8">
        <v>3.664351851851852E-2</v>
      </c>
      <c r="B322" t="s">
        <v>38</v>
      </c>
      <c r="C322">
        <v>0.24756300000000001</v>
      </c>
      <c r="D322">
        <v>20</v>
      </c>
      <c r="E322" t="s">
        <v>77</v>
      </c>
      <c r="F322">
        <v>0</v>
      </c>
      <c r="G322">
        <v>0</v>
      </c>
      <c r="H322">
        <v>143.614</v>
      </c>
      <c r="I322">
        <v>150</v>
      </c>
      <c r="J322">
        <v>11000.840066809449</v>
      </c>
      <c r="K322" t="s">
        <v>244</v>
      </c>
      <c r="L322">
        <v>12600</v>
      </c>
      <c r="M322" t="s">
        <v>329</v>
      </c>
      <c r="N322">
        <f t="shared" si="4"/>
        <v>20</v>
      </c>
    </row>
    <row r="323" spans="1:14">
      <c r="A323" s="8">
        <v>2.4039351851851853E-2</v>
      </c>
      <c r="B323" t="s">
        <v>38</v>
      </c>
      <c r="C323">
        <v>0.33401799999999998</v>
      </c>
      <c r="D323">
        <v>30</v>
      </c>
      <c r="E323" t="s">
        <v>84</v>
      </c>
      <c r="F323">
        <v>0</v>
      </c>
      <c r="G323">
        <v>0</v>
      </c>
      <c r="H323">
        <v>38.365099999999998</v>
      </c>
      <c r="I323">
        <v>40</v>
      </c>
      <c r="J323">
        <v>34573.407526378622</v>
      </c>
      <c r="K323" t="s">
        <v>245</v>
      </c>
      <c r="L323">
        <v>36000</v>
      </c>
      <c r="M323" t="s">
        <v>330</v>
      </c>
      <c r="N323">
        <f t="shared" ref="N323:N386" si="5">FLOOR(D323,20)</f>
        <v>20</v>
      </c>
    </row>
    <row r="324" spans="1:14">
      <c r="A324" s="8">
        <v>2.3958333333333336E-3</v>
      </c>
      <c r="B324" t="s">
        <v>38</v>
      </c>
      <c r="C324">
        <v>8.3820699999999998E-2</v>
      </c>
      <c r="D324">
        <v>5</v>
      </c>
      <c r="E324" t="s">
        <v>77</v>
      </c>
      <c r="F324">
        <v>0</v>
      </c>
      <c r="G324">
        <v>0</v>
      </c>
      <c r="H324">
        <v>689.56200000000001</v>
      </c>
      <c r="I324">
        <v>300</v>
      </c>
      <c r="J324">
        <v>2789.7069545591089</v>
      </c>
      <c r="K324" t="s">
        <v>246</v>
      </c>
      <c r="L324">
        <v>3600</v>
      </c>
      <c r="M324" t="s">
        <v>331</v>
      </c>
      <c r="N324">
        <f t="shared" si="5"/>
        <v>0</v>
      </c>
    </row>
    <row r="325" spans="1:14">
      <c r="A325" s="8">
        <v>2.0833333333333333E-3</v>
      </c>
      <c r="B325" t="s">
        <v>38</v>
      </c>
      <c r="C325">
        <v>1.11732E-3</v>
      </c>
      <c r="D325">
        <v>0</v>
      </c>
      <c r="E325" t="s">
        <v>88</v>
      </c>
      <c r="F325">
        <v>0</v>
      </c>
      <c r="G325">
        <v>0</v>
      </c>
      <c r="H325">
        <v>0</v>
      </c>
      <c r="I325">
        <v>0</v>
      </c>
      <c r="J325">
        <v>0</v>
      </c>
      <c r="K325" t="s">
        <v>35</v>
      </c>
      <c r="L325">
        <v>0</v>
      </c>
      <c r="M325" t="s">
        <v>35</v>
      </c>
      <c r="N325">
        <f t="shared" si="5"/>
        <v>0</v>
      </c>
    </row>
    <row r="326" spans="1:14">
      <c r="A326" s="8">
        <v>1.6550925925925926E-3</v>
      </c>
      <c r="B326" t="s">
        <v>38</v>
      </c>
      <c r="C326">
        <v>0.63197000000000003</v>
      </c>
      <c r="D326">
        <v>60</v>
      </c>
      <c r="E326" t="s">
        <v>97</v>
      </c>
      <c r="F326">
        <v>23.1465</v>
      </c>
      <c r="G326">
        <v>20</v>
      </c>
      <c r="H326">
        <v>101.039</v>
      </c>
      <c r="I326">
        <v>110</v>
      </c>
      <c r="J326">
        <v>1001.854165487022</v>
      </c>
      <c r="K326" t="s">
        <v>247</v>
      </c>
      <c r="L326">
        <v>1800</v>
      </c>
      <c r="M326" t="s">
        <v>230</v>
      </c>
      <c r="N326">
        <f t="shared" si="5"/>
        <v>60</v>
      </c>
    </row>
    <row r="327" spans="1:14">
      <c r="A327" s="8">
        <v>3.6666666666666667E-2</v>
      </c>
      <c r="B327" t="s">
        <v>38</v>
      </c>
      <c r="C327">
        <v>0.69200799999999996</v>
      </c>
      <c r="D327">
        <v>65</v>
      </c>
      <c r="E327" t="s">
        <v>77</v>
      </c>
      <c r="F327">
        <v>0</v>
      </c>
      <c r="G327">
        <v>0</v>
      </c>
      <c r="H327">
        <v>51.357500000000002</v>
      </c>
      <c r="I327">
        <v>60</v>
      </c>
      <c r="J327">
        <v>12591.789680197282</v>
      </c>
      <c r="K327" t="s">
        <v>248</v>
      </c>
      <c r="L327">
        <v>12600</v>
      </c>
      <c r="M327" t="s">
        <v>329</v>
      </c>
      <c r="N327">
        <f t="shared" si="5"/>
        <v>60</v>
      </c>
    </row>
    <row r="328" spans="1:14">
      <c r="A328" s="8">
        <v>5.1782407407407409E-2</v>
      </c>
      <c r="B328" t="s">
        <v>38</v>
      </c>
      <c r="C328">
        <v>0.75243700000000002</v>
      </c>
      <c r="D328">
        <v>75</v>
      </c>
      <c r="E328" t="s">
        <v>77</v>
      </c>
      <c r="F328">
        <v>0</v>
      </c>
      <c r="G328">
        <v>0</v>
      </c>
      <c r="H328">
        <v>173.87</v>
      </c>
      <c r="I328">
        <v>180</v>
      </c>
      <c r="J328">
        <v>2989.606497457386</v>
      </c>
      <c r="K328" t="s">
        <v>249</v>
      </c>
      <c r="L328">
        <v>3600</v>
      </c>
      <c r="M328" t="s">
        <v>331</v>
      </c>
      <c r="N328">
        <f t="shared" si="5"/>
        <v>60</v>
      </c>
    </row>
    <row r="329" spans="1:14">
      <c r="A329" s="8">
        <v>1.0115740740740741E-2</v>
      </c>
      <c r="B329" t="s">
        <v>38</v>
      </c>
      <c r="C329">
        <v>0.27290399999999998</v>
      </c>
      <c r="D329">
        <v>25</v>
      </c>
      <c r="E329" t="s">
        <v>77</v>
      </c>
      <c r="F329">
        <v>0</v>
      </c>
      <c r="G329">
        <v>0</v>
      </c>
      <c r="H329">
        <v>108.79300000000001</v>
      </c>
      <c r="I329">
        <v>110</v>
      </c>
      <c r="J329">
        <v>14032.68119148798</v>
      </c>
      <c r="K329" t="s">
        <v>250</v>
      </c>
      <c r="L329">
        <v>14400</v>
      </c>
      <c r="M329" t="s">
        <v>342</v>
      </c>
      <c r="N329">
        <f t="shared" si="5"/>
        <v>20</v>
      </c>
    </row>
    <row r="330" spans="1:14">
      <c r="A330" s="8">
        <v>3.6805555555555554E-3</v>
      </c>
      <c r="B330" t="s">
        <v>38</v>
      </c>
      <c r="C330">
        <v>3.1284899999999997E-2</v>
      </c>
      <c r="D330">
        <v>0</v>
      </c>
      <c r="E330" t="s">
        <v>88</v>
      </c>
      <c r="F330">
        <v>0</v>
      </c>
      <c r="G330">
        <v>0</v>
      </c>
      <c r="H330">
        <v>13.156000000000001</v>
      </c>
      <c r="I330">
        <v>20</v>
      </c>
      <c r="J330">
        <v>16855.42535167887</v>
      </c>
      <c r="K330" t="s">
        <v>251</v>
      </c>
      <c r="L330">
        <v>18000</v>
      </c>
      <c r="M330" t="s">
        <v>348</v>
      </c>
      <c r="N330">
        <f t="shared" si="5"/>
        <v>0</v>
      </c>
    </row>
    <row r="331" spans="1:14">
      <c r="A331" s="8">
        <v>0</v>
      </c>
      <c r="B331" t="s">
        <v>38</v>
      </c>
      <c r="C331">
        <v>0.473576</v>
      </c>
      <c r="D331">
        <v>45</v>
      </c>
      <c r="E331" t="s">
        <v>80</v>
      </c>
      <c r="F331">
        <v>0</v>
      </c>
      <c r="G331">
        <v>0</v>
      </c>
      <c r="H331">
        <v>0</v>
      </c>
      <c r="I331">
        <v>0</v>
      </c>
      <c r="J331">
        <v>0</v>
      </c>
      <c r="K331" t="s">
        <v>35</v>
      </c>
      <c r="L331">
        <v>0</v>
      </c>
      <c r="M331" t="s">
        <v>35</v>
      </c>
      <c r="N331">
        <f t="shared" si="5"/>
        <v>40</v>
      </c>
    </row>
    <row r="332" spans="1:14">
      <c r="A332" s="8">
        <v>1.8148148148148146E-2</v>
      </c>
      <c r="B332" t="s">
        <v>38</v>
      </c>
      <c r="C332">
        <v>0.73489300000000002</v>
      </c>
      <c r="D332">
        <v>70</v>
      </c>
      <c r="E332" t="s">
        <v>77</v>
      </c>
      <c r="F332">
        <v>0</v>
      </c>
      <c r="G332">
        <v>0</v>
      </c>
      <c r="H332">
        <v>119.396</v>
      </c>
      <c r="I332">
        <v>120</v>
      </c>
      <c r="J332">
        <v>4662.1133727681336</v>
      </c>
      <c r="K332" t="s">
        <v>252</v>
      </c>
      <c r="L332">
        <v>5400</v>
      </c>
      <c r="M332" t="s">
        <v>328</v>
      </c>
      <c r="N332">
        <f t="shared" si="5"/>
        <v>60</v>
      </c>
    </row>
    <row r="333" spans="1:14">
      <c r="A333" s="8">
        <v>0.01</v>
      </c>
      <c r="B333" t="s">
        <v>38</v>
      </c>
      <c r="C333">
        <v>0.69145000000000001</v>
      </c>
      <c r="D333">
        <v>65</v>
      </c>
      <c r="E333" t="s">
        <v>97</v>
      </c>
      <c r="F333">
        <v>0</v>
      </c>
      <c r="G333">
        <v>0</v>
      </c>
      <c r="H333">
        <v>109.992</v>
      </c>
      <c r="I333">
        <v>110</v>
      </c>
      <c r="J333">
        <v>771.56708160792448</v>
      </c>
      <c r="K333" t="s">
        <v>253</v>
      </c>
      <c r="L333">
        <v>1800</v>
      </c>
      <c r="M333" t="s">
        <v>230</v>
      </c>
      <c r="N333">
        <f t="shared" si="5"/>
        <v>60</v>
      </c>
    </row>
    <row r="334" spans="1:14">
      <c r="A334" s="8">
        <v>5.8194444444444444E-2</v>
      </c>
      <c r="B334" t="s">
        <v>38</v>
      </c>
      <c r="C334">
        <v>6.8965499999999999E-2</v>
      </c>
      <c r="D334">
        <v>5</v>
      </c>
      <c r="E334" t="s">
        <v>82</v>
      </c>
      <c r="F334">
        <v>0</v>
      </c>
      <c r="G334">
        <v>0</v>
      </c>
      <c r="H334">
        <v>59.551499999999997</v>
      </c>
      <c r="I334">
        <v>60</v>
      </c>
      <c r="J334">
        <v>72425.402310402729</v>
      </c>
      <c r="K334" t="s">
        <v>254</v>
      </c>
      <c r="L334">
        <v>73800</v>
      </c>
      <c r="M334" t="s">
        <v>349</v>
      </c>
      <c r="N334">
        <f t="shared" si="5"/>
        <v>0</v>
      </c>
    </row>
    <row r="335" spans="1:14">
      <c r="A335" s="8">
        <v>1.8518518518518517E-3</v>
      </c>
      <c r="B335" t="s">
        <v>38</v>
      </c>
      <c r="C335">
        <v>0.122905</v>
      </c>
      <c r="D335">
        <v>10</v>
      </c>
      <c r="E335" t="s">
        <v>88</v>
      </c>
      <c r="F335">
        <v>0</v>
      </c>
      <c r="G335">
        <v>0</v>
      </c>
      <c r="H335">
        <v>88.122200000000007</v>
      </c>
      <c r="I335">
        <v>90</v>
      </c>
      <c r="J335">
        <v>2278.3932647476659</v>
      </c>
      <c r="K335" t="s">
        <v>255</v>
      </c>
      <c r="L335">
        <v>3600</v>
      </c>
      <c r="M335" t="s">
        <v>331</v>
      </c>
      <c r="N335">
        <f t="shared" si="5"/>
        <v>0</v>
      </c>
    </row>
    <row r="336" spans="1:14">
      <c r="A336" s="8">
        <v>4.0277777777777777E-3</v>
      </c>
      <c r="B336" t="s">
        <v>38</v>
      </c>
      <c r="C336">
        <v>0.60398099999999999</v>
      </c>
      <c r="D336">
        <v>60</v>
      </c>
      <c r="E336" t="s">
        <v>80</v>
      </c>
      <c r="F336">
        <v>0</v>
      </c>
      <c r="G336">
        <v>0</v>
      </c>
      <c r="H336">
        <v>12538.8</v>
      </c>
      <c r="I336">
        <v>300</v>
      </c>
      <c r="J336">
        <v>11.780292532322996</v>
      </c>
      <c r="K336" t="s">
        <v>95</v>
      </c>
      <c r="L336">
        <v>1800</v>
      </c>
      <c r="M336" t="s">
        <v>230</v>
      </c>
      <c r="N336">
        <f t="shared" si="5"/>
        <v>60</v>
      </c>
    </row>
    <row r="337" spans="1:14">
      <c r="A337" s="8">
        <v>1.1574074074074073E-5</v>
      </c>
      <c r="B337" t="s">
        <v>38</v>
      </c>
      <c r="C337">
        <v>0.44423800000000002</v>
      </c>
      <c r="D337">
        <v>40</v>
      </c>
      <c r="E337" t="s">
        <v>97</v>
      </c>
      <c r="F337">
        <v>23814</v>
      </c>
      <c r="G337">
        <v>300</v>
      </c>
      <c r="H337">
        <v>23814</v>
      </c>
      <c r="I337">
        <v>300</v>
      </c>
      <c r="J337">
        <v>6.4189979367948888</v>
      </c>
      <c r="K337" t="s">
        <v>256</v>
      </c>
      <c r="L337">
        <v>1800</v>
      </c>
      <c r="M337" t="s">
        <v>230</v>
      </c>
      <c r="N337">
        <f t="shared" si="5"/>
        <v>40</v>
      </c>
    </row>
    <row r="338" spans="1:14">
      <c r="A338" s="8">
        <v>2.5694444444444445E-3</v>
      </c>
      <c r="B338" t="s">
        <v>38</v>
      </c>
      <c r="C338">
        <v>0.241341</v>
      </c>
      <c r="D338">
        <v>20</v>
      </c>
      <c r="E338" t="s">
        <v>88</v>
      </c>
      <c r="F338">
        <v>655.57</v>
      </c>
      <c r="G338">
        <v>300</v>
      </c>
      <c r="H338">
        <v>114.739</v>
      </c>
      <c r="I338">
        <v>120</v>
      </c>
      <c r="J338">
        <v>1513.5663016720002</v>
      </c>
      <c r="K338" t="s">
        <v>257</v>
      </c>
      <c r="L338">
        <v>1800</v>
      </c>
      <c r="M338" t="s">
        <v>230</v>
      </c>
      <c r="N338">
        <f t="shared" si="5"/>
        <v>20</v>
      </c>
    </row>
    <row r="339" spans="1:14">
      <c r="A339" s="8">
        <v>9.1435185185185185E-4</v>
      </c>
      <c r="B339" t="s">
        <v>38</v>
      </c>
      <c r="C339">
        <v>0.19516700000000001</v>
      </c>
      <c r="D339">
        <v>15</v>
      </c>
      <c r="E339" t="s">
        <v>97</v>
      </c>
      <c r="F339">
        <v>0</v>
      </c>
      <c r="G339">
        <v>0</v>
      </c>
      <c r="H339">
        <v>332.36799999999999</v>
      </c>
      <c r="I339">
        <v>300</v>
      </c>
      <c r="J339">
        <v>666.03384399895867</v>
      </c>
      <c r="K339" t="s">
        <v>258</v>
      </c>
      <c r="L339">
        <v>1800</v>
      </c>
      <c r="M339" t="s">
        <v>230</v>
      </c>
      <c r="N339">
        <f t="shared" si="5"/>
        <v>0</v>
      </c>
    </row>
    <row r="340" spans="1:14">
      <c r="A340" s="8">
        <v>3.472222222222222E-3</v>
      </c>
      <c r="B340" t="s">
        <v>38</v>
      </c>
      <c r="C340">
        <v>0.483431</v>
      </c>
      <c r="D340">
        <v>45</v>
      </c>
      <c r="E340" t="s">
        <v>77</v>
      </c>
      <c r="F340">
        <v>0</v>
      </c>
      <c r="G340">
        <v>0</v>
      </c>
      <c r="H340">
        <v>888755</v>
      </c>
      <c r="I340">
        <v>300</v>
      </c>
      <c r="J340">
        <v>1.2203886088640701</v>
      </c>
      <c r="K340" t="s">
        <v>32</v>
      </c>
      <c r="L340">
        <v>1800</v>
      </c>
      <c r="M340" t="s">
        <v>230</v>
      </c>
      <c r="N340">
        <f t="shared" si="5"/>
        <v>40</v>
      </c>
    </row>
    <row r="341" spans="1:14">
      <c r="A341" s="8">
        <v>2.1203703703703707E-2</v>
      </c>
      <c r="B341" t="s">
        <v>38</v>
      </c>
      <c r="C341">
        <v>0.565056</v>
      </c>
      <c r="D341">
        <v>55</v>
      </c>
      <c r="E341" t="s">
        <v>97</v>
      </c>
      <c r="F341">
        <v>31.554300000000001</v>
      </c>
      <c r="G341">
        <v>30</v>
      </c>
      <c r="H341">
        <v>47.502899999999997</v>
      </c>
      <c r="I341">
        <v>50</v>
      </c>
      <c r="J341">
        <v>2518.3899564607518</v>
      </c>
      <c r="K341" t="s">
        <v>260</v>
      </c>
      <c r="L341">
        <v>3600</v>
      </c>
      <c r="M341" t="s">
        <v>331</v>
      </c>
      <c r="N341">
        <f t="shared" si="5"/>
        <v>40</v>
      </c>
    </row>
    <row r="342" spans="1:14">
      <c r="A342" s="8">
        <v>4.9884259259259265E-3</v>
      </c>
      <c r="B342" t="s">
        <v>38</v>
      </c>
      <c r="C342">
        <v>0.61709999999999998</v>
      </c>
      <c r="D342">
        <v>60</v>
      </c>
      <c r="E342" t="s">
        <v>97</v>
      </c>
      <c r="F342">
        <v>0</v>
      </c>
      <c r="G342">
        <v>0</v>
      </c>
      <c r="H342">
        <v>67.074700000000007</v>
      </c>
      <c r="I342">
        <v>70</v>
      </c>
      <c r="J342">
        <v>1570.1306655050594</v>
      </c>
      <c r="K342" t="s">
        <v>79</v>
      </c>
      <c r="L342">
        <v>1800</v>
      </c>
      <c r="M342" t="s">
        <v>230</v>
      </c>
      <c r="N342">
        <f t="shared" si="5"/>
        <v>60</v>
      </c>
    </row>
    <row r="343" spans="1:14">
      <c r="A343" s="8">
        <v>3.6689814814814814E-3</v>
      </c>
      <c r="B343" t="s">
        <v>38</v>
      </c>
      <c r="C343">
        <v>0.87174700000000005</v>
      </c>
      <c r="D343">
        <v>85</v>
      </c>
      <c r="E343" t="s">
        <v>97</v>
      </c>
      <c r="F343">
        <v>0</v>
      </c>
      <c r="G343">
        <v>0</v>
      </c>
      <c r="H343">
        <v>80.927599999999998</v>
      </c>
      <c r="I343">
        <v>90</v>
      </c>
      <c r="J343">
        <v>435.89314784337068</v>
      </c>
      <c r="K343" t="s">
        <v>261</v>
      </c>
      <c r="L343">
        <v>1800</v>
      </c>
      <c r="M343" t="s">
        <v>230</v>
      </c>
      <c r="N343">
        <f t="shared" si="5"/>
        <v>80</v>
      </c>
    </row>
    <row r="344" spans="1:14">
      <c r="A344" s="8">
        <v>3.4722222222222222E-5</v>
      </c>
      <c r="B344" t="s">
        <v>38</v>
      </c>
      <c r="C344">
        <v>0.38212299999999999</v>
      </c>
      <c r="D344">
        <v>35</v>
      </c>
      <c r="E344" t="s">
        <v>88</v>
      </c>
      <c r="F344">
        <v>1820.3</v>
      </c>
      <c r="G344">
        <v>300</v>
      </c>
      <c r="H344">
        <v>1820.3</v>
      </c>
      <c r="I344">
        <v>300</v>
      </c>
      <c r="J344">
        <v>77.701136825607335</v>
      </c>
      <c r="K344" t="s">
        <v>262</v>
      </c>
      <c r="L344">
        <v>1800</v>
      </c>
      <c r="M344" t="s">
        <v>230</v>
      </c>
      <c r="N344">
        <f t="shared" si="5"/>
        <v>20</v>
      </c>
    </row>
    <row r="345" spans="1:14">
      <c r="A345" s="8">
        <v>6.7129629629629625E-4</v>
      </c>
      <c r="B345" t="s">
        <v>38</v>
      </c>
      <c r="C345">
        <v>0.71189599999999997</v>
      </c>
      <c r="D345">
        <v>70</v>
      </c>
      <c r="E345" t="s">
        <v>97</v>
      </c>
      <c r="F345">
        <v>93.638099999999994</v>
      </c>
      <c r="G345">
        <v>90</v>
      </c>
      <c r="H345">
        <v>331.36799999999999</v>
      </c>
      <c r="I345">
        <v>300</v>
      </c>
      <c r="J345">
        <v>239.13825731332065</v>
      </c>
      <c r="K345" t="s">
        <v>263</v>
      </c>
      <c r="L345">
        <v>1800</v>
      </c>
      <c r="M345" t="s">
        <v>230</v>
      </c>
      <c r="N345">
        <f t="shared" si="5"/>
        <v>60</v>
      </c>
    </row>
    <row r="346" spans="1:14">
      <c r="A346" s="8">
        <v>1.8032407407407407E-2</v>
      </c>
      <c r="B346" t="s">
        <v>38</v>
      </c>
      <c r="C346">
        <v>8.3643099999999998E-2</v>
      </c>
      <c r="D346">
        <v>5</v>
      </c>
      <c r="E346" t="s">
        <v>97</v>
      </c>
      <c r="F346">
        <v>0</v>
      </c>
      <c r="G346">
        <v>0</v>
      </c>
      <c r="H346">
        <v>4.4611599999999996</v>
      </c>
      <c r="I346">
        <v>10</v>
      </c>
      <c r="J346">
        <v>56497.115079128373</v>
      </c>
      <c r="K346" t="s">
        <v>264</v>
      </c>
      <c r="L346">
        <v>57600</v>
      </c>
      <c r="M346" t="s">
        <v>350</v>
      </c>
      <c r="N346">
        <f t="shared" si="5"/>
        <v>0</v>
      </c>
    </row>
    <row r="347" spans="1:14">
      <c r="A347" s="8">
        <v>2.3263888888888887E-3</v>
      </c>
      <c r="B347" t="s">
        <v>38</v>
      </c>
      <c r="C347">
        <v>0.84200699999999995</v>
      </c>
      <c r="D347">
        <v>80</v>
      </c>
      <c r="E347" t="s">
        <v>97</v>
      </c>
      <c r="F347">
        <v>0</v>
      </c>
      <c r="G347">
        <v>0</v>
      </c>
      <c r="H347">
        <v>18731.7</v>
      </c>
      <c r="I347">
        <v>300</v>
      </c>
      <c r="J347">
        <v>2.3198988352108114</v>
      </c>
      <c r="K347" t="s">
        <v>50</v>
      </c>
      <c r="L347">
        <v>1800</v>
      </c>
      <c r="M347" t="s">
        <v>230</v>
      </c>
      <c r="N347">
        <f t="shared" si="5"/>
        <v>80</v>
      </c>
    </row>
    <row r="348" spans="1:14">
      <c r="A348" s="8">
        <v>2.685185185185185E-3</v>
      </c>
      <c r="B348" t="s">
        <v>38</v>
      </c>
      <c r="C348">
        <v>0.704461</v>
      </c>
      <c r="D348">
        <v>70</v>
      </c>
      <c r="E348" t="s">
        <v>97</v>
      </c>
      <c r="F348">
        <v>0</v>
      </c>
      <c r="G348">
        <v>0</v>
      </c>
      <c r="H348">
        <v>4007.51</v>
      </c>
      <c r="I348">
        <v>300</v>
      </c>
      <c r="J348">
        <v>20.283812293944223</v>
      </c>
      <c r="K348" t="s">
        <v>46</v>
      </c>
      <c r="L348">
        <v>1800</v>
      </c>
      <c r="M348" t="s">
        <v>230</v>
      </c>
      <c r="N348">
        <f t="shared" si="5"/>
        <v>60</v>
      </c>
    </row>
    <row r="349" spans="1:14">
      <c r="A349" s="8">
        <v>1.0335648148148148E-2</v>
      </c>
      <c r="B349" t="s">
        <v>38</v>
      </c>
      <c r="C349">
        <v>0.38661699999999999</v>
      </c>
      <c r="D349">
        <v>35</v>
      </c>
      <c r="E349" t="s">
        <v>97</v>
      </c>
      <c r="F349">
        <v>0</v>
      </c>
      <c r="G349">
        <v>0</v>
      </c>
      <c r="H349">
        <v>32.115200000000002</v>
      </c>
      <c r="I349">
        <v>40</v>
      </c>
      <c r="J349">
        <v>5253.2768264877595</v>
      </c>
      <c r="K349" t="s">
        <v>265</v>
      </c>
      <c r="L349">
        <v>5400</v>
      </c>
      <c r="M349" t="s">
        <v>328</v>
      </c>
      <c r="N349">
        <f t="shared" si="5"/>
        <v>20</v>
      </c>
    </row>
    <row r="350" spans="1:14">
      <c r="A350" s="8">
        <v>2.685185185185185E-3</v>
      </c>
      <c r="B350" t="s">
        <v>38</v>
      </c>
      <c r="C350">
        <v>0.91061499999999995</v>
      </c>
      <c r="D350">
        <v>90</v>
      </c>
      <c r="E350" t="s">
        <v>88</v>
      </c>
      <c r="F350">
        <v>2486.25</v>
      </c>
      <c r="G350">
        <v>300</v>
      </c>
      <c r="H350">
        <v>768.01700000000005</v>
      </c>
      <c r="I350">
        <v>300</v>
      </c>
      <c r="J350">
        <v>26.64179178979154</v>
      </c>
      <c r="K350" t="s">
        <v>157</v>
      </c>
      <c r="L350">
        <v>1800</v>
      </c>
      <c r="M350" t="s">
        <v>230</v>
      </c>
      <c r="N350">
        <f t="shared" si="5"/>
        <v>80</v>
      </c>
    </row>
    <row r="351" spans="1:14">
      <c r="A351" s="8">
        <v>8.2175925925925917E-4</v>
      </c>
      <c r="B351" t="s">
        <v>38</v>
      </c>
      <c r="C351">
        <v>4.35754E-2</v>
      </c>
      <c r="D351">
        <v>0</v>
      </c>
      <c r="E351" t="s">
        <v>88</v>
      </c>
      <c r="F351">
        <v>0</v>
      </c>
      <c r="G351">
        <v>0</v>
      </c>
      <c r="H351">
        <v>182.512</v>
      </c>
      <c r="I351">
        <v>190</v>
      </c>
      <c r="J351">
        <v>1199.5715199829301</v>
      </c>
      <c r="K351" t="s">
        <v>266</v>
      </c>
      <c r="L351">
        <v>1800</v>
      </c>
      <c r="M351" t="s">
        <v>230</v>
      </c>
      <c r="N351">
        <f t="shared" si="5"/>
        <v>0</v>
      </c>
    </row>
    <row r="352" spans="1:14">
      <c r="A352" s="8">
        <v>2.0949074074074073E-3</v>
      </c>
      <c r="B352" t="s">
        <v>33</v>
      </c>
      <c r="C352">
        <v>0</v>
      </c>
      <c r="D352">
        <v>0</v>
      </c>
      <c r="E352" t="s">
        <v>113</v>
      </c>
      <c r="F352">
        <v>0</v>
      </c>
      <c r="G352">
        <v>0</v>
      </c>
      <c r="H352">
        <v>0</v>
      </c>
      <c r="I352">
        <v>0</v>
      </c>
      <c r="J352">
        <v>0</v>
      </c>
      <c r="K352" t="s">
        <v>35</v>
      </c>
      <c r="L352">
        <v>0</v>
      </c>
      <c r="M352" t="s">
        <v>35</v>
      </c>
      <c r="N352">
        <f t="shared" si="5"/>
        <v>0</v>
      </c>
    </row>
    <row r="353" spans="1:14">
      <c r="A353" s="8">
        <v>5.37037037037037E-3</v>
      </c>
      <c r="B353" t="s">
        <v>38</v>
      </c>
      <c r="C353">
        <v>0.70260199999999995</v>
      </c>
      <c r="D353">
        <v>70</v>
      </c>
      <c r="E353" t="s">
        <v>97</v>
      </c>
      <c r="F353">
        <v>55.2637</v>
      </c>
      <c r="G353">
        <v>50</v>
      </c>
      <c r="H353">
        <v>82.000900000000001</v>
      </c>
      <c r="I353">
        <v>90</v>
      </c>
      <c r="J353">
        <v>997.53636160259748</v>
      </c>
      <c r="K353" t="s">
        <v>267</v>
      </c>
      <c r="L353">
        <v>1800</v>
      </c>
      <c r="M353" t="s">
        <v>230</v>
      </c>
      <c r="N353">
        <f t="shared" si="5"/>
        <v>60</v>
      </c>
    </row>
    <row r="354" spans="1:14">
      <c r="A354" s="8">
        <v>1.1574074074074073E-5</v>
      </c>
      <c r="B354" t="s">
        <v>38</v>
      </c>
      <c r="C354">
        <v>0.893899</v>
      </c>
      <c r="D354">
        <v>85</v>
      </c>
      <c r="E354" t="s">
        <v>82</v>
      </c>
      <c r="F354">
        <v>489075</v>
      </c>
      <c r="G354">
        <v>300</v>
      </c>
      <c r="H354">
        <v>489075</v>
      </c>
      <c r="I354">
        <v>300</v>
      </c>
      <c r="J354">
        <v>1.0049898318891408</v>
      </c>
      <c r="K354" t="s">
        <v>32</v>
      </c>
      <c r="L354">
        <v>1800</v>
      </c>
      <c r="M354" t="s">
        <v>230</v>
      </c>
      <c r="N354">
        <f t="shared" si="5"/>
        <v>80</v>
      </c>
    </row>
    <row r="355" spans="1:14">
      <c r="A355" s="8">
        <v>1.1574074074074073E-3</v>
      </c>
      <c r="B355" t="s">
        <v>38</v>
      </c>
      <c r="C355">
        <v>0.101365</v>
      </c>
      <c r="D355">
        <v>10</v>
      </c>
      <c r="E355" t="s">
        <v>77</v>
      </c>
      <c r="F355">
        <v>0</v>
      </c>
      <c r="G355">
        <v>0</v>
      </c>
      <c r="H355">
        <v>383.12599999999998</v>
      </c>
      <c r="I355">
        <v>300</v>
      </c>
      <c r="J355">
        <v>4924.8559875232058</v>
      </c>
      <c r="K355" t="s">
        <v>268</v>
      </c>
      <c r="L355">
        <v>5400</v>
      </c>
      <c r="M355" t="s">
        <v>328</v>
      </c>
      <c r="N355">
        <f t="shared" si="5"/>
        <v>0</v>
      </c>
    </row>
    <row r="356" spans="1:14">
      <c r="A356" s="8">
        <v>1.1574074074074073E-5</v>
      </c>
      <c r="B356" t="s">
        <v>38</v>
      </c>
      <c r="C356">
        <v>0.62068999999999996</v>
      </c>
      <c r="D356">
        <v>60</v>
      </c>
      <c r="E356" t="s">
        <v>82</v>
      </c>
      <c r="F356">
        <v>187603</v>
      </c>
      <c r="G356">
        <v>300</v>
      </c>
      <c r="H356">
        <v>187603</v>
      </c>
      <c r="I356">
        <v>300</v>
      </c>
      <c r="J356">
        <v>9.3664051874582537</v>
      </c>
      <c r="K356" t="s">
        <v>72</v>
      </c>
      <c r="L356">
        <v>1800</v>
      </c>
      <c r="M356" t="s">
        <v>230</v>
      </c>
      <c r="N356">
        <f t="shared" si="5"/>
        <v>60</v>
      </c>
    </row>
    <row r="357" spans="1:14">
      <c r="A357" s="8">
        <v>5.8912037037037032E-3</v>
      </c>
      <c r="B357" t="s">
        <v>38</v>
      </c>
      <c r="C357">
        <v>0.33138400000000001</v>
      </c>
      <c r="D357">
        <v>30</v>
      </c>
      <c r="E357" t="s">
        <v>77</v>
      </c>
      <c r="F357">
        <v>0</v>
      </c>
      <c r="G357">
        <v>0</v>
      </c>
      <c r="H357">
        <v>169.93799999999999</v>
      </c>
      <c r="I357">
        <v>170</v>
      </c>
      <c r="J357">
        <v>8261.0967524544085</v>
      </c>
      <c r="K357" t="s">
        <v>269</v>
      </c>
      <c r="L357">
        <v>9000</v>
      </c>
      <c r="M357" t="s">
        <v>337</v>
      </c>
      <c r="N357">
        <f t="shared" si="5"/>
        <v>20</v>
      </c>
    </row>
    <row r="358" spans="1:14">
      <c r="A358" s="8">
        <v>2.3958333333333336E-3</v>
      </c>
      <c r="B358" t="s">
        <v>38</v>
      </c>
      <c r="C358">
        <v>0.222222</v>
      </c>
      <c r="D358">
        <v>20</v>
      </c>
      <c r="E358" t="s">
        <v>77</v>
      </c>
      <c r="F358">
        <v>0</v>
      </c>
      <c r="G358">
        <v>0</v>
      </c>
      <c r="H358">
        <v>45056000</v>
      </c>
      <c r="I358">
        <v>300</v>
      </c>
      <c r="J358">
        <v>3.6245534574424199E-2</v>
      </c>
      <c r="K358" t="s">
        <v>36</v>
      </c>
      <c r="L358">
        <v>1800</v>
      </c>
      <c r="M358" t="s">
        <v>230</v>
      </c>
      <c r="N358">
        <f t="shared" si="5"/>
        <v>20</v>
      </c>
    </row>
    <row r="359" spans="1:14">
      <c r="A359" s="8">
        <v>1.8749999999999999E-2</v>
      </c>
      <c r="B359" t="s">
        <v>38</v>
      </c>
      <c r="C359">
        <v>0.27386300000000002</v>
      </c>
      <c r="D359">
        <v>25</v>
      </c>
      <c r="E359" t="s">
        <v>76</v>
      </c>
      <c r="F359">
        <v>0</v>
      </c>
      <c r="G359">
        <v>0</v>
      </c>
      <c r="H359">
        <v>55.889499999999998</v>
      </c>
      <c r="I359">
        <v>60</v>
      </c>
      <c r="J359">
        <v>59616.003666139441</v>
      </c>
      <c r="K359" t="s">
        <v>270</v>
      </c>
      <c r="L359">
        <v>61200</v>
      </c>
      <c r="M359" t="s">
        <v>351</v>
      </c>
      <c r="N359">
        <f t="shared" si="5"/>
        <v>20</v>
      </c>
    </row>
    <row r="360" spans="1:14">
      <c r="A360" s="8">
        <v>9.9201388888888895E-2</v>
      </c>
      <c r="B360" t="s">
        <v>38</v>
      </c>
      <c r="C360">
        <v>4.4603000000000004E-3</v>
      </c>
      <c r="D360">
        <v>0</v>
      </c>
      <c r="E360" t="s">
        <v>76</v>
      </c>
      <c r="F360">
        <v>0</v>
      </c>
      <c r="G360">
        <v>0</v>
      </c>
      <c r="H360">
        <v>0</v>
      </c>
      <c r="I360">
        <v>0</v>
      </c>
      <c r="J360">
        <v>0</v>
      </c>
      <c r="K360" t="s">
        <v>35</v>
      </c>
      <c r="L360">
        <v>0</v>
      </c>
      <c r="M360" t="s">
        <v>35</v>
      </c>
      <c r="N360">
        <f t="shared" si="5"/>
        <v>0</v>
      </c>
    </row>
    <row r="361" spans="1:14">
      <c r="A361" s="8">
        <v>9.3391203703703699E-2</v>
      </c>
      <c r="B361" t="s">
        <v>38</v>
      </c>
      <c r="C361">
        <v>0.65782499999999999</v>
      </c>
      <c r="D361">
        <v>65</v>
      </c>
      <c r="E361" t="s">
        <v>82</v>
      </c>
      <c r="F361">
        <v>0</v>
      </c>
      <c r="G361">
        <v>0</v>
      </c>
      <c r="H361">
        <v>189.78</v>
      </c>
      <c r="I361">
        <v>190</v>
      </c>
      <c r="J361">
        <v>8352.4725614656727</v>
      </c>
      <c r="K361" t="s">
        <v>271</v>
      </c>
      <c r="L361">
        <v>9000</v>
      </c>
      <c r="M361" t="s">
        <v>337</v>
      </c>
      <c r="N361">
        <f t="shared" si="5"/>
        <v>60</v>
      </c>
    </row>
    <row r="362" spans="1:14">
      <c r="A362" s="8">
        <v>2.7442129629629632E-2</v>
      </c>
      <c r="B362" t="s">
        <v>38</v>
      </c>
      <c r="C362">
        <v>7.7972700000000006E-2</v>
      </c>
      <c r="D362">
        <v>5</v>
      </c>
      <c r="E362" t="s">
        <v>77</v>
      </c>
      <c r="F362">
        <v>0</v>
      </c>
      <c r="G362">
        <v>0</v>
      </c>
      <c r="H362">
        <v>72.116399999999999</v>
      </c>
      <c r="I362">
        <v>80</v>
      </c>
      <c r="J362">
        <v>26844.875403364938</v>
      </c>
      <c r="K362" t="s">
        <v>272</v>
      </c>
      <c r="L362">
        <v>27000</v>
      </c>
      <c r="M362" t="s">
        <v>352</v>
      </c>
      <c r="N362">
        <f t="shared" si="5"/>
        <v>0</v>
      </c>
    </row>
    <row r="363" spans="1:14">
      <c r="A363" s="8">
        <v>1.5706018518518518E-2</v>
      </c>
      <c r="B363" t="s">
        <v>38</v>
      </c>
      <c r="C363">
        <v>0.74712599999999996</v>
      </c>
      <c r="D363">
        <v>70</v>
      </c>
      <c r="E363" t="s">
        <v>82</v>
      </c>
      <c r="F363">
        <v>0</v>
      </c>
      <c r="G363">
        <v>0</v>
      </c>
      <c r="H363">
        <v>129.518</v>
      </c>
      <c r="I363">
        <v>130</v>
      </c>
      <c r="J363">
        <v>9044.6357865404607</v>
      </c>
      <c r="K363" t="s">
        <v>273</v>
      </c>
      <c r="L363">
        <v>10800</v>
      </c>
      <c r="M363" t="s">
        <v>333</v>
      </c>
      <c r="N363">
        <f t="shared" si="5"/>
        <v>60</v>
      </c>
    </row>
    <row r="364" spans="1:14">
      <c r="A364" s="8">
        <v>6.5509259259259262E-3</v>
      </c>
      <c r="B364" t="s">
        <v>38</v>
      </c>
      <c r="C364">
        <v>0.94699599999999995</v>
      </c>
      <c r="D364">
        <v>90</v>
      </c>
      <c r="E364" t="s">
        <v>74</v>
      </c>
      <c r="F364">
        <v>311.30900000000003</v>
      </c>
      <c r="G364">
        <v>300</v>
      </c>
      <c r="H364">
        <v>22.2212</v>
      </c>
      <c r="I364">
        <v>30</v>
      </c>
      <c r="J364">
        <v>1727.9749505233283</v>
      </c>
      <c r="K364" t="s">
        <v>274</v>
      </c>
      <c r="L364">
        <v>1800</v>
      </c>
      <c r="M364" t="s">
        <v>230</v>
      </c>
      <c r="N364">
        <f t="shared" si="5"/>
        <v>80</v>
      </c>
    </row>
    <row r="365" spans="1:14">
      <c r="A365" s="8">
        <v>1.5162037037037036E-3</v>
      </c>
      <c r="B365" t="s">
        <v>38</v>
      </c>
      <c r="C365">
        <v>9.1617900000000002E-2</v>
      </c>
      <c r="D365">
        <v>5</v>
      </c>
      <c r="E365" t="s">
        <v>77</v>
      </c>
      <c r="F365">
        <v>2197.4299999999998</v>
      </c>
      <c r="G365">
        <v>300</v>
      </c>
      <c r="H365">
        <v>382.911</v>
      </c>
      <c r="I365">
        <v>300</v>
      </c>
      <c r="J365">
        <v>4981.0645167680086</v>
      </c>
      <c r="K365" t="s">
        <v>275</v>
      </c>
      <c r="L365">
        <v>5400</v>
      </c>
      <c r="M365" t="s">
        <v>328</v>
      </c>
      <c r="N365">
        <f t="shared" si="5"/>
        <v>0</v>
      </c>
    </row>
    <row r="366" spans="1:14">
      <c r="A366" s="8">
        <v>2.3148148148148147E-5</v>
      </c>
      <c r="B366" t="s">
        <v>38</v>
      </c>
      <c r="C366">
        <v>0.40596100000000002</v>
      </c>
      <c r="D366">
        <v>40</v>
      </c>
      <c r="E366" t="s">
        <v>84</v>
      </c>
      <c r="F366">
        <v>20153.7</v>
      </c>
      <c r="G366">
        <v>300</v>
      </c>
      <c r="H366">
        <v>20153.7</v>
      </c>
      <c r="I366">
        <v>300</v>
      </c>
      <c r="J366">
        <v>58.705120550716778</v>
      </c>
      <c r="K366" t="s">
        <v>276</v>
      </c>
      <c r="L366">
        <v>1800</v>
      </c>
      <c r="M366" t="s">
        <v>230</v>
      </c>
      <c r="N366">
        <f t="shared" si="5"/>
        <v>40</v>
      </c>
    </row>
    <row r="367" spans="1:14">
      <c r="A367" s="8">
        <v>6.8287037037037025E-4</v>
      </c>
      <c r="B367" t="s">
        <v>38</v>
      </c>
      <c r="C367">
        <v>0.40350900000000001</v>
      </c>
      <c r="D367">
        <v>40</v>
      </c>
      <c r="E367" t="s">
        <v>77</v>
      </c>
      <c r="F367">
        <v>0</v>
      </c>
      <c r="G367">
        <v>0</v>
      </c>
      <c r="H367">
        <v>112799</v>
      </c>
      <c r="I367">
        <v>300</v>
      </c>
      <c r="J367">
        <v>11.103293563106474</v>
      </c>
      <c r="K367" t="s">
        <v>205</v>
      </c>
      <c r="L367">
        <v>1800</v>
      </c>
      <c r="M367" t="s">
        <v>230</v>
      </c>
      <c r="N367">
        <f t="shared" si="5"/>
        <v>40</v>
      </c>
    </row>
    <row r="368" spans="1:14">
      <c r="A368" s="8">
        <v>1.3888888888888889E-4</v>
      </c>
      <c r="B368" t="s">
        <v>38</v>
      </c>
      <c r="C368">
        <v>2.8288500000000001E-2</v>
      </c>
      <c r="D368">
        <v>0</v>
      </c>
      <c r="E368" t="s">
        <v>73</v>
      </c>
      <c r="F368">
        <v>5988.3</v>
      </c>
      <c r="G368">
        <v>300</v>
      </c>
      <c r="H368">
        <v>5988.3</v>
      </c>
      <c r="I368">
        <v>300</v>
      </c>
      <c r="J368">
        <v>117.43956450894606</v>
      </c>
      <c r="K368" t="s">
        <v>277</v>
      </c>
      <c r="L368">
        <v>1800</v>
      </c>
      <c r="M368" t="s">
        <v>230</v>
      </c>
      <c r="N368">
        <f t="shared" si="5"/>
        <v>0</v>
      </c>
    </row>
    <row r="369" spans="1:14">
      <c r="A369" s="8">
        <v>1.3611111111111114E-2</v>
      </c>
      <c r="B369" t="s">
        <v>38</v>
      </c>
      <c r="C369">
        <v>0.31400499999999998</v>
      </c>
      <c r="D369">
        <v>30</v>
      </c>
      <c r="E369" t="s">
        <v>76</v>
      </c>
      <c r="F369">
        <v>589.60699999999997</v>
      </c>
      <c r="G369">
        <v>300</v>
      </c>
      <c r="H369">
        <v>365.89400000000001</v>
      </c>
      <c r="I369">
        <v>300</v>
      </c>
      <c r="J369">
        <v>8602.7914278676708</v>
      </c>
      <c r="K369" t="s">
        <v>278</v>
      </c>
      <c r="L369">
        <v>9000</v>
      </c>
      <c r="M369" t="s">
        <v>337</v>
      </c>
      <c r="N369">
        <f t="shared" si="5"/>
        <v>20</v>
      </c>
    </row>
    <row r="370" spans="1:14">
      <c r="A370" s="8">
        <v>1.1574074074074073E-5</v>
      </c>
      <c r="B370" t="s">
        <v>38</v>
      </c>
      <c r="C370">
        <v>0.75331599999999999</v>
      </c>
      <c r="D370">
        <v>75</v>
      </c>
      <c r="E370" t="s">
        <v>82</v>
      </c>
      <c r="F370">
        <v>780190</v>
      </c>
      <c r="G370">
        <v>300</v>
      </c>
      <c r="H370">
        <v>780190</v>
      </c>
      <c r="I370">
        <v>300</v>
      </c>
      <c r="J370">
        <v>1.4647353535822614</v>
      </c>
      <c r="K370" t="s">
        <v>32</v>
      </c>
      <c r="L370">
        <v>1800</v>
      </c>
      <c r="M370" t="s">
        <v>230</v>
      </c>
      <c r="N370">
        <f t="shared" si="5"/>
        <v>60</v>
      </c>
    </row>
    <row r="371" spans="1:14">
      <c r="A371" s="8">
        <v>2.8356481481481479E-3</v>
      </c>
      <c r="B371" t="s">
        <v>38</v>
      </c>
      <c r="C371">
        <v>5.6530200000000003E-2</v>
      </c>
      <c r="D371">
        <v>5</v>
      </c>
      <c r="E371" t="s">
        <v>77</v>
      </c>
      <c r="F371">
        <v>0</v>
      </c>
      <c r="G371">
        <v>0</v>
      </c>
      <c r="H371">
        <v>3289.96</v>
      </c>
      <c r="I371">
        <v>300</v>
      </c>
      <c r="J371">
        <v>602.12823179858788</v>
      </c>
      <c r="K371" t="s">
        <v>279</v>
      </c>
      <c r="L371">
        <v>1800</v>
      </c>
      <c r="M371" t="s">
        <v>230</v>
      </c>
      <c r="N371">
        <f t="shared" si="5"/>
        <v>0</v>
      </c>
    </row>
    <row r="372" spans="1:14">
      <c r="A372" s="8">
        <v>1.1574074074074073E-5</v>
      </c>
      <c r="B372" t="s">
        <v>38</v>
      </c>
      <c r="C372">
        <v>8.2228099999999998E-2</v>
      </c>
      <c r="D372">
        <v>5</v>
      </c>
      <c r="E372" t="s">
        <v>82</v>
      </c>
      <c r="F372">
        <v>24094.1</v>
      </c>
      <c r="G372">
        <v>300</v>
      </c>
      <c r="H372">
        <v>24094.1</v>
      </c>
      <c r="I372">
        <v>300</v>
      </c>
      <c r="J372">
        <v>176.45821420286828</v>
      </c>
      <c r="K372" t="s">
        <v>51</v>
      </c>
      <c r="L372">
        <v>1800</v>
      </c>
      <c r="M372" t="s">
        <v>230</v>
      </c>
      <c r="N372">
        <f t="shared" si="5"/>
        <v>0</v>
      </c>
    </row>
    <row r="373" spans="1:14">
      <c r="A373" s="8">
        <v>3.3333333333333333E-2</v>
      </c>
      <c r="B373" t="s">
        <v>38</v>
      </c>
      <c r="C373">
        <v>0.38401600000000002</v>
      </c>
      <c r="D373">
        <v>35</v>
      </c>
      <c r="E373" t="s">
        <v>77</v>
      </c>
      <c r="F373">
        <v>284.50400000000002</v>
      </c>
      <c r="G373">
        <v>280</v>
      </c>
      <c r="H373">
        <v>131.17400000000001</v>
      </c>
      <c r="I373">
        <v>140</v>
      </c>
      <c r="J373">
        <v>9859.890260135744</v>
      </c>
      <c r="K373" t="s">
        <v>280</v>
      </c>
      <c r="L373">
        <v>10800</v>
      </c>
      <c r="M373" t="s">
        <v>333</v>
      </c>
      <c r="N373">
        <f t="shared" si="5"/>
        <v>20</v>
      </c>
    </row>
    <row r="374" spans="1:14">
      <c r="A374" s="8">
        <v>3.5995370370370369E-3</v>
      </c>
      <c r="B374" t="s">
        <v>38</v>
      </c>
      <c r="C374">
        <v>0.43102299999999999</v>
      </c>
      <c r="D374">
        <v>40</v>
      </c>
      <c r="E374" t="s">
        <v>80</v>
      </c>
      <c r="F374">
        <v>0</v>
      </c>
      <c r="G374">
        <v>0</v>
      </c>
      <c r="H374">
        <v>15917.1</v>
      </c>
      <c r="I374">
        <v>300</v>
      </c>
      <c r="J374">
        <v>13.332943401091528</v>
      </c>
      <c r="K374" t="s">
        <v>185</v>
      </c>
      <c r="L374">
        <v>1800</v>
      </c>
      <c r="M374" t="s">
        <v>230</v>
      </c>
      <c r="N374">
        <f t="shared" si="5"/>
        <v>40</v>
      </c>
    </row>
    <row r="375" spans="1:14">
      <c r="A375" s="8">
        <v>1.7314814814814814E-2</v>
      </c>
      <c r="B375" t="s">
        <v>38</v>
      </c>
      <c r="C375">
        <v>0.565056</v>
      </c>
      <c r="D375">
        <v>55</v>
      </c>
      <c r="E375" t="s">
        <v>97</v>
      </c>
      <c r="F375">
        <v>0</v>
      </c>
      <c r="G375">
        <v>0</v>
      </c>
      <c r="H375">
        <v>50.328000000000003</v>
      </c>
      <c r="I375">
        <v>60</v>
      </c>
      <c r="J375">
        <v>2377.0269421159483</v>
      </c>
      <c r="K375" t="s">
        <v>281</v>
      </c>
      <c r="L375">
        <v>3600</v>
      </c>
      <c r="M375" t="s">
        <v>331</v>
      </c>
      <c r="N375">
        <f t="shared" si="5"/>
        <v>40</v>
      </c>
    </row>
    <row r="376" spans="1:14">
      <c r="A376" s="8">
        <v>0</v>
      </c>
      <c r="B376" t="s">
        <v>33</v>
      </c>
      <c r="C376">
        <v>1.11524E-2</v>
      </c>
      <c r="D376">
        <v>0</v>
      </c>
      <c r="E376" t="s">
        <v>97</v>
      </c>
      <c r="F376">
        <v>0</v>
      </c>
      <c r="G376">
        <v>0</v>
      </c>
      <c r="H376">
        <v>0</v>
      </c>
      <c r="I376">
        <v>0</v>
      </c>
      <c r="J376">
        <v>0</v>
      </c>
      <c r="K376" t="s">
        <v>35</v>
      </c>
      <c r="L376">
        <v>0</v>
      </c>
      <c r="M376" t="s">
        <v>35</v>
      </c>
      <c r="N376">
        <f t="shared" si="5"/>
        <v>0</v>
      </c>
    </row>
    <row r="377" spans="1:14">
      <c r="A377" s="8">
        <v>1.982638888888889E-2</v>
      </c>
      <c r="B377" t="s">
        <v>38</v>
      </c>
      <c r="C377">
        <v>0.13645199999999999</v>
      </c>
      <c r="D377">
        <v>10</v>
      </c>
      <c r="E377" t="s">
        <v>77</v>
      </c>
      <c r="F377">
        <v>0</v>
      </c>
      <c r="G377">
        <v>0</v>
      </c>
      <c r="H377">
        <v>57.816000000000003</v>
      </c>
      <c r="I377">
        <v>60</v>
      </c>
      <c r="J377">
        <v>31361.025205696067</v>
      </c>
      <c r="K377" t="s">
        <v>282</v>
      </c>
      <c r="L377">
        <v>32400</v>
      </c>
      <c r="M377" t="s">
        <v>338</v>
      </c>
      <c r="N377">
        <f t="shared" si="5"/>
        <v>0</v>
      </c>
    </row>
    <row r="378" spans="1:14">
      <c r="A378" s="8">
        <v>4.0856481481481481E-3</v>
      </c>
      <c r="B378" t="s">
        <v>38</v>
      </c>
      <c r="C378">
        <v>0.22862499999999999</v>
      </c>
      <c r="D378">
        <v>20</v>
      </c>
      <c r="E378" t="s">
        <v>97</v>
      </c>
      <c r="F378">
        <v>0</v>
      </c>
      <c r="G378">
        <v>0</v>
      </c>
      <c r="H378">
        <v>55.3324</v>
      </c>
      <c r="I378">
        <v>60</v>
      </c>
      <c r="J378">
        <v>3834.3856444341077</v>
      </c>
      <c r="K378" t="s">
        <v>283</v>
      </c>
      <c r="L378">
        <v>5400</v>
      </c>
      <c r="M378" t="s">
        <v>328</v>
      </c>
      <c r="N378">
        <f t="shared" si="5"/>
        <v>20</v>
      </c>
    </row>
    <row r="379" spans="1:14">
      <c r="A379" s="8">
        <v>1.1574074074074073E-5</v>
      </c>
      <c r="B379" t="s">
        <v>38</v>
      </c>
      <c r="C379">
        <v>2.23464E-3</v>
      </c>
      <c r="D379">
        <v>0</v>
      </c>
      <c r="E379" t="s">
        <v>88</v>
      </c>
      <c r="F379">
        <v>0</v>
      </c>
      <c r="G379">
        <v>0</v>
      </c>
      <c r="H379">
        <v>0</v>
      </c>
      <c r="I379">
        <v>0</v>
      </c>
      <c r="J379">
        <v>0</v>
      </c>
      <c r="K379" t="s">
        <v>35</v>
      </c>
      <c r="L379">
        <v>0</v>
      </c>
      <c r="M379" t="s">
        <v>35</v>
      </c>
      <c r="N379">
        <f t="shared" si="5"/>
        <v>0</v>
      </c>
    </row>
    <row r="380" spans="1:14">
      <c r="A380" s="8">
        <v>1.1574074074074073E-5</v>
      </c>
      <c r="B380" t="s">
        <v>38</v>
      </c>
      <c r="C380">
        <v>2.23464E-3</v>
      </c>
      <c r="D380">
        <v>0</v>
      </c>
      <c r="E380" t="s">
        <v>88</v>
      </c>
      <c r="F380">
        <v>0</v>
      </c>
      <c r="G380">
        <v>0</v>
      </c>
      <c r="H380">
        <v>0</v>
      </c>
      <c r="I380">
        <v>0</v>
      </c>
      <c r="J380">
        <v>0</v>
      </c>
      <c r="K380" t="s">
        <v>35</v>
      </c>
      <c r="L380">
        <v>0</v>
      </c>
      <c r="M380" t="s">
        <v>35</v>
      </c>
      <c r="N380">
        <f t="shared" si="5"/>
        <v>0</v>
      </c>
    </row>
    <row r="381" spans="1:14">
      <c r="A381" s="8">
        <v>0</v>
      </c>
      <c r="B381" t="s">
        <v>38</v>
      </c>
      <c r="C381">
        <v>2.23464E-3</v>
      </c>
      <c r="D381">
        <v>0</v>
      </c>
      <c r="E381" t="s">
        <v>88</v>
      </c>
      <c r="F381">
        <v>0</v>
      </c>
      <c r="G381">
        <v>0</v>
      </c>
      <c r="H381">
        <v>0</v>
      </c>
      <c r="I381">
        <v>0</v>
      </c>
      <c r="J381">
        <v>0</v>
      </c>
      <c r="K381" t="s">
        <v>35</v>
      </c>
      <c r="L381">
        <v>0</v>
      </c>
      <c r="M381" t="s">
        <v>35</v>
      </c>
      <c r="N381">
        <f t="shared" si="5"/>
        <v>0</v>
      </c>
    </row>
    <row r="382" spans="1:14">
      <c r="A382" s="8">
        <v>1.1574074074074073E-5</v>
      </c>
      <c r="B382" t="s">
        <v>38</v>
      </c>
      <c r="C382">
        <v>0.14058399999999999</v>
      </c>
      <c r="D382">
        <v>10</v>
      </c>
      <c r="E382" t="s">
        <v>82</v>
      </c>
      <c r="F382">
        <v>51306.9</v>
      </c>
      <c r="G382">
        <v>300</v>
      </c>
      <c r="H382">
        <v>51306.9</v>
      </c>
      <c r="I382">
        <v>300</v>
      </c>
      <c r="J382">
        <v>77.597210796748996</v>
      </c>
      <c r="K382" t="s">
        <v>262</v>
      </c>
      <c r="L382">
        <v>1800</v>
      </c>
      <c r="M382" t="s">
        <v>230</v>
      </c>
      <c r="N382">
        <f t="shared" si="5"/>
        <v>0</v>
      </c>
    </row>
    <row r="383" spans="1:14">
      <c r="A383" s="8">
        <v>4.9166666666666664E-2</v>
      </c>
      <c r="B383" t="s">
        <v>38</v>
      </c>
      <c r="C383">
        <v>0.70760199999999995</v>
      </c>
      <c r="D383">
        <v>70</v>
      </c>
      <c r="E383" t="s">
        <v>77</v>
      </c>
      <c r="F383">
        <v>1110.93</v>
      </c>
      <c r="G383">
        <v>300</v>
      </c>
      <c r="H383">
        <v>268.58100000000002</v>
      </c>
      <c r="I383">
        <v>270</v>
      </c>
      <c r="J383">
        <v>2285.8615437852241</v>
      </c>
      <c r="K383" t="s">
        <v>284</v>
      </c>
      <c r="L383">
        <v>3600</v>
      </c>
      <c r="M383" t="s">
        <v>331</v>
      </c>
      <c r="N383">
        <f t="shared" si="5"/>
        <v>60</v>
      </c>
    </row>
    <row r="384" spans="1:14">
      <c r="A384" s="8">
        <v>1.1574074074074073E-5</v>
      </c>
      <c r="B384" t="s">
        <v>38</v>
      </c>
      <c r="C384">
        <v>0.41909800000000003</v>
      </c>
      <c r="D384">
        <v>40</v>
      </c>
      <c r="E384" t="s">
        <v>82</v>
      </c>
      <c r="F384">
        <v>174137</v>
      </c>
      <c r="G384">
        <v>300</v>
      </c>
      <c r="H384">
        <v>174137</v>
      </c>
      <c r="I384">
        <v>300</v>
      </c>
      <c r="J384">
        <v>15.453626257599991</v>
      </c>
      <c r="K384" t="s">
        <v>285</v>
      </c>
      <c r="L384">
        <v>1800</v>
      </c>
      <c r="M384" t="s">
        <v>230</v>
      </c>
      <c r="N384">
        <f t="shared" si="5"/>
        <v>40</v>
      </c>
    </row>
    <row r="385" spans="1:14">
      <c r="A385" s="8">
        <v>0</v>
      </c>
      <c r="B385" t="s">
        <v>38</v>
      </c>
      <c r="C385">
        <v>0.16622500000000001</v>
      </c>
      <c r="D385">
        <v>15</v>
      </c>
      <c r="E385" t="s">
        <v>82</v>
      </c>
      <c r="F385">
        <v>74812.800000000003</v>
      </c>
      <c r="G385">
        <v>300</v>
      </c>
      <c r="H385">
        <v>74812.800000000003</v>
      </c>
      <c r="I385">
        <v>300</v>
      </c>
      <c r="J385">
        <v>51.628723738451775</v>
      </c>
      <c r="K385" t="s">
        <v>286</v>
      </c>
      <c r="L385">
        <v>1800</v>
      </c>
      <c r="M385" t="s">
        <v>230</v>
      </c>
      <c r="N385">
        <f t="shared" si="5"/>
        <v>0</v>
      </c>
    </row>
    <row r="386" spans="1:14">
      <c r="A386" s="8">
        <v>8.3136574074074085E-2</v>
      </c>
      <c r="B386" t="s">
        <v>38</v>
      </c>
      <c r="C386">
        <v>0.33457199999999998</v>
      </c>
      <c r="D386">
        <v>30</v>
      </c>
      <c r="E386" t="s">
        <v>97</v>
      </c>
      <c r="F386">
        <v>40.404000000000003</v>
      </c>
      <c r="G386">
        <v>40</v>
      </c>
      <c r="H386">
        <v>8.9190500000000004</v>
      </c>
      <c r="I386">
        <v>10</v>
      </c>
      <c r="J386">
        <v>20520.689879623096</v>
      </c>
      <c r="K386" t="s">
        <v>287</v>
      </c>
      <c r="L386">
        <v>21600</v>
      </c>
      <c r="M386" t="s">
        <v>336</v>
      </c>
      <c r="N386">
        <f t="shared" si="5"/>
        <v>20</v>
      </c>
    </row>
    <row r="387" spans="1:14">
      <c r="A387" s="8">
        <v>8.2870370370370372E-3</v>
      </c>
      <c r="B387" t="s">
        <v>38</v>
      </c>
      <c r="C387">
        <v>0.80854999999999999</v>
      </c>
      <c r="D387">
        <v>80</v>
      </c>
      <c r="E387" t="s">
        <v>97</v>
      </c>
      <c r="F387">
        <v>296.89499999999998</v>
      </c>
      <c r="G387">
        <v>290</v>
      </c>
      <c r="H387">
        <v>307.71199999999999</v>
      </c>
      <c r="I387">
        <v>300</v>
      </c>
      <c r="J387">
        <v>171.12784672484608</v>
      </c>
      <c r="K387" t="s">
        <v>159</v>
      </c>
      <c r="L387">
        <v>1800</v>
      </c>
      <c r="M387" t="s">
        <v>230</v>
      </c>
      <c r="N387">
        <f t="shared" ref="N387:N450" si="6">FLOOR(D387,20)</f>
        <v>80</v>
      </c>
    </row>
    <row r="388" spans="1:14">
      <c r="A388" s="8">
        <v>6.168981481481481E-3</v>
      </c>
      <c r="B388" t="s">
        <v>38</v>
      </c>
      <c r="C388">
        <v>5.8479499999999997E-2</v>
      </c>
      <c r="D388">
        <v>5</v>
      </c>
      <c r="E388" t="s">
        <v>77</v>
      </c>
      <c r="F388">
        <v>0</v>
      </c>
      <c r="G388">
        <v>0</v>
      </c>
      <c r="H388">
        <v>24.452000000000002</v>
      </c>
      <c r="I388">
        <v>30</v>
      </c>
      <c r="J388">
        <v>80847.63075151424</v>
      </c>
      <c r="K388" t="s">
        <v>288</v>
      </c>
      <c r="L388">
        <v>81000</v>
      </c>
      <c r="M388" t="s">
        <v>353</v>
      </c>
      <c r="N388">
        <f t="shared" si="6"/>
        <v>0</v>
      </c>
    </row>
    <row r="389" spans="1:14">
      <c r="A389" s="8">
        <v>5.5208333333333333E-3</v>
      </c>
      <c r="B389" t="s">
        <v>38</v>
      </c>
      <c r="C389">
        <v>0.73095399999999999</v>
      </c>
      <c r="D389">
        <v>70</v>
      </c>
      <c r="E389" t="s">
        <v>80</v>
      </c>
      <c r="F389">
        <v>0</v>
      </c>
      <c r="G389">
        <v>0</v>
      </c>
      <c r="H389">
        <v>39.031100000000002</v>
      </c>
      <c r="I389">
        <v>40</v>
      </c>
      <c r="J389">
        <v>2571.0496895003821</v>
      </c>
      <c r="K389" t="s">
        <v>289</v>
      </c>
      <c r="L389">
        <v>3600</v>
      </c>
      <c r="M389" t="s">
        <v>331</v>
      </c>
      <c r="N389">
        <f t="shared" si="6"/>
        <v>60</v>
      </c>
    </row>
    <row r="390" spans="1:14">
      <c r="A390" s="8">
        <v>3.0624999999999999E-2</v>
      </c>
      <c r="B390" t="s">
        <v>38</v>
      </c>
      <c r="C390">
        <v>0.742622</v>
      </c>
      <c r="D390">
        <v>70</v>
      </c>
      <c r="E390" t="s">
        <v>80</v>
      </c>
      <c r="F390">
        <v>40.270600000000002</v>
      </c>
      <c r="G390">
        <v>40</v>
      </c>
      <c r="H390">
        <v>20.999300000000002</v>
      </c>
      <c r="I390">
        <v>30</v>
      </c>
      <c r="J390">
        <v>4571.52250568205</v>
      </c>
      <c r="K390" t="s">
        <v>290</v>
      </c>
      <c r="L390">
        <v>5400</v>
      </c>
      <c r="M390" t="s">
        <v>328</v>
      </c>
      <c r="N390">
        <f t="shared" si="6"/>
        <v>60</v>
      </c>
    </row>
    <row r="391" spans="1:14">
      <c r="A391" s="8">
        <v>1.8402777777777777E-3</v>
      </c>
      <c r="B391" t="s">
        <v>38</v>
      </c>
      <c r="C391">
        <v>0.15854499999999999</v>
      </c>
      <c r="D391">
        <v>15</v>
      </c>
      <c r="E391" t="s">
        <v>80</v>
      </c>
      <c r="F391">
        <v>40.831499999999998</v>
      </c>
      <c r="G391">
        <v>40</v>
      </c>
      <c r="H391">
        <v>43.951799999999999</v>
      </c>
      <c r="I391">
        <v>50</v>
      </c>
      <c r="J391">
        <v>7140.8415789733544</v>
      </c>
      <c r="K391" t="s">
        <v>291</v>
      </c>
      <c r="L391">
        <v>7200</v>
      </c>
      <c r="M391" t="s">
        <v>327</v>
      </c>
      <c r="N391">
        <f t="shared" si="6"/>
        <v>0</v>
      </c>
    </row>
    <row r="392" spans="1:14">
      <c r="A392" s="8">
        <v>1.4571759259259258E-2</v>
      </c>
      <c r="B392" t="s">
        <v>38</v>
      </c>
      <c r="C392">
        <v>0.53314499999999998</v>
      </c>
      <c r="D392">
        <v>50</v>
      </c>
      <c r="E392" t="s">
        <v>75</v>
      </c>
      <c r="F392">
        <v>0</v>
      </c>
      <c r="G392">
        <v>0</v>
      </c>
      <c r="H392">
        <v>58.306899999999999</v>
      </c>
      <c r="I392">
        <v>60</v>
      </c>
      <c r="J392">
        <v>5809.2269577603975</v>
      </c>
      <c r="K392" t="s">
        <v>292</v>
      </c>
      <c r="L392">
        <v>7200</v>
      </c>
      <c r="M392" t="s">
        <v>327</v>
      </c>
      <c r="N392">
        <f t="shared" si="6"/>
        <v>40</v>
      </c>
    </row>
    <row r="393" spans="1:14">
      <c r="A393" s="8">
        <v>3.4722222222222222E-5</v>
      </c>
      <c r="B393" t="s">
        <v>38</v>
      </c>
      <c r="C393">
        <v>0.59888300000000005</v>
      </c>
      <c r="D393">
        <v>55</v>
      </c>
      <c r="E393" t="s">
        <v>88</v>
      </c>
      <c r="F393">
        <v>6772.49</v>
      </c>
      <c r="G393">
        <v>300</v>
      </c>
      <c r="H393">
        <v>6772.49</v>
      </c>
      <c r="I393">
        <v>300</v>
      </c>
      <c r="J393">
        <v>13.557850446880696</v>
      </c>
      <c r="K393" t="s">
        <v>293</v>
      </c>
      <c r="L393">
        <v>1800</v>
      </c>
      <c r="M393" t="s">
        <v>230</v>
      </c>
      <c r="N393">
        <f t="shared" si="6"/>
        <v>40</v>
      </c>
    </row>
    <row r="394" spans="1:14">
      <c r="A394" s="8">
        <v>3.9930555555555561E-3</v>
      </c>
      <c r="B394" t="s">
        <v>38</v>
      </c>
      <c r="C394">
        <v>0.77968400000000004</v>
      </c>
      <c r="D394">
        <v>75</v>
      </c>
      <c r="E394" t="s">
        <v>80</v>
      </c>
      <c r="F394">
        <v>5.5393299999999996</v>
      </c>
      <c r="G394">
        <v>0</v>
      </c>
      <c r="H394">
        <v>27.6159</v>
      </c>
      <c r="I394">
        <v>30</v>
      </c>
      <c r="J394">
        <v>2975.6471931968313</v>
      </c>
      <c r="K394" t="s">
        <v>294</v>
      </c>
      <c r="L394">
        <v>3600</v>
      </c>
      <c r="M394" t="s">
        <v>331</v>
      </c>
      <c r="N394">
        <f t="shared" si="6"/>
        <v>60</v>
      </c>
    </row>
    <row r="395" spans="1:14">
      <c r="A395" s="8">
        <v>1.0671296296296297E-2</v>
      </c>
      <c r="B395" t="s">
        <v>33</v>
      </c>
      <c r="C395">
        <v>1.11732E-3</v>
      </c>
      <c r="D395">
        <v>0</v>
      </c>
      <c r="E395" t="s">
        <v>88</v>
      </c>
      <c r="F395">
        <v>0</v>
      </c>
      <c r="G395">
        <v>0</v>
      </c>
      <c r="H395">
        <v>1.91133</v>
      </c>
      <c r="I395">
        <v>10</v>
      </c>
      <c r="J395">
        <v>119631.60714342831</v>
      </c>
      <c r="K395" t="s">
        <v>295</v>
      </c>
      <c r="L395">
        <v>120600</v>
      </c>
      <c r="M395" t="s">
        <v>335</v>
      </c>
      <c r="N395">
        <f t="shared" si="6"/>
        <v>0</v>
      </c>
    </row>
    <row r="396" spans="1:14">
      <c r="A396" s="8">
        <v>1.2268518518518518E-3</v>
      </c>
      <c r="B396" t="s">
        <v>38</v>
      </c>
      <c r="C396">
        <v>0.35315999999999997</v>
      </c>
      <c r="D396">
        <v>35</v>
      </c>
      <c r="E396" t="s">
        <v>97</v>
      </c>
      <c r="F396">
        <v>20.4375</v>
      </c>
      <c r="G396">
        <v>20</v>
      </c>
      <c r="H396">
        <v>80.353200000000001</v>
      </c>
      <c r="I396">
        <v>90</v>
      </c>
      <c r="J396">
        <v>2214.1320346041402</v>
      </c>
      <c r="K396" t="s">
        <v>296</v>
      </c>
      <c r="L396">
        <v>3600</v>
      </c>
      <c r="M396" t="s">
        <v>331</v>
      </c>
      <c r="N396">
        <f t="shared" si="6"/>
        <v>20</v>
      </c>
    </row>
    <row r="397" spans="1:14">
      <c r="A397" s="8">
        <v>3.5254629629629629E-2</v>
      </c>
      <c r="B397" t="s">
        <v>38</v>
      </c>
      <c r="C397">
        <v>0.55576199999999998</v>
      </c>
      <c r="D397">
        <v>55</v>
      </c>
      <c r="E397" t="s">
        <v>97</v>
      </c>
      <c r="F397">
        <v>0</v>
      </c>
      <c r="G397">
        <v>0</v>
      </c>
      <c r="H397">
        <v>18.6084</v>
      </c>
      <c r="I397">
        <v>20</v>
      </c>
      <c r="J397">
        <v>6566.2324382432062</v>
      </c>
      <c r="K397" t="s">
        <v>297</v>
      </c>
      <c r="L397">
        <v>7200</v>
      </c>
      <c r="M397" t="s">
        <v>327</v>
      </c>
      <c r="N397">
        <f t="shared" si="6"/>
        <v>40</v>
      </c>
    </row>
    <row r="398" spans="1:14">
      <c r="A398" s="8">
        <v>4.8495370370370368E-3</v>
      </c>
      <c r="B398" t="s">
        <v>38</v>
      </c>
      <c r="C398">
        <v>0.14069999999999999</v>
      </c>
      <c r="D398">
        <v>10</v>
      </c>
      <c r="E398" t="s">
        <v>80</v>
      </c>
      <c r="F398">
        <v>0</v>
      </c>
      <c r="G398">
        <v>0</v>
      </c>
      <c r="H398">
        <v>82.776700000000005</v>
      </c>
      <c r="I398">
        <v>90</v>
      </c>
      <c r="J398">
        <v>3871.9668029500494</v>
      </c>
      <c r="K398" t="s">
        <v>162</v>
      </c>
      <c r="L398">
        <v>5400</v>
      </c>
      <c r="M398" t="s">
        <v>328</v>
      </c>
      <c r="N398">
        <f t="shared" si="6"/>
        <v>0</v>
      </c>
    </row>
    <row r="399" spans="1:14">
      <c r="A399" s="8">
        <v>2.3148148148148151E-3</v>
      </c>
      <c r="B399" t="s">
        <v>38</v>
      </c>
      <c r="C399">
        <v>0.39181300000000002</v>
      </c>
      <c r="D399">
        <v>35</v>
      </c>
      <c r="E399" t="s">
        <v>77</v>
      </c>
      <c r="F399">
        <v>0</v>
      </c>
      <c r="G399">
        <v>0</v>
      </c>
      <c r="H399">
        <v>8705.09</v>
      </c>
      <c r="I399">
        <v>300</v>
      </c>
      <c r="J399">
        <v>146.69511305388372</v>
      </c>
      <c r="K399" t="s">
        <v>140</v>
      </c>
      <c r="L399">
        <v>1800</v>
      </c>
      <c r="M399" t="s">
        <v>230</v>
      </c>
      <c r="N399">
        <f t="shared" si="6"/>
        <v>20</v>
      </c>
    </row>
    <row r="400" spans="1:14">
      <c r="A400" s="8">
        <v>6.0416666666666665E-3</v>
      </c>
      <c r="B400" t="s">
        <v>38</v>
      </c>
      <c r="C400">
        <v>0.51544299999999998</v>
      </c>
      <c r="D400">
        <v>50</v>
      </c>
      <c r="E400" t="s">
        <v>80</v>
      </c>
      <c r="F400">
        <v>0</v>
      </c>
      <c r="G400">
        <v>0</v>
      </c>
      <c r="H400">
        <v>16605.400000000001</v>
      </c>
      <c r="I400">
        <v>300</v>
      </c>
      <c r="J400">
        <v>10.884052995987595</v>
      </c>
      <c r="K400" t="s">
        <v>205</v>
      </c>
      <c r="L400">
        <v>1800</v>
      </c>
      <c r="M400" t="s">
        <v>230</v>
      </c>
      <c r="N400">
        <f t="shared" si="6"/>
        <v>40</v>
      </c>
    </row>
    <row r="401" spans="1:14">
      <c r="A401" s="8">
        <v>6.2499999999999995E-3</v>
      </c>
      <c r="B401" t="s">
        <v>33</v>
      </c>
      <c r="C401">
        <v>1.00559E-2</v>
      </c>
      <c r="D401">
        <v>0</v>
      </c>
      <c r="E401" t="s">
        <v>88</v>
      </c>
      <c r="F401">
        <v>118.136</v>
      </c>
      <c r="G401">
        <v>110</v>
      </c>
      <c r="H401">
        <v>4.5784000000000002</v>
      </c>
      <c r="I401">
        <v>10</v>
      </c>
      <c r="J401">
        <v>49495.411010116055</v>
      </c>
      <c r="K401" t="s">
        <v>298</v>
      </c>
      <c r="L401">
        <v>50400</v>
      </c>
      <c r="M401" t="s">
        <v>354</v>
      </c>
      <c r="N401">
        <f t="shared" si="6"/>
        <v>0</v>
      </c>
    </row>
    <row r="402" spans="1:14">
      <c r="A402" s="8">
        <v>3.8541666666666668E-3</v>
      </c>
      <c r="B402" t="s">
        <v>38</v>
      </c>
      <c r="C402">
        <v>0.43122700000000003</v>
      </c>
      <c r="D402">
        <v>40</v>
      </c>
      <c r="E402" t="s">
        <v>97</v>
      </c>
      <c r="F402">
        <v>0</v>
      </c>
      <c r="G402">
        <v>0</v>
      </c>
      <c r="H402">
        <v>333.27699999999999</v>
      </c>
      <c r="I402">
        <v>300</v>
      </c>
      <c r="J402">
        <v>469.40096345747901</v>
      </c>
      <c r="K402" t="s">
        <v>299</v>
      </c>
      <c r="L402">
        <v>1800</v>
      </c>
      <c r="M402" t="s">
        <v>230</v>
      </c>
      <c r="N402">
        <f t="shared" si="6"/>
        <v>40</v>
      </c>
    </row>
    <row r="403" spans="1:14">
      <c r="A403" s="8">
        <v>4.0509259259259257E-3</v>
      </c>
      <c r="B403" t="s">
        <v>38</v>
      </c>
      <c r="C403">
        <v>0.15799299999999999</v>
      </c>
      <c r="D403">
        <v>15</v>
      </c>
      <c r="E403" t="s">
        <v>97</v>
      </c>
      <c r="F403">
        <v>0</v>
      </c>
      <c r="G403">
        <v>0</v>
      </c>
      <c r="H403">
        <v>12011.7</v>
      </c>
      <c r="I403">
        <v>300</v>
      </c>
      <c r="J403">
        <v>19.280583003911634</v>
      </c>
      <c r="K403" t="s">
        <v>300</v>
      </c>
      <c r="L403">
        <v>1800</v>
      </c>
      <c r="M403" t="s">
        <v>230</v>
      </c>
      <c r="N403">
        <f t="shared" si="6"/>
        <v>0</v>
      </c>
    </row>
    <row r="404" spans="1:14">
      <c r="A404" s="8">
        <v>3.5763888888888894E-3</v>
      </c>
      <c r="B404" t="s">
        <v>38</v>
      </c>
      <c r="C404">
        <v>0.61452499999999999</v>
      </c>
      <c r="D404">
        <v>60</v>
      </c>
      <c r="E404" t="s">
        <v>88</v>
      </c>
      <c r="F404">
        <v>0</v>
      </c>
      <c r="G404">
        <v>0</v>
      </c>
      <c r="H404">
        <v>2222.87</v>
      </c>
      <c r="I404">
        <v>300</v>
      </c>
      <c r="J404">
        <v>39.696339939133459</v>
      </c>
      <c r="K404" t="s">
        <v>45</v>
      </c>
      <c r="L404">
        <v>1800</v>
      </c>
      <c r="M404" t="s">
        <v>230</v>
      </c>
      <c r="N404">
        <f t="shared" si="6"/>
        <v>60</v>
      </c>
    </row>
    <row r="405" spans="1:14">
      <c r="A405" s="8">
        <v>4.8611111111111104E-4</v>
      </c>
      <c r="B405" t="s">
        <v>38</v>
      </c>
      <c r="C405">
        <v>3.8986400000000001E-3</v>
      </c>
      <c r="D405">
        <v>0</v>
      </c>
      <c r="E405" t="s">
        <v>77</v>
      </c>
      <c r="F405">
        <v>0</v>
      </c>
      <c r="G405">
        <v>0</v>
      </c>
      <c r="H405">
        <v>0</v>
      </c>
      <c r="I405">
        <v>0</v>
      </c>
      <c r="J405">
        <v>0</v>
      </c>
      <c r="K405" t="s">
        <v>35</v>
      </c>
      <c r="L405">
        <v>0</v>
      </c>
      <c r="M405" t="s">
        <v>35</v>
      </c>
      <c r="N405">
        <f t="shared" si="6"/>
        <v>0</v>
      </c>
    </row>
    <row r="406" spans="1:14">
      <c r="A406" s="8">
        <v>2.8229166666666666E-2</v>
      </c>
      <c r="B406" t="s">
        <v>38</v>
      </c>
      <c r="C406">
        <v>0.26705699999999999</v>
      </c>
      <c r="D406">
        <v>25</v>
      </c>
      <c r="E406" t="s">
        <v>77</v>
      </c>
      <c r="F406">
        <v>565.27700000000004</v>
      </c>
      <c r="G406">
        <v>300</v>
      </c>
      <c r="H406">
        <v>114.105</v>
      </c>
      <c r="I406">
        <v>120</v>
      </c>
      <c r="J406">
        <v>13487.01197655431</v>
      </c>
      <c r="K406" t="s">
        <v>301</v>
      </c>
      <c r="L406">
        <v>14400</v>
      </c>
      <c r="M406" t="s">
        <v>342</v>
      </c>
      <c r="N406">
        <f t="shared" si="6"/>
        <v>20</v>
      </c>
    </row>
    <row r="407" spans="1:14">
      <c r="A407" s="8">
        <v>0.30950231481481483</v>
      </c>
      <c r="B407" t="s">
        <v>38</v>
      </c>
      <c r="C407">
        <v>0.82845999999999997</v>
      </c>
      <c r="D407">
        <v>80</v>
      </c>
      <c r="E407" t="s">
        <v>77</v>
      </c>
      <c r="F407">
        <v>0</v>
      </c>
      <c r="G407">
        <v>0</v>
      </c>
      <c r="H407">
        <v>64.096000000000004</v>
      </c>
      <c r="I407">
        <v>70</v>
      </c>
      <c r="J407">
        <v>5619.3463057279159</v>
      </c>
      <c r="K407" t="s">
        <v>302</v>
      </c>
      <c r="L407">
        <v>7200</v>
      </c>
      <c r="M407" t="s">
        <v>327</v>
      </c>
      <c r="N407">
        <f t="shared" si="6"/>
        <v>80</v>
      </c>
    </row>
    <row r="408" spans="1:14">
      <c r="A408" s="8">
        <v>2.6851851851851849E-2</v>
      </c>
      <c r="B408" t="s">
        <v>38</v>
      </c>
      <c r="C408">
        <v>0.26579900000000001</v>
      </c>
      <c r="D408">
        <v>25</v>
      </c>
      <c r="E408" t="s">
        <v>97</v>
      </c>
      <c r="F408">
        <v>0</v>
      </c>
      <c r="G408">
        <v>0</v>
      </c>
      <c r="H408">
        <v>11.8979</v>
      </c>
      <c r="I408">
        <v>20</v>
      </c>
      <c r="J408">
        <v>16972.781296067438</v>
      </c>
      <c r="K408" t="s">
        <v>303</v>
      </c>
      <c r="L408">
        <v>18000</v>
      </c>
      <c r="M408" t="s">
        <v>348</v>
      </c>
      <c r="N408">
        <f t="shared" si="6"/>
        <v>20</v>
      </c>
    </row>
    <row r="409" spans="1:14">
      <c r="A409" s="8">
        <v>2.2546296296296297E-2</v>
      </c>
      <c r="B409" t="s">
        <v>38</v>
      </c>
      <c r="C409">
        <v>0.54089200000000004</v>
      </c>
      <c r="D409">
        <v>50</v>
      </c>
      <c r="E409" t="s">
        <v>97</v>
      </c>
      <c r="F409">
        <v>0</v>
      </c>
      <c r="G409">
        <v>0</v>
      </c>
      <c r="H409">
        <v>16.3992</v>
      </c>
      <c r="I409">
        <v>20</v>
      </c>
      <c r="J409">
        <v>7700.1924115623506</v>
      </c>
      <c r="K409" t="s">
        <v>304</v>
      </c>
      <c r="L409">
        <v>9000</v>
      </c>
      <c r="M409" t="s">
        <v>337</v>
      </c>
      <c r="N409">
        <f t="shared" si="6"/>
        <v>40</v>
      </c>
    </row>
    <row r="410" spans="1:14">
      <c r="A410" s="8">
        <v>1.1574074074074073E-5</v>
      </c>
      <c r="B410" t="s">
        <v>38</v>
      </c>
      <c r="C410">
        <v>0.74977899999999997</v>
      </c>
      <c r="D410">
        <v>70</v>
      </c>
      <c r="E410" t="s">
        <v>82</v>
      </c>
      <c r="F410">
        <v>246995</v>
      </c>
      <c r="G410">
        <v>300</v>
      </c>
      <c r="H410">
        <v>246995</v>
      </c>
      <c r="I410">
        <v>300</v>
      </c>
      <c r="J410">
        <v>4.6930353159302856</v>
      </c>
      <c r="K410" t="s">
        <v>194</v>
      </c>
      <c r="L410">
        <v>1800</v>
      </c>
      <c r="M410" t="s">
        <v>230</v>
      </c>
      <c r="N410">
        <f t="shared" si="6"/>
        <v>60</v>
      </c>
    </row>
    <row r="411" spans="1:14">
      <c r="A411" s="8">
        <v>3.4027777777777784E-3</v>
      </c>
      <c r="B411" t="s">
        <v>38</v>
      </c>
      <c r="C411">
        <v>0.94715199999999999</v>
      </c>
      <c r="D411">
        <v>90</v>
      </c>
      <c r="E411" t="s">
        <v>80</v>
      </c>
      <c r="F411">
        <v>0</v>
      </c>
      <c r="G411">
        <v>0</v>
      </c>
      <c r="H411">
        <v>4379.1899999999996</v>
      </c>
      <c r="I411">
        <v>300</v>
      </c>
      <c r="J411">
        <v>4.5012458707703802</v>
      </c>
      <c r="K411" t="s">
        <v>194</v>
      </c>
      <c r="L411">
        <v>1800</v>
      </c>
      <c r="M411" t="s">
        <v>230</v>
      </c>
      <c r="N411">
        <f t="shared" si="6"/>
        <v>80</v>
      </c>
    </row>
    <row r="412" spans="1:14">
      <c r="A412" s="8">
        <v>1.4108796296296295E-2</v>
      </c>
      <c r="B412" t="s">
        <v>38</v>
      </c>
      <c r="C412">
        <v>4.64684E-2</v>
      </c>
      <c r="D412">
        <v>0</v>
      </c>
      <c r="E412" t="s">
        <v>97</v>
      </c>
      <c r="F412">
        <v>0</v>
      </c>
      <c r="G412">
        <v>0</v>
      </c>
      <c r="H412">
        <v>7.3262499999999999</v>
      </c>
      <c r="I412">
        <v>10</v>
      </c>
      <c r="J412">
        <v>35798.342002502257</v>
      </c>
      <c r="K412" t="s">
        <v>305</v>
      </c>
      <c r="L412">
        <v>36000</v>
      </c>
      <c r="M412" t="s">
        <v>330</v>
      </c>
      <c r="N412">
        <f t="shared" si="6"/>
        <v>0</v>
      </c>
    </row>
    <row r="413" spans="1:14">
      <c r="A413" s="8">
        <v>2.6041666666666665E-3</v>
      </c>
      <c r="B413" t="s">
        <v>38</v>
      </c>
      <c r="C413">
        <v>0.436803</v>
      </c>
      <c r="D413">
        <v>40</v>
      </c>
      <c r="E413" t="s">
        <v>97</v>
      </c>
      <c r="F413">
        <v>0</v>
      </c>
      <c r="G413">
        <v>0</v>
      </c>
      <c r="H413">
        <v>173.65700000000001</v>
      </c>
      <c r="I413">
        <v>180</v>
      </c>
      <c r="J413">
        <v>892.02697820336948</v>
      </c>
      <c r="K413" t="s">
        <v>306</v>
      </c>
      <c r="L413">
        <v>1800</v>
      </c>
      <c r="M413" t="s">
        <v>230</v>
      </c>
      <c r="N413">
        <f t="shared" si="6"/>
        <v>40</v>
      </c>
    </row>
    <row r="414" spans="1:14">
      <c r="A414" s="8">
        <v>1.1574074074074073E-5</v>
      </c>
      <c r="B414" t="s">
        <v>38</v>
      </c>
      <c r="C414">
        <v>0.11140600000000001</v>
      </c>
      <c r="D414">
        <v>10</v>
      </c>
      <c r="E414" t="s">
        <v>82</v>
      </c>
      <c r="F414">
        <v>20480000</v>
      </c>
      <c r="G414">
        <v>300</v>
      </c>
      <c r="H414">
        <v>20480000</v>
      </c>
      <c r="I414">
        <v>300</v>
      </c>
      <c r="J414">
        <v>0.20099796224047328</v>
      </c>
      <c r="K414" t="s">
        <v>36</v>
      </c>
      <c r="L414">
        <v>1800</v>
      </c>
      <c r="M414" t="s">
        <v>230</v>
      </c>
      <c r="N414">
        <f t="shared" si="6"/>
        <v>0</v>
      </c>
    </row>
    <row r="415" spans="1:14">
      <c r="A415" s="8">
        <v>5.0115740740740737E-3</v>
      </c>
      <c r="B415" t="s">
        <v>38</v>
      </c>
      <c r="C415">
        <v>0.318436</v>
      </c>
      <c r="D415">
        <v>30</v>
      </c>
      <c r="E415" t="s">
        <v>88</v>
      </c>
      <c r="F415">
        <v>0</v>
      </c>
      <c r="G415">
        <v>0</v>
      </c>
      <c r="H415">
        <v>17.686800000000002</v>
      </c>
      <c r="I415">
        <v>20</v>
      </c>
      <c r="J415">
        <v>8821.1729467007699</v>
      </c>
      <c r="K415" t="s">
        <v>307</v>
      </c>
      <c r="L415">
        <v>9000</v>
      </c>
      <c r="M415" t="s">
        <v>337</v>
      </c>
      <c r="N415">
        <f t="shared" si="6"/>
        <v>20</v>
      </c>
    </row>
    <row r="416" spans="1:14">
      <c r="A416" s="8">
        <v>1.1574074074074073E-5</v>
      </c>
      <c r="B416" t="s">
        <v>38</v>
      </c>
      <c r="C416">
        <v>8.6649000000000004E-2</v>
      </c>
      <c r="D416">
        <v>5</v>
      </c>
      <c r="E416" t="s">
        <v>82</v>
      </c>
      <c r="F416">
        <v>0</v>
      </c>
      <c r="G416">
        <v>0</v>
      </c>
      <c r="H416">
        <v>0</v>
      </c>
      <c r="I416">
        <v>0</v>
      </c>
      <c r="J416">
        <v>0</v>
      </c>
      <c r="K416" t="s">
        <v>35</v>
      </c>
      <c r="L416">
        <v>0</v>
      </c>
      <c r="M416" t="s">
        <v>35</v>
      </c>
      <c r="N416">
        <f t="shared" si="6"/>
        <v>0</v>
      </c>
    </row>
    <row r="417" spans="1:14">
      <c r="A417" s="8">
        <v>0</v>
      </c>
      <c r="B417" t="s">
        <v>38</v>
      </c>
      <c r="C417">
        <v>1.1494300000000001E-2</v>
      </c>
      <c r="D417">
        <v>0</v>
      </c>
      <c r="E417" t="s">
        <v>82</v>
      </c>
      <c r="F417">
        <v>0</v>
      </c>
      <c r="G417">
        <v>0</v>
      </c>
      <c r="H417">
        <v>0</v>
      </c>
      <c r="I417">
        <v>0</v>
      </c>
      <c r="J417">
        <v>0</v>
      </c>
      <c r="K417" t="s">
        <v>35</v>
      </c>
      <c r="L417">
        <v>0</v>
      </c>
      <c r="M417" t="s">
        <v>35</v>
      </c>
      <c r="N417">
        <f t="shared" si="6"/>
        <v>0</v>
      </c>
    </row>
    <row r="418" spans="1:14">
      <c r="A418" s="8">
        <v>1.5393518518518519E-3</v>
      </c>
      <c r="B418" t="s">
        <v>38</v>
      </c>
      <c r="C418">
        <v>0.33643099999999998</v>
      </c>
      <c r="D418">
        <v>30</v>
      </c>
      <c r="E418" t="s">
        <v>97</v>
      </c>
      <c r="F418">
        <v>0</v>
      </c>
      <c r="G418">
        <v>0</v>
      </c>
      <c r="H418">
        <v>99.621499999999997</v>
      </c>
      <c r="I418">
        <v>100</v>
      </c>
      <c r="J418">
        <v>1832.0731802477942</v>
      </c>
      <c r="K418" t="s">
        <v>259</v>
      </c>
      <c r="L418">
        <v>3600</v>
      </c>
      <c r="M418" t="s">
        <v>331</v>
      </c>
      <c r="N418">
        <f t="shared" si="6"/>
        <v>20</v>
      </c>
    </row>
    <row r="419" spans="1:14">
      <c r="A419" s="8">
        <v>3.2291666666666666E-3</v>
      </c>
      <c r="B419" t="s">
        <v>38</v>
      </c>
      <c r="C419">
        <v>9.3567300000000006E-2</v>
      </c>
      <c r="D419">
        <v>5</v>
      </c>
      <c r="E419" t="s">
        <v>77</v>
      </c>
      <c r="F419">
        <v>0</v>
      </c>
      <c r="G419">
        <v>0</v>
      </c>
      <c r="H419">
        <v>18285.7</v>
      </c>
      <c r="I419">
        <v>300</v>
      </c>
      <c r="J419">
        <v>104.0819017449909</v>
      </c>
      <c r="K419" t="s">
        <v>308</v>
      </c>
      <c r="L419">
        <v>1800</v>
      </c>
      <c r="M419" t="s">
        <v>230</v>
      </c>
      <c r="N419">
        <f t="shared" si="6"/>
        <v>0</v>
      </c>
    </row>
    <row r="420" spans="1:14">
      <c r="A420" s="8">
        <v>3.530092592592592E-3</v>
      </c>
      <c r="B420" t="s">
        <v>38</v>
      </c>
      <c r="C420">
        <v>0.65107199999999998</v>
      </c>
      <c r="D420">
        <v>65</v>
      </c>
      <c r="E420" t="s">
        <v>77</v>
      </c>
      <c r="F420">
        <v>0</v>
      </c>
      <c r="G420">
        <v>0</v>
      </c>
      <c r="H420">
        <v>362745</v>
      </c>
      <c r="I420">
        <v>300</v>
      </c>
      <c r="J420">
        <v>2.019692867241262</v>
      </c>
      <c r="K420" t="s">
        <v>50</v>
      </c>
      <c r="L420">
        <v>1800</v>
      </c>
      <c r="M420" t="s">
        <v>230</v>
      </c>
      <c r="N420">
        <f t="shared" si="6"/>
        <v>60</v>
      </c>
    </row>
    <row r="421" spans="1:14">
      <c r="A421" s="8">
        <v>6.134259259259259E-4</v>
      </c>
      <c r="B421" t="s">
        <v>38</v>
      </c>
      <c r="C421">
        <v>0.89851000000000003</v>
      </c>
      <c r="D421">
        <v>85</v>
      </c>
      <c r="E421" t="s">
        <v>113</v>
      </c>
      <c r="F421">
        <v>27551.599999999999</v>
      </c>
      <c r="G421">
        <v>300</v>
      </c>
      <c r="H421">
        <v>27551.599999999999</v>
      </c>
      <c r="I421">
        <v>300</v>
      </c>
      <c r="J421">
        <v>1.3284528605471924</v>
      </c>
      <c r="K421" t="s">
        <v>32</v>
      </c>
      <c r="L421">
        <v>1800</v>
      </c>
      <c r="M421" t="s">
        <v>230</v>
      </c>
      <c r="N421">
        <f t="shared" si="6"/>
        <v>80</v>
      </c>
    </row>
    <row r="422" spans="1:14">
      <c r="A422" s="8">
        <v>2.2407407407407407E-2</v>
      </c>
      <c r="B422" t="s">
        <v>38</v>
      </c>
      <c r="C422">
        <v>0.86744600000000005</v>
      </c>
      <c r="D422">
        <v>85</v>
      </c>
      <c r="E422" t="s">
        <v>77</v>
      </c>
      <c r="F422">
        <v>0</v>
      </c>
      <c r="G422">
        <v>0</v>
      </c>
      <c r="H422">
        <v>153.12799999999999</v>
      </c>
      <c r="I422">
        <v>160</v>
      </c>
      <c r="J422">
        <v>1817.5608642485083</v>
      </c>
      <c r="K422" t="s">
        <v>309</v>
      </c>
      <c r="L422">
        <v>3600</v>
      </c>
      <c r="M422" t="s">
        <v>331</v>
      </c>
      <c r="N422">
        <f t="shared" si="6"/>
        <v>80</v>
      </c>
    </row>
    <row r="423" spans="1:14">
      <c r="A423" s="8">
        <v>7.5289351851851857E-2</v>
      </c>
      <c r="B423" t="s">
        <v>38</v>
      </c>
      <c r="C423">
        <v>0.85770000000000002</v>
      </c>
      <c r="D423">
        <v>85</v>
      </c>
      <c r="E423" t="s">
        <v>77</v>
      </c>
      <c r="F423">
        <v>891.69500000000005</v>
      </c>
      <c r="G423">
        <v>300</v>
      </c>
      <c r="H423">
        <v>254.536</v>
      </c>
      <c r="I423">
        <v>260</v>
      </c>
      <c r="J423">
        <v>1173.8388185841966</v>
      </c>
      <c r="K423" t="s">
        <v>310</v>
      </c>
      <c r="L423">
        <v>1800</v>
      </c>
      <c r="M423" t="s">
        <v>230</v>
      </c>
      <c r="N423">
        <f t="shared" si="6"/>
        <v>80</v>
      </c>
    </row>
    <row r="424" spans="1:14">
      <c r="A424" s="8">
        <v>1.1585648148148149E-2</v>
      </c>
      <c r="B424" t="s">
        <v>38</v>
      </c>
      <c r="C424">
        <v>0.19145000000000001</v>
      </c>
      <c r="D424">
        <v>15</v>
      </c>
      <c r="E424" t="s">
        <v>97</v>
      </c>
      <c r="F424">
        <v>0</v>
      </c>
      <c r="G424">
        <v>0</v>
      </c>
      <c r="H424">
        <v>34.609299999999998</v>
      </c>
      <c r="I424">
        <v>40</v>
      </c>
      <c r="J424">
        <v>6425.7482795535061</v>
      </c>
      <c r="K424" t="s">
        <v>311</v>
      </c>
      <c r="L424">
        <v>7200</v>
      </c>
      <c r="M424" t="s">
        <v>327</v>
      </c>
      <c r="N424">
        <f t="shared" si="6"/>
        <v>0</v>
      </c>
    </row>
    <row r="425" spans="1:14">
      <c r="A425" s="8">
        <v>8.9571759259259254E-2</v>
      </c>
      <c r="B425" t="s">
        <v>38</v>
      </c>
      <c r="C425">
        <v>0.52737400000000001</v>
      </c>
      <c r="D425">
        <v>50</v>
      </c>
      <c r="E425" t="s">
        <v>88</v>
      </c>
      <c r="F425">
        <v>0</v>
      </c>
      <c r="G425">
        <v>0</v>
      </c>
      <c r="H425">
        <v>10.9396</v>
      </c>
      <c r="I425">
        <v>20</v>
      </c>
      <c r="J425">
        <v>9889.7076486812821</v>
      </c>
      <c r="K425" t="s">
        <v>312</v>
      </c>
      <c r="L425">
        <v>10800</v>
      </c>
      <c r="M425" t="s">
        <v>333</v>
      </c>
      <c r="N425">
        <f t="shared" si="6"/>
        <v>40</v>
      </c>
    </row>
    <row r="426" spans="1:14">
      <c r="A426" s="8">
        <v>2.0949074074074073E-3</v>
      </c>
      <c r="B426" t="s">
        <v>33</v>
      </c>
      <c r="C426">
        <v>0</v>
      </c>
      <c r="D426">
        <v>0</v>
      </c>
      <c r="E426" t="s">
        <v>113</v>
      </c>
      <c r="F426">
        <v>0</v>
      </c>
      <c r="G426">
        <v>0</v>
      </c>
      <c r="H426">
        <v>0</v>
      </c>
      <c r="I426">
        <v>0</v>
      </c>
      <c r="J426">
        <v>0</v>
      </c>
      <c r="K426" t="s">
        <v>35</v>
      </c>
      <c r="L426">
        <v>0</v>
      </c>
      <c r="M426" t="s">
        <v>35</v>
      </c>
      <c r="N426">
        <f t="shared" si="6"/>
        <v>0</v>
      </c>
    </row>
    <row r="427" spans="1:14">
      <c r="A427" s="8">
        <v>2.7430555555555559E-3</v>
      </c>
      <c r="B427" t="s">
        <v>38</v>
      </c>
      <c r="C427">
        <v>1.94932E-3</v>
      </c>
      <c r="D427">
        <v>0</v>
      </c>
      <c r="E427" t="s">
        <v>77</v>
      </c>
      <c r="F427">
        <v>0</v>
      </c>
      <c r="G427">
        <v>0</v>
      </c>
      <c r="H427">
        <v>0</v>
      </c>
      <c r="I427">
        <v>0</v>
      </c>
      <c r="J427">
        <v>0</v>
      </c>
      <c r="K427" t="s">
        <v>35</v>
      </c>
      <c r="L427">
        <v>0</v>
      </c>
      <c r="M427" t="s">
        <v>35</v>
      </c>
      <c r="N427">
        <f t="shared" si="6"/>
        <v>0</v>
      </c>
    </row>
    <row r="428" spans="1:14">
      <c r="A428" s="8">
        <v>1.1574074074074073E-5</v>
      </c>
      <c r="B428" t="s">
        <v>38</v>
      </c>
      <c r="C428">
        <v>0.48156399999999999</v>
      </c>
      <c r="D428">
        <v>45</v>
      </c>
      <c r="E428" t="s">
        <v>88</v>
      </c>
      <c r="F428">
        <v>23578.9</v>
      </c>
      <c r="G428">
        <v>300</v>
      </c>
      <c r="H428">
        <v>23578.9</v>
      </c>
      <c r="I428">
        <v>300</v>
      </c>
      <c r="J428">
        <v>5.033129615609691</v>
      </c>
      <c r="K428" t="s">
        <v>194</v>
      </c>
      <c r="L428">
        <v>1800</v>
      </c>
      <c r="M428" t="s">
        <v>230</v>
      </c>
      <c r="N428">
        <f t="shared" si="6"/>
        <v>40</v>
      </c>
    </row>
    <row r="429" spans="1:14">
      <c r="A429" s="8">
        <v>4.3287037037037035E-3</v>
      </c>
      <c r="B429" t="s">
        <v>38</v>
      </c>
      <c r="C429">
        <v>0.77288900000000005</v>
      </c>
      <c r="D429">
        <v>75</v>
      </c>
      <c r="E429" t="s">
        <v>113</v>
      </c>
      <c r="F429">
        <v>0</v>
      </c>
      <c r="G429">
        <v>0</v>
      </c>
      <c r="H429">
        <v>90.572100000000006</v>
      </c>
      <c r="I429">
        <v>100</v>
      </c>
      <c r="J429">
        <v>904.29858985972101</v>
      </c>
      <c r="K429" t="s">
        <v>313</v>
      </c>
      <c r="L429">
        <v>1800</v>
      </c>
      <c r="M429" t="s">
        <v>230</v>
      </c>
      <c r="N429">
        <f t="shared" si="6"/>
        <v>60</v>
      </c>
    </row>
    <row r="430" spans="1:14">
      <c r="A430" s="8">
        <v>0</v>
      </c>
      <c r="B430" t="s">
        <v>38</v>
      </c>
      <c r="C430">
        <v>2.0590299999999999E-2</v>
      </c>
      <c r="D430">
        <v>0</v>
      </c>
      <c r="E430" t="s">
        <v>80</v>
      </c>
      <c r="F430">
        <v>0</v>
      </c>
      <c r="G430">
        <v>0</v>
      </c>
      <c r="H430">
        <v>0</v>
      </c>
      <c r="I430">
        <v>0</v>
      </c>
      <c r="J430">
        <v>0</v>
      </c>
      <c r="K430" t="s">
        <v>35</v>
      </c>
      <c r="L430">
        <v>0</v>
      </c>
      <c r="M430" t="s">
        <v>35</v>
      </c>
      <c r="N430">
        <f t="shared" si="6"/>
        <v>0</v>
      </c>
    </row>
    <row r="431" spans="1:14">
      <c r="A431" s="8">
        <v>2.1053240740740744E-2</v>
      </c>
      <c r="B431" t="s">
        <v>38</v>
      </c>
      <c r="C431">
        <v>2.23048E-2</v>
      </c>
      <c r="D431">
        <v>0</v>
      </c>
      <c r="E431" t="s">
        <v>97</v>
      </c>
      <c r="F431">
        <v>0</v>
      </c>
      <c r="G431">
        <v>0</v>
      </c>
      <c r="H431">
        <v>2.1875</v>
      </c>
      <c r="I431">
        <v>10</v>
      </c>
      <c r="J431">
        <v>122932.22574837504</v>
      </c>
      <c r="K431" t="s">
        <v>314</v>
      </c>
      <c r="L431">
        <v>124200</v>
      </c>
      <c r="M431" t="s">
        <v>335</v>
      </c>
      <c r="N431">
        <f t="shared" si="6"/>
        <v>0</v>
      </c>
    </row>
    <row r="432" spans="1:14">
      <c r="A432" s="8">
        <v>3.8310185185185183E-3</v>
      </c>
      <c r="B432" t="s">
        <v>38</v>
      </c>
      <c r="C432">
        <v>4.4609700000000002E-2</v>
      </c>
      <c r="D432">
        <v>0</v>
      </c>
      <c r="E432" t="s">
        <v>97</v>
      </c>
      <c r="F432">
        <v>0</v>
      </c>
      <c r="G432">
        <v>0</v>
      </c>
      <c r="H432">
        <v>11.608000000000001</v>
      </c>
      <c r="I432">
        <v>20</v>
      </c>
      <c r="J432">
        <v>22637.743033648218</v>
      </c>
      <c r="K432" t="s">
        <v>315</v>
      </c>
      <c r="L432">
        <v>23400</v>
      </c>
      <c r="M432" t="s">
        <v>346</v>
      </c>
      <c r="N432">
        <f t="shared" si="6"/>
        <v>0</v>
      </c>
    </row>
    <row r="433" spans="1:14">
      <c r="A433" s="8">
        <v>5.9398148148148144E-2</v>
      </c>
      <c r="B433" t="s">
        <v>33</v>
      </c>
      <c r="C433">
        <v>0</v>
      </c>
      <c r="D433">
        <v>0</v>
      </c>
      <c r="E433" t="s">
        <v>88</v>
      </c>
      <c r="F433">
        <v>0</v>
      </c>
      <c r="G433">
        <v>0</v>
      </c>
      <c r="H433">
        <v>0</v>
      </c>
      <c r="I433">
        <v>0</v>
      </c>
      <c r="J433">
        <v>0</v>
      </c>
      <c r="K433" t="s">
        <v>35</v>
      </c>
      <c r="L433">
        <v>0</v>
      </c>
      <c r="M433" t="s">
        <v>35</v>
      </c>
      <c r="N433">
        <f t="shared" si="6"/>
        <v>0</v>
      </c>
    </row>
    <row r="434" spans="1:14">
      <c r="A434" s="8">
        <v>6.1111111111111114E-3</v>
      </c>
      <c r="B434" t="s">
        <v>38</v>
      </c>
      <c r="C434">
        <v>0.31396600000000002</v>
      </c>
      <c r="D434">
        <v>30</v>
      </c>
      <c r="E434" t="s">
        <v>88</v>
      </c>
      <c r="F434">
        <v>0</v>
      </c>
      <c r="G434">
        <v>0</v>
      </c>
      <c r="H434">
        <v>29.480899999999998</v>
      </c>
      <c r="I434">
        <v>30</v>
      </c>
      <c r="J434">
        <v>5326.8779771813624</v>
      </c>
      <c r="K434" t="s">
        <v>316</v>
      </c>
      <c r="L434">
        <v>5400</v>
      </c>
      <c r="M434" t="s">
        <v>328</v>
      </c>
      <c r="N434">
        <f t="shared" si="6"/>
        <v>20</v>
      </c>
    </row>
    <row r="435" spans="1:14">
      <c r="A435" s="8">
        <v>3.7962962962962963E-3</v>
      </c>
      <c r="B435" t="s">
        <v>38</v>
      </c>
      <c r="C435">
        <v>0.57541900000000001</v>
      </c>
      <c r="D435">
        <v>55</v>
      </c>
      <c r="E435" t="s">
        <v>88</v>
      </c>
      <c r="F435">
        <v>0</v>
      </c>
      <c r="G435">
        <v>0</v>
      </c>
      <c r="H435">
        <v>2081.3000000000002</v>
      </c>
      <c r="I435">
        <v>300</v>
      </c>
      <c r="J435">
        <v>46.697462984720907</v>
      </c>
      <c r="K435" t="s">
        <v>317</v>
      </c>
      <c r="L435">
        <v>1800</v>
      </c>
      <c r="M435" t="s">
        <v>230</v>
      </c>
      <c r="N435">
        <f t="shared" si="6"/>
        <v>40</v>
      </c>
    </row>
    <row r="436" spans="1:14">
      <c r="A436" s="8">
        <v>1.9328703703703704E-3</v>
      </c>
      <c r="B436" t="s">
        <v>38</v>
      </c>
      <c r="C436">
        <v>0.40334599999999998</v>
      </c>
      <c r="D436">
        <v>40</v>
      </c>
      <c r="E436" t="s">
        <v>97</v>
      </c>
      <c r="F436">
        <v>0</v>
      </c>
      <c r="G436">
        <v>0</v>
      </c>
      <c r="H436">
        <v>154.102</v>
      </c>
      <c r="I436">
        <v>160</v>
      </c>
      <c r="J436">
        <v>1064.9346187329747</v>
      </c>
      <c r="K436" t="s">
        <v>318</v>
      </c>
      <c r="L436">
        <v>1800</v>
      </c>
      <c r="M436" t="s">
        <v>230</v>
      </c>
      <c r="N436">
        <f t="shared" si="6"/>
        <v>40</v>
      </c>
    </row>
    <row r="437" spans="1:14">
      <c r="A437" s="8">
        <v>6.3356481481481486E-2</v>
      </c>
      <c r="B437" t="s">
        <v>38</v>
      </c>
      <c r="C437">
        <v>0.25278800000000001</v>
      </c>
      <c r="D437">
        <v>25</v>
      </c>
      <c r="E437" t="s">
        <v>97</v>
      </c>
      <c r="F437">
        <v>0</v>
      </c>
      <c r="G437">
        <v>0</v>
      </c>
      <c r="H437">
        <v>10.712400000000001</v>
      </c>
      <c r="I437">
        <v>20</v>
      </c>
      <c r="J437">
        <v>19185.280528612369</v>
      </c>
      <c r="K437" t="s">
        <v>319</v>
      </c>
      <c r="L437">
        <v>19800</v>
      </c>
      <c r="M437" t="s">
        <v>355</v>
      </c>
      <c r="N437">
        <f t="shared" si="6"/>
        <v>20</v>
      </c>
    </row>
    <row r="438" spans="1:14">
      <c r="A438" s="8">
        <v>2.0381944444444446E-2</v>
      </c>
      <c r="B438" t="s">
        <v>38</v>
      </c>
      <c r="C438">
        <v>0.73605900000000002</v>
      </c>
      <c r="D438">
        <v>70</v>
      </c>
      <c r="E438" t="s">
        <v>97</v>
      </c>
      <c r="F438">
        <v>0</v>
      </c>
      <c r="G438">
        <v>0</v>
      </c>
      <c r="H438">
        <v>50.416600000000003</v>
      </c>
      <c r="I438">
        <v>60</v>
      </c>
      <c r="J438">
        <v>1439.9334633801634</v>
      </c>
      <c r="K438" t="s">
        <v>320</v>
      </c>
      <c r="L438">
        <v>1800</v>
      </c>
      <c r="M438" t="s">
        <v>230</v>
      </c>
      <c r="N438">
        <f t="shared" si="6"/>
        <v>60</v>
      </c>
    </row>
    <row r="439" spans="1:14">
      <c r="A439" s="8">
        <v>3.5254629629629629E-2</v>
      </c>
      <c r="B439" t="s">
        <v>38</v>
      </c>
      <c r="C439">
        <v>8.7533200000000005E-2</v>
      </c>
      <c r="D439">
        <v>5</v>
      </c>
      <c r="E439" t="s">
        <v>82</v>
      </c>
      <c r="F439">
        <v>0</v>
      </c>
      <c r="G439">
        <v>0</v>
      </c>
      <c r="H439">
        <v>76.852500000000006</v>
      </c>
      <c r="I439">
        <v>80</v>
      </c>
      <c r="J439">
        <v>55001.837080934216</v>
      </c>
      <c r="K439" t="s">
        <v>321</v>
      </c>
      <c r="L439">
        <v>55800</v>
      </c>
      <c r="M439" t="s">
        <v>356</v>
      </c>
      <c r="N439">
        <f t="shared" si="6"/>
        <v>0</v>
      </c>
    </row>
    <row r="440" spans="1:14">
      <c r="A440" s="8">
        <v>3.1226851851851853E-2</v>
      </c>
      <c r="B440" t="s">
        <v>38</v>
      </c>
      <c r="C440">
        <v>0.24137900000000001</v>
      </c>
      <c r="D440">
        <v>20</v>
      </c>
      <c r="E440" t="s">
        <v>82</v>
      </c>
      <c r="F440">
        <v>0</v>
      </c>
      <c r="G440">
        <v>0</v>
      </c>
      <c r="H440">
        <v>90.844200000000001</v>
      </c>
      <c r="I440">
        <v>100</v>
      </c>
      <c r="J440">
        <v>38685.289255157426</v>
      </c>
      <c r="K440" t="s">
        <v>322</v>
      </c>
      <c r="L440">
        <v>39600</v>
      </c>
      <c r="M440" t="s">
        <v>357</v>
      </c>
      <c r="N440">
        <f t="shared" si="6"/>
        <v>20</v>
      </c>
    </row>
    <row r="441" spans="1:14">
      <c r="A441" s="8">
        <v>2.4652777777777776E-3</v>
      </c>
      <c r="B441" t="s">
        <v>38</v>
      </c>
      <c r="C441">
        <v>0.56871499999999997</v>
      </c>
      <c r="D441">
        <v>55</v>
      </c>
      <c r="E441" t="s">
        <v>88</v>
      </c>
      <c r="F441">
        <v>0</v>
      </c>
      <c r="G441">
        <v>0</v>
      </c>
      <c r="H441">
        <v>48.604500000000002</v>
      </c>
      <c r="I441">
        <v>50</v>
      </c>
      <c r="J441">
        <v>2031.2117307288258</v>
      </c>
      <c r="K441" t="s">
        <v>323</v>
      </c>
      <c r="L441">
        <v>3600</v>
      </c>
      <c r="M441" t="s">
        <v>331</v>
      </c>
      <c r="N441">
        <f t="shared" si="6"/>
        <v>40</v>
      </c>
    </row>
    <row r="442" spans="1:14">
      <c r="A442" s="8">
        <v>1.0023148148148147E-2</v>
      </c>
      <c r="B442" t="s">
        <v>38</v>
      </c>
      <c r="C442">
        <v>0.19298199999999999</v>
      </c>
      <c r="D442">
        <v>15</v>
      </c>
      <c r="E442" t="s">
        <v>77</v>
      </c>
      <c r="F442">
        <v>317.04000000000002</v>
      </c>
      <c r="G442">
        <v>300</v>
      </c>
      <c r="H442">
        <v>176.32599999999999</v>
      </c>
      <c r="I442">
        <v>180</v>
      </c>
      <c r="J442">
        <v>9609.859997364405</v>
      </c>
      <c r="K442" t="s">
        <v>324</v>
      </c>
      <c r="L442">
        <v>10800</v>
      </c>
      <c r="M442" t="s">
        <v>333</v>
      </c>
      <c r="N442">
        <f t="shared" si="6"/>
        <v>0</v>
      </c>
    </row>
    <row r="443" spans="1:14">
      <c r="A443" s="8">
        <v>2.2893518518518521E-2</v>
      </c>
      <c r="B443" t="s">
        <v>38</v>
      </c>
      <c r="C443">
        <v>0.71150100000000005</v>
      </c>
      <c r="D443">
        <v>70</v>
      </c>
      <c r="E443" t="s">
        <v>77</v>
      </c>
      <c r="F443">
        <v>275.28699999999998</v>
      </c>
      <c r="G443">
        <v>270</v>
      </c>
      <c r="H443">
        <v>356.51400000000001</v>
      </c>
      <c r="I443">
        <v>300</v>
      </c>
      <c r="J443">
        <v>1699.1013496969961</v>
      </c>
      <c r="K443" t="s">
        <v>325</v>
      </c>
      <c r="L443">
        <v>1800</v>
      </c>
      <c r="M443" t="s">
        <v>230</v>
      </c>
      <c r="N443">
        <f t="shared" si="6"/>
        <v>60</v>
      </c>
    </row>
    <row r="444" spans="1:14">
      <c r="A444" s="8">
        <v>0</v>
      </c>
      <c r="B444" t="s">
        <v>33</v>
      </c>
      <c r="C444">
        <v>0</v>
      </c>
      <c r="D444">
        <v>0</v>
      </c>
      <c r="E444" t="s">
        <v>367</v>
      </c>
      <c r="F444">
        <v>0</v>
      </c>
      <c r="G444">
        <v>0</v>
      </c>
      <c r="H444">
        <v>0</v>
      </c>
      <c r="I444">
        <v>0</v>
      </c>
      <c r="J444">
        <v>0</v>
      </c>
      <c r="K444" t="s">
        <v>35</v>
      </c>
      <c r="L444">
        <v>0</v>
      </c>
      <c r="M444" t="s">
        <v>35</v>
      </c>
      <c r="N444">
        <f t="shared" si="6"/>
        <v>0</v>
      </c>
    </row>
    <row r="445" spans="1:14">
      <c r="A445" s="8">
        <v>0</v>
      </c>
      <c r="B445" t="s">
        <v>38</v>
      </c>
      <c r="C445">
        <v>0.249718</v>
      </c>
      <c r="D445">
        <v>20</v>
      </c>
      <c r="E445" t="s">
        <v>367</v>
      </c>
      <c r="F445">
        <v>0</v>
      </c>
      <c r="G445">
        <v>0</v>
      </c>
      <c r="H445">
        <v>0</v>
      </c>
      <c r="I445">
        <v>0</v>
      </c>
      <c r="J445">
        <v>0</v>
      </c>
      <c r="K445" t="s">
        <v>35</v>
      </c>
      <c r="L445">
        <v>0</v>
      </c>
      <c r="M445" t="s">
        <v>35</v>
      </c>
      <c r="N445">
        <f t="shared" si="6"/>
        <v>20</v>
      </c>
    </row>
    <row r="446" spans="1:14">
      <c r="A446" s="8">
        <v>1.1574074074074073E-5</v>
      </c>
      <c r="B446" t="s">
        <v>38</v>
      </c>
      <c r="C446">
        <v>0.249718</v>
      </c>
      <c r="D446">
        <v>20</v>
      </c>
      <c r="E446" t="s">
        <v>367</v>
      </c>
      <c r="F446">
        <v>0</v>
      </c>
      <c r="G446">
        <v>0</v>
      </c>
      <c r="H446">
        <v>0</v>
      </c>
      <c r="I446">
        <v>0</v>
      </c>
      <c r="J446">
        <v>0</v>
      </c>
      <c r="K446" t="s">
        <v>35</v>
      </c>
      <c r="L446">
        <v>0</v>
      </c>
      <c r="M446" t="s">
        <v>35</v>
      </c>
      <c r="N446">
        <f t="shared" si="6"/>
        <v>20</v>
      </c>
    </row>
    <row r="447" spans="1:14">
      <c r="A447" s="8">
        <v>1.1574074074074073E-5</v>
      </c>
      <c r="B447" t="s">
        <v>33</v>
      </c>
      <c r="C447">
        <v>0</v>
      </c>
      <c r="D447">
        <v>0</v>
      </c>
      <c r="E447" t="s">
        <v>367</v>
      </c>
      <c r="F447">
        <v>0</v>
      </c>
      <c r="G447">
        <v>0</v>
      </c>
      <c r="H447">
        <v>0</v>
      </c>
      <c r="I447">
        <v>0</v>
      </c>
      <c r="J447">
        <v>0</v>
      </c>
      <c r="K447" t="s">
        <v>35</v>
      </c>
      <c r="L447">
        <v>0</v>
      </c>
      <c r="M447" t="s">
        <v>35</v>
      </c>
      <c r="N447">
        <f t="shared" si="6"/>
        <v>0</v>
      </c>
    </row>
    <row r="448" spans="1:14">
      <c r="A448" s="8">
        <v>0</v>
      </c>
      <c r="B448" t="s">
        <v>33</v>
      </c>
      <c r="C448">
        <v>0</v>
      </c>
      <c r="D448">
        <v>0</v>
      </c>
      <c r="E448" t="s">
        <v>367</v>
      </c>
      <c r="F448">
        <v>0</v>
      </c>
      <c r="G448">
        <v>0</v>
      </c>
      <c r="H448">
        <v>0</v>
      </c>
      <c r="I448">
        <v>0</v>
      </c>
      <c r="J448">
        <v>0</v>
      </c>
      <c r="K448" t="s">
        <v>35</v>
      </c>
      <c r="L448">
        <v>0</v>
      </c>
      <c r="M448" t="s">
        <v>35</v>
      </c>
      <c r="N448">
        <f t="shared" si="6"/>
        <v>0</v>
      </c>
    </row>
    <row r="449" spans="1:14">
      <c r="A449" s="8">
        <v>1.1574074074074073E-5</v>
      </c>
      <c r="B449" t="s">
        <v>33</v>
      </c>
      <c r="C449">
        <v>0</v>
      </c>
      <c r="D449">
        <v>0</v>
      </c>
      <c r="E449" t="s">
        <v>367</v>
      </c>
      <c r="F449">
        <v>0</v>
      </c>
      <c r="G449">
        <v>0</v>
      </c>
      <c r="H449">
        <v>0</v>
      </c>
      <c r="I449">
        <v>0</v>
      </c>
      <c r="J449">
        <v>0</v>
      </c>
      <c r="K449" t="s">
        <v>35</v>
      </c>
      <c r="L449">
        <v>0</v>
      </c>
      <c r="M449" t="s">
        <v>35</v>
      </c>
      <c r="N449">
        <f t="shared" si="6"/>
        <v>0</v>
      </c>
    </row>
    <row r="450" spans="1:14">
      <c r="A450" s="8">
        <v>0</v>
      </c>
      <c r="B450" t="s">
        <v>33</v>
      </c>
      <c r="C450">
        <v>0</v>
      </c>
      <c r="D450">
        <v>0</v>
      </c>
      <c r="E450" t="s">
        <v>367</v>
      </c>
      <c r="F450">
        <v>0</v>
      </c>
      <c r="G450">
        <v>0</v>
      </c>
      <c r="H450">
        <v>0</v>
      </c>
      <c r="I450">
        <v>0</v>
      </c>
      <c r="J450">
        <v>0</v>
      </c>
      <c r="K450" t="s">
        <v>35</v>
      </c>
      <c r="L450">
        <v>0</v>
      </c>
      <c r="M450" t="s">
        <v>35</v>
      </c>
      <c r="N450">
        <f t="shared" si="6"/>
        <v>0</v>
      </c>
    </row>
    <row r="451" spans="1:14">
      <c r="A451" s="8">
        <v>1.1574074074074073E-5</v>
      </c>
      <c r="B451" t="s">
        <v>38</v>
      </c>
      <c r="C451">
        <v>0.249718</v>
      </c>
      <c r="D451">
        <v>20</v>
      </c>
      <c r="E451" t="s">
        <v>367</v>
      </c>
      <c r="F451">
        <v>0</v>
      </c>
      <c r="G451">
        <v>0</v>
      </c>
      <c r="H451">
        <v>0</v>
      </c>
      <c r="I451">
        <v>0</v>
      </c>
      <c r="J451">
        <v>0</v>
      </c>
      <c r="K451" t="s">
        <v>35</v>
      </c>
      <c r="L451">
        <v>0</v>
      </c>
      <c r="M451" t="s">
        <v>35</v>
      </c>
      <c r="N451">
        <f t="shared" ref="N451:N514" si="7">FLOOR(D451,20)</f>
        <v>20</v>
      </c>
    </row>
    <row r="452" spans="1:14">
      <c r="A452" s="8">
        <v>0</v>
      </c>
      <c r="B452" t="s">
        <v>38</v>
      </c>
      <c r="C452">
        <v>0.249718</v>
      </c>
      <c r="D452">
        <v>20</v>
      </c>
      <c r="E452" t="s">
        <v>367</v>
      </c>
      <c r="F452">
        <v>0</v>
      </c>
      <c r="G452">
        <v>0</v>
      </c>
      <c r="H452">
        <v>0</v>
      </c>
      <c r="I452">
        <v>0</v>
      </c>
      <c r="J452">
        <v>0</v>
      </c>
      <c r="K452" t="s">
        <v>35</v>
      </c>
      <c r="L452">
        <v>0</v>
      </c>
      <c r="M452" t="s">
        <v>35</v>
      </c>
      <c r="N452">
        <f t="shared" si="7"/>
        <v>20</v>
      </c>
    </row>
    <row r="453" spans="1:14">
      <c r="A453" s="8">
        <v>0</v>
      </c>
      <c r="B453" t="s">
        <v>33</v>
      </c>
      <c r="C453">
        <v>0</v>
      </c>
      <c r="D453">
        <v>0</v>
      </c>
      <c r="E453" t="s">
        <v>367</v>
      </c>
      <c r="F453">
        <v>0</v>
      </c>
      <c r="G453">
        <v>0</v>
      </c>
      <c r="H453">
        <v>0</v>
      </c>
      <c r="I453">
        <v>0</v>
      </c>
      <c r="J453">
        <v>0</v>
      </c>
      <c r="K453" t="s">
        <v>35</v>
      </c>
      <c r="L453">
        <v>0</v>
      </c>
      <c r="M453" t="s">
        <v>35</v>
      </c>
      <c r="N453">
        <f t="shared" si="7"/>
        <v>0</v>
      </c>
    </row>
    <row r="454" spans="1:14">
      <c r="A454" s="8">
        <v>0</v>
      </c>
      <c r="B454" t="s">
        <v>33</v>
      </c>
      <c r="C454">
        <v>0</v>
      </c>
      <c r="D454">
        <v>0</v>
      </c>
      <c r="E454" t="s">
        <v>367</v>
      </c>
      <c r="F454">
        <v>0</v>
      </c>
      <c r="G454">
        <v>0</v>
      </c>
      <c r="H454">
        <v>0</v>
      </c>
      <c r="I454">
        <v>0</v>
      </c>
      <c r="J454">
        <v>0</v>
      </c>
      <c r="K454" t="s">
        <v>35</v>
      </c>
      <c r="L454">
        <v>0</v>
      </c>
      <c r="M454" t="s">
        <v>35</v>
      </c>
      <c r="N454">
        <f t="shared" si="7"/>
        <v>0</v>
      </c>
    </row>
    <row r="455" spans="1:14">
      <c r="A455" s="8">
        <v>1.1574074074074073E-5</v>
      </c>
      <c r="B455" t="s">
        <v>33</v>
      </c>
      <c r="C455">
        <v>0</v>
      </c>
      <c r="D455">
        <v>0</v>
      </c>
      <c r="E455" t="s">
        <v>367</v>
      </c>
      <c r="F455">
        <v>0</v>
      </c>
      <c r="G455">
        <v>0</v>
      </c>
      <c r="H455">
        <v>0</v>
      </c>
      <c r="I455">
        <v>0</v>
      </c>
      <c r="J455">
        <v>0</v>
      </c>
      <c r="K455" t="s">
        <v>35</v>
      </c>
      <c r="L455">
        <v>0</v>
      </c>
      <c r="M455" t="s">
        <v>35</v>
      </c>
      <c r="N455">
        <f t="shared" si="7"/>
        <v>0</v>
      </c>
    </row>
    <row r="456" spans="1:14">
      <c r="A456" s="8">
        <v>6.9444444444444444E-5</v>
      </c>
      <c r="B456" t="s">
        <v>33</v>
      </c>
      <c r="C456">
        <v>0</v>
      </c>
      <c r="D456">
        <v>0</v>
      </c>
      <c r="E456" t="s">
        <v>367</v>
      </c>
      <c r="F456">
        <v>0</v>
      </c>
      <c r="G456">
        <v>0</v>
      </c>
      <c r="H456">
        <v>0</v>
      </c>
      <c r="I456">
        <v>0</v>
      </c>
      <c r="J456">
        <v>0</v>
      </c>
      <c r="K456" t="s">
        <v>35</v>
      </c>
      <c r="L456">
        <v>0</v>
      </c>
      <c r="M456" t="s">
        <v>35</v>
      </c>
      <c r="N456">
        <f t="shared" si="7"/>
        <v>0</v>
      </c>
    </row>
    <row r="457" spans="1:14">
      <c r="A457" s="8">
        <v>1.1574074074074073E-5</v>
      </c>
      <c r="B457" t="s">
        <v>33</v>
      </c>
      <c r="C457">
        <v>0</v>
      </c>
      <c r="D457">
        <v>0</v>
      </c>
      <c r="E457" t="s">
        <v>367</v>
      </c>
      <c r="F457">
        <v>0</v>
      </c>
      <c r="G457">
        <v>0</v>
      </c>
      <c r="H457">
        <v>0</v>
      </c>
      <c r="I457">
        <v>0</v>
      </c>
      <c r="J457">
        <v>0</v>
      </c>
      <c r="K457" t="s">
        <v>35</v>
      </c>
      <c r="L457">
        <v>0</v>
      </c>
      <c r="M457" t="s">
        <v>35</v>
      </c>
      <c r="N457">
        <f t="shared" si="7"/>
        <v>0</v>
      </c>
    </row>
    <row r="458" spans="1:14">
      <c r="A458" s="8">
        <v>0</v>
      </c>
      <c r="B458" t="s">
        <v>38</v>
      </c>
      <c r="C458">
        <v>0.249718</v>
      </c>
      <c r="D458">
        <v>20</v>
      </c>
      <c r="E458" t="s">
        <v>367</v>
      </c>
      <c r="F458">
        <v>0</v>
      </c>
      <c r="G458">
        <v>0</v>
      </c>
      <c r="H458">
        <v>0</v>
      </c>
      <c r="I458">
        <v>0</v>
      </c>
      <c r="J458">
        <v>0</v>
      </c>
      <c r="K458" t="s">
        <v>35</v>
      </c>
      <c r="L458">
        <v>0</v>
      </c>
      <c r="M458" t="s">
        <v>35</v>
      </c>
      <c r="N458">
        <f t="shared" si="7"/>
        <v>20</v>
      </c>
    </row>
    <row r="459" spans="1:14">
      <c r="A459" s="8">
        <v>1.1574074074074073E-5</v>
      </c>
      <c r="B459" t="s">
        <v>38</v>
      </c>
      <c r="C459">
        <v>0.249718</v>
      </c>
      <c r="D459">
        <v>20</v>
      </c>
      <c r="E459" t="s">
        <v>367</v>
      </c>
      <c r="F459">
        <v>0</v>
      </c>
      <c r="G459">
        <v>0</v>
      </c>
      <c r="H459">
        <v>0</v>
      </c>
      <c r="I459">
        <v>0</v>
      </c>
      <c r="J459">
        <v>0</v>
      </c>
      <c r="K459" t="s">
        <v>35</v>
      </c>
      <c r="L459">
        <v>0</v>
      </c>
      <c r="M459" t="s">
        <v>35</v>
      </c>
      <c r="N459">
        <f t="shared" si="7"/>
        <v>20</v>
      </c>
    </row>
    <row r="460" spans="1:14">
      <c r="A460" s="8">
        <v>1.1574074074074073E-5</v>
      </c>
      <c r="B460" t="s">
        <v>38</v>
      </c>
      <c r="C460">
        <v>0.249718</v>
      </c>
      <c r="D460">
        <v>20</v>
      </c>
      <c r="E460" t="s">
        <v>367</v>
      </c>
      <c r="F460">
        <v>0</v>
      </c>
      <c r="G460">
        <v>0</v>
      </c>
      <c r="H460">
        <v>0</v>
      </c>
      <c r="I460">
        <v>0</v>
      </c>
      <c r="J460">
        <v>0</v>
      </c>
      <c r="K460" t="s">
        <v>35</v>
      </c>
      <c r="L460">
        <v>0</v>
      </c>
      <c r="M460" t="s">
        <v>35</v>
      </c>
      <c r="N460">
        <f t="shared" si="7"/>
        <v>20</v>
      </c>
    </row>
    <row r="461" spans="1:14">
      <c r="A461" s="8">
        <v>1.1574074074074073E-5</v>
      </c>
      <c r="B461" t="s">
        <v>38</v>
      </c>
      <c r="C461">
        <v>0.249718</v>
      </c>
      <c r="D461">
        <v>20</v>
      </c>
      <c r="E461" t="s">
        <v>367</v>
      </c>
      <c r="F461">
        <v>0</v>
      </c>
      <c r="G461">
        <v>0</v>
      </c>
      <c r="H461">
        <v>0</v>
      </c>
      <c r="I461">
        <v>0</v>
      </c>
      <c r="J461">
        <v>0</v>
      </c>
      <c r="K461" t="s">
        <v>35</v>
      </c>
      <c r="L461">
        <v>0</v>
      </c>
      <c r="M461" t="s">
        <v>35</v>
      </c>
      <c r="N461">
        <f t="shared" si="7"/>
        <v>20</v>
      </c>
    </row>
    <row r="462" spans="1:14">
      <c r="A462" s="8">
        <v>1.1574074074074073E-5</v>
      </c>
      <c r="B462" t="s">
        <v>38</v>
      </c>
      <c r="C462">
        <v>0.249718</v>
      </c>
      <c r="D462">
        <v>20</v>
      </c>
      <c r="E462" t="s">
        <v>367</v>
      </c>
      <c r="F462">
        <v>0</v>
      </c>
      <c r="G462">
        <v>0</v>
      </c>
      <c r="H462">
        <v>0</v>
      </c>
      <c r="I462">
        <v>0</v>
      </c>
      <c r="J462">
        <v>0</v>
      </c>
      <c r="K462" t="s">
        <v>35</v>
      </c>
      <c r="L462">
        <v>0</v>
      </c>
      <c r="M462" t="s">
        <v>35</v>
      </c>
      <c r="N462">
        <f t="shared" si="7"/>
        <v>20</v>
      </c>
    </row>
    <row r="463" spans="1:14">
      <c r="A463" s="8">
        <v>0</v>
      </c>
      <c r="B463" t="s">
        <v>38</v>
      </c>
      <c r="C463">
        <v>0.249718</v>
      </c>
      <c r="D463">
        <v>20</v>
      </c>
      <c r="E463" t="s">
        <v>367</v>
      </c>
      <c r="F463">
        <v>0</v>
      </c>
      <c r="G463">
        <v>0</v>
      </c>
      <c r="H463">
        <v>0</v>
      </c>
      <c r="I463">
        <v>0</v>
      </c>
      <c r="J463">
        <v>0</v>
      </c>
      <c r="K463" t="s">
        <v>35</v>
      </c>
      <c r="L463">
        <v>0</v>
      </c>
      <c r="M463" t="s">
        <v>35</v>
      </c>
      <c r="N463">
        <f t="shared" si="7"/>
        <v>20</v>
      </c>
    </row>
    <row r="464" spans="1:14">
      <c r="A464" s="8">
        <v>0</v>
      </c>
      <c r="B464" t="s">
        <v>33</v>
      </c>
      <c r="C464">
        <v>0</v>
      </c>
      <c r="D464">
        <v>0</v>
      </c>
      <c r="E464" t="s">
        <v>367</v>
      </c>
      <c r="F464">
        <v>0</v>
      </c>
      <c r="G464">
        <v>0</v>
      </c>
      <c r="H464">
        <v>0</v>
      </c>
      <c r="I464">
        <v>0</v>
      </c>
      <c r="J464">
        <v>0</v>
      </c>
      <c r="K464" t="s">
        <v>35</v>
      </c>
      <c r="L464">
        <v>0</v>
      </c>
      <c r="M464" t="s">
        <v>35</v>
      </c>
      <c r="N464">
        <f t="shared" si="7"/>
        <v>0</v>
      </c>
    </row>
    <row r="465" spans="1:14">
      <c r="A465" s="8">
        <v>0</v>
      </c>
      <c r="B465" t="s">
        <v>33</v>
      </c>
      <c r="C465">
        <v>0</v>
      </c>
      <c r="D465">
        <v>0</v>
      </c>
      <c r="E465" t="s">
        <v>367</v>
      </c>
      <c r="F465">
        <v>0</v>
      </c>
      <c r="G465">
        <v>0</v>
      </c>
      <c r="H465">
        <v>0</v>
      </c>
      <c r="I465">
        <v>0</v>
      </c>
      <c r="J465">
        <v>0</v>
      </c>
      <c r="K465" t="s">
        <v>35</v>
      </c>
      <c r="L465">
        <v>0</v>
      </c>
      <c r="M465" t="s">
        <v>35</v>
      </c>
      <c r="N465">
        <f t="shared" si="7"/>
        <v>0</v>
      </c>
    </row>
    <row r="466" spans="1:14">
      <c r="A466" s="8">
        <v>4.6296296296296294E-5</v>
      </c>
      <c r="B466" t="s">
        <v>38</v>
      </c>
      <c r="C466">
        <v>0.249718</v>
      </c>
      <c r="D466">
        <v>20</v>
      </c>
      <c r="E466" t="s">
        <v>367</v>
      </c>
      <c r="F466">
        <v>0</v>
      </c>
      <c r="G466">
        <v>0</v>
      </c>
      <c r="H466">
        <v>0</v>
      </c>
      <c r="I466">
        <v>0</v>
      </c>
      <c r="J466">
        <v>0</v>
      </c>
      <c r="K466" t="s">
        <v>35</v>
      </c>
      <c r="L466">
        <v>0</v>
      </c>
      <c r="M466" t="s">
        <v>35</v>
      </c>
      <c r="N466">
        <f t="shared" si="7"/>
        <v>20</v>
      </c>
    </row>
    <row r="467" spans="1:14">
      <c r="A467" s="8">
        <v>1.1574074074074073E-5</v>
      </c>
      <c r="B467" t="s">
        <v>33</v>
      </c>
      <c r="C467">
        <v>0</v>
      </c>
      <c r="D467">
        <v>0</v>
      </c>
      <c r="E467" t="s">
        <v>367</v>
      </c>
      <c r="F467">
        <v>0</v>
      </c>
      <c r="G467">
        <v>0</v>
      </c>
      <c r="H467">
        <v>0</v>
      </c>
      <c r="I467">
        <v>0</v>
      </c>
      <c r="J467">
        <v>0</v>
      </c>
      <c r="K467" t="s">
        <v>35</v>
      </c>
      <c r="L467">
        <v>0</v>
      </c>
      <c r="M467" t="s">
        <v>35</v>
      </c>
      <c r="N467">
        <f t="shared" si="7"/>
        <v>0</v>
      </c>
    </row>
    <row r="468" spans="1:14">
      <c r="A468" s="8">
        <v>0</v>
      </c>
      <c r="B468" t="s">
        <v>33</v>
      </c>
      <c r="C468">
        <v>0</v>
      </c>
      <c r="D468">
        <v>0</v>
      </c>
      <c r="E468" t="s">
        <v>367</v>
      </c>
      <c r="F468">
        <v>0</v>
      </c>
      <c r="G468">
        <v>0</v>
      </c>
      <c r="H468">
        <v>0</v>
      </c>
      <c r="I468">
        <v>0</v>
      </c>
      <c r="J468">
        <v>0</v>
      </c>
      <c r="K468" t="s">
        <v>35</v>
      </c>
      <c r="L468">
        <v>0</v>
      </c>
      <c r="M468" t="s">
        <v>35</v>
      </c>
      <c r="N468">
        <f t="shared" si="7"/>
        <v>0</v>
      </c>
    </row>
    <row r="469" spans="1:14">
      <c r="A469" s="8">
        <v>0</v>
      </c>
      <c r="B469" t="s">
        <v>38</v>
      </c>
      <c r="C469">
        <v>0.249718</v>
      </c>
      <c r="D469">
        <v>20</v>
      </c>
      <c r="E469" t="s">
        <v>367</v>
      </c>
      <c r="F469">
        <v>0</v>
      </c>
      <c r="G469">
        <v>0</v>
      </c>
      <c r="H469">
        <v>0</v>
      </c>
      <c r="I469">
        <v>0</v>
      </c>
      <c r="J469">
        <v>0</v>
      </c>
      <c r="K469" t="s">
        <v>35</v>
      </c>
      <c r="L469">
        <v>0</v>
      </c>
      <c r="M469" t="s">
        <v>35</v>
      </c>
      <c r="N469">
        <f t="shared" si="7"/>
        <v>20</v>
      </c>
    </row>
    <row r="470" spans="1:14">
      <c r="A470" s="8">
        <v>1.1574074074074073E-5</v>
      </c>
      <c r="B470" t="s">
        <v>33</v>
      </c>
      <c r="C470">
        <v>0</v>
      </c>
      <c r="D470">
        <v>0</v>
      </c>
      <c r="E470" t="s">
        <v>367</v>
      </c>
      <c r="F470">
        <v>0</v>
      </c>
      <c r="G470">
        <v>0</v>
      </c>
      <c r="H470">
        <v>0</v>
      </c>
      <c r="I470">
        <v>0</v>
      </c>
      <c r="J470">
        <v>0</v>
      </c>
      <c r="K470" t="s">
        <v>35</v>
      </c>
      <c r="L470">
        <v>0</v>
      </c>
      <c r="M470" t="s">
        <v>35</v>
      </c>
      <c r="N470">
        <f t="shared" si="7"/>
        <v>0</v>
      </c>
    </row>
    <row r="471" spans="1:14">
      <c r="A471" s="8">
        <v>0</v>
      </c>
      <c r="B471" t="s">
        <v>38</v>
      </c>
      <c r="C471">
        <v>0.249718</v>
      </c>
      <c r="D471">
        <v>20</v>
      </c>
      <c r="E471" t="s">
        <v>367</v>
      </c>
      <c r="F471">
        <v>0</v>
      </c>
      <c r="G471">
        <v>0</v>
      </c>
      <c r="H471">
        <v>0</v>
      </c>
      <c r="I471">
        <v>0</v>
      </c>
      <c r="J471">
        <v>0</v>
      </c>
      <c r="K471" t="s">
        <v>35</v>
      </c>
      <c r="L471">
        <v>0</v>
      </c>
      <c r="M471" t="s">
        <v>35</v>
      </c>
      <c r="N471">
        <f t="shared" si="7"/>
        <v>20</v>
      </c>
    </row>
    <row r="472" spans="1:14">
      <c r="A472" s="8">
        <v>1.1574074074074073E-5</v>
      </c>
      <c r="B472" t="s">
        <v>33</v>
      </c>
      <c r="C472">
        <v>0</v>
      </c>
      <c r="D472">
        <v>0</v>
      </c>
      <c r="E472" t="s">
        <v>367</v>
      </c>
      <c r="F472">
        <v>0</v>
      </c>
      <c r="G472">
        <v>0</v>
      </c>
      <c r="H472">
        <v>0</v>
      </c>
      <c r="I472">
        <v>0</v>
      </c>
      <c r="J472">
        <v>0</v>
      </c>
      <c r="K472" t="s">
        <v>35</v>
      </c>
      <c r="L472">
        <v>0</v>
      </c>
      <c r="M472" t="s">
        <v>35</v>
      </c>
      <c r="N472">
        <f t="shared" si="7"/>
        <v>0</v>
      </c>
    </row>
    <row r="473" spans="1:14">
      <c r="A473" s="8">
        <v>1.1574074074074073E-5</v>
      </c>
      <c r="B473" t="s">
        <v>38</v>
      </c>
      <c r="C473">
        <v>0.249718</v>
      </c>
      <c r="D473">
        <v>20</v>
      </c>
      <c r="E473" t="s">
        <v>367</v>
      </c>
      <c r="F473">
        <v>0</v>
      </c>
      <c r="G473">
        <v>0</v>
      </c>
      <c r="H473">
        <v>0</v>
      </c>
      <c r="I473">
        <v>0</v>
      </c>
      <c r="J473">
        <v>0</v>
      </c>
      <c r="K473" t="s">
        <v>35</v>
      </c>
      <c r="L473">
        <v>0</v>
      </c>
      <c r="M473" t="s">
        <v>35</v>
      </c>
      <c r="N473">
        <f t="shared" si="7"/>
        <v>20</v>
      </c>
    </row>
    <row r="474" spans="1:14">
      <c r="A474" s="8">
        <v>1.1574074074074073E-5</v>
      </c>
      <c r="B474" t="s">
        <v>38</v>
      </c>
      <c r="C474">
        <v>0.249718</v>
      </c>
      <c r="D474">
        <v>20</v>
      </c>
      <c r="E474" t="s">
        <v>367</v>
      </c>
      <c r="F474">
        <v>0</v>
      </c>
      <c r="G474">
        <v>0</v>
      </c>
      <c r="H474">
        <v>0</v>
      </c>
      <c r="I474">
        <v>0</v>
      </c>
      <c r="J474">
        <v>0</v>
      </c>
      <c r="K474" t="s">
        <v>35</v>
      </c>
      <c r="L474">
        <v>0</v>
      </c>
      <c r="M474" t="s">
        <v>35</v>
      </c>
      <c r="N474">
        <f t="shared" si="7"/>
        <v>20</v>
      </c>
    </row>
    <row r="475" spans="1:14">
      <c r="A475" s="8">
        <v>1.1574074074074073E-5</v>
      </c>
      <c r="B475" t="s">
        <v>33</v>
      </c>
      <c r="C475">
        <v>0</v>
      </c>
      <c r="D475">
        <v>0</v>
      </c>
      <c r="E475" t="s">
        <v>367</v>
      </c>
      <c r="F475">
        <v>0</v>
      </c>
      <c r="G475">
        <v>0</v>
      </c>
      <c r="H475">
        <v>0</v>
      </c>
      <c r="I475">
        <v>0</v>
      </c>
      <c r="J475">
        <v>0</v>
      </c>
      <c r="K475" t="s">
        <v>35</v>
      </c>
      <c r="L475">
        <v>0</v>
      </c>
      <c r="M475" t="s">
        <v>35</v>
      </c>
      <c r="N475">
        <f t="shared" si="7"/>
        <v>0</v>
      </c>
    </row>
    <row r="476" spans="1:14">
      <c r="A476" s="8">
        <v>5.1041666666666666E-3</v>
      </c>
      <c r="B476" t="s">
        <v>38</v>
      </c>
      <c r="C476">
        <v>3.3810100000000003E-2</v>
      </c>
      <c r="D476">
        <v>0</v>
      </c>
      <c r="E476" t="s">
        <v>368</v>
      </c>
      <c r="F476">
        <v>0</v>
      </c>
      <c r="G476">
        <v>0</v>
      </c>
      <c r="H476">
        <v>0</v>
      </c>
      <c r="I476">
        <v>0</v>
      </c>
      <c r="J476">
        <v>0</v>
      </c>
      <c r="K476" t="s">
        <v>35</v>
      </c>
      <c r="L476">
        <v>0</v>
      </c>
      <c r="M476" t="s">
        <v>35</v>
      </c>
      <c r="N476">
        <f t="shared" si="7"/>
        <v>0</v>
      </c>
    </row>
    <row r="477" spans="1:14">
      <c r="A477" s="8">
        <v>1.503472222222222E-2</v>
      </c>
      <c r="B477" t="s">
        <v>38</v>
      </c>
      <c r="C477">
        <v>0.14041100000000001</v>
      </c>
      <c r="D477">
        <v>10</v>
      </c>
      <c r="E477" t="s">
        <v>369</v>
      </c>
      <c r="F477">
        <v>62060.6</v>
      </c>
      <c r="G477">
        <v>300</v>
      </c>
      <c r="H477">
        <v>227.529</v>
      </c>
      <c r="I477">
        <v>230</v>
      </c>
      <c r="J477">
        <v>9011.5303697882118</v>
      </c>
      <c r="K477" t="s">
        <v>370</v>
      </c>
      <c r="L477">
        <v>10800</v>
      </c>
      <c r="M477" t="s">
        <v>333</v>
      </c>
      <c r="N477">
        <f t="shared" si="7"/>
        <v>0</v>
      </c>
    </row>
    <row r="478" spans="1:14">
      <c r="A478" s="8">
        <v>3.483796296296296E-3</v>
      </c>
      <c r="B478" t="s">
        <v>38</v>
      </c>
      <c r="C478">
        <v>1.0274E-2</v>
      </c>
      <c r="D478">
        <v>0</v>
      </c>
      <c r="E478" t="s">
        <v>369</v>
      </c>
      <c r="F478">
        <v>0</v>
      </c>
      <c r="G478">
        <v>0</v>
      </c>
      <c r="H478">
        <v>0</v>
      </c>
      <c r="I478">
        <v>0</v>
      </c>
      <c r="J478">
        <v>0</v>
      </c>
      <c r="K478" t="s">
        <v>35</v>
      </c>
      <c r="L478">
        <v>0</v>
      </c>
      <c r="M478" t="s">
        <v>35</v>
      </c>
      <c r="N478">
        <f t="shared" si="7"/>
        <v>0</v>
      </c>
    </row>
    <row r="479" spans="1:14">
      <c r="A479" s="8">
        <v>5.7870370370370366E-5</v>
      </c>
      <c r="B479" t="s">
        <v>33</v>
      </c>
      <c r="C479">
        <v>0</v>
      </c>
      <c r="D479">
        <v>0</v>
      </c>
      <c r="E479" t="s">
        <v>371</v>
      </c>
      <c r="F479">
        <v>0</v>
      </c>
      <c r="G479">
        <v>0</v>
      </c>
      <c r="H479">
        <v>0</v>
      </c>
      <c r="I479">
        <v>0</v>
      </c>
      <c r="J479">
        <v>0</v>
      </c>
      <c r="K479" t="s">
        <v>35</v>
      </c>
      <c r="L479">
        <v>0</v>
      </c>
      <c r="M479" t="s">
        <v>35</v>
      </c>
      <c r="N479">
        <f t="shared" si="7"/>
        <v>0</v>
      </c>
    </row>
    <row r="480" spans="1:14">
      <c r="A480" s="8">
        <v>2.3842592592592591E-3</v>
      </c>
      <c r="B480" t="s">
        <v>38</v>
      </c>
      <c r="C480">
        <v>0.50585199999999997</v>
      </c>
      <c r="D480">
        <v>50</v>
      </c>
      <c r="E480" t="s">
        <v>368</v>
      </c>
      <c r="F480">
        <v>0</v>
      </c>
      <c r="G480">
        <v>0</v>
      </c>
      <c r="H480">
        <v>81.626099999999994</v>
      </c>
      <c r="I480">
        <v>90</v>
      </c>
      <c r="J480">
        <v>9530.0769157074446</v>
      </c>
      <c r="K480" t="s">
        <v>372</v>
      </c>
      <c r="L480">
        <v>10800</v>
      </c>
      <c r="M480" t="s">
        <v>333</v>
      </c>
      <c r="N480">
        <f t="shared" si="7"/>
        <v>40</v>
      </c>
    </row>
    <row r="481" spans="1:14">
      <c r="A481" s="8">
        <v>0</v>
      </c>
      <c r="B481" t="s">
        <v>33</v>
      </c>
      <c r="C481">
        <v>0</v>
      </c>
      <c r="D481">
        <v>0</v>
      </c>
      <c r="E481" t="s">
        <v>369</v>
      </c>
      <c r="F481">
        <v>0</v>
      </c>
      <c r="G481">
        <v>0</v>
      </c>
      <c r="H481">
        <v>0</v>
      </c>
      <c r="I481">
        <v>0</v>
      </c>
      <c r="J481">
        <v>0</v>
      </c>
      <c r="K481" t="s">
        <v>35</v>
      </c>
      <c r="L481">
        <v>0</v>
      </c>
      <c r="M481" t="s">
        <v>35</v>
      </c>
      <c r="N481">
        <f t="shared" si="7"/>
        <v>0</v>
      </c>
    </row>
    <row r="482" spans="1:14">
      <c r="A482" s="8">
        <v>0</v>
      </c>
      <c r="B482" t="s">
        <v>33</v>
      </c>
      <c r="C482">
        <v>0</v>
      </c>
      <c r="D482">
        <v>0</v>
      </c>
      <c r="E482" t="s">
        <v>369</v>
      </c>
      <c r="F482">
        <v>0</v>
      </c>
      <c r="G482">
        <v>0</v>
      </c>
      <c r="H482">
        <v>0</v>
      </c>
      <c r="I482">
        <v>0</v>
      </c>
      <c r="J482">
        <v>0</v>
      </c>
      <c r="K482" t="s">
        <v>35</v>
      </c>
      <c r="L482">
        <v>0</v>
      </c>
      <c r="M482" t="s">
        <v>35</v>
      </c>
      <c r="N482">
        <f t="shared" si="7"/>
        <v>0</v>
      </c>
    </row>
    <row r="483" spans="1:14">
      <c r="A483" s="8">
        <v>4.5497685185185183E-2</v>
      </c>
      <c r="B483" t="s">
        <v>38</v>
      </c>
      <c r="C483">
        <v>0.94178099999999998</v>
      </c>
      <c r="D483">
        <v>90</v>
      </c>
      <c r="E483" t="s">
        <v>369</v>
      </c>
      <c r="F483">
        <v>739.98500000000001</v>
      </c>
      <c r="G483">
        <v>300</v>
      </c>
      <c r="H483">
        <v>335.38099999999997</v>
      </c>
      <c r="I483">
        <v>300</v>
      </c>
      <c r="J483">
        <v>414.06745177340315</v>
      </c>
      <c r="K483" t="s">
        <v>373</v>
      </c>
      <c r="L483">
        <v>1800</v>
      </c>
      <c r="M483" t="s">
        <v>230</v>
      </c>
      <c r="N483">
        <f t="shared" si="7"/>
        <v>80</v>
      </c>
    </row>
    <row r="484" spans="1:14">
      <c r="A484" s="8">
        <v>1.1574074074074073E-5</v>
      </c>
      <c r="B484" t="s">
        <v>33</v>
      </c>
      <c r="C484">
        <v>0</v>
      </c>
      <c r="D484">
        <v>0</v>
      </c>
      <c r="E484" t="s">
        <v>369</v>
      </c>
      <c r="F484">
        <v>0</v>
      </c>
      <c r="G484">
        <v>0</v>
      </c>
      <c r="H484">
        <v>0</v>
      </c>
      <c r="I484">
        <v>0</v>
      </c>
      <c r="J484">
        <v>0</v>
      </c>
      <c r="K484" t="s">
        <v>35</v>
      </c>
      <c r="L484">
        <v>0</v>
      </c>
      <c r="M484" t="s">
        <v>35</v>
      </c>
      <c r="N484">
        <f t="shared" si="7"/>
        <v>0</v>
      </c>
    </row>
    <row r="485" spans="1:14">
      <c r="A485" s="8">
        <v>2.508101851851852E-2</v>
      </c>
      <c r="B485" t="s">
        <v>38</v>
      </c>
      <c r="C485">
        <v>0.68150699999999997</v>
      </c>
      <c r="D485">
        <v>65</v>
      </c>
      <c r="E485" t="s">
        <v>369</v>
      </c>
      <c r="F485">
        <v>0</v>
      </c>
      <c r="G485">
        <v>0</v>
      </c>
      <c r="H485">
        <v>286.45</v>
      </c>
      <c r="I485">
        <v>290</v>
      </c>
      <c r="J485">
        <v>2652.1277181584801</v>
      </c>
      <c r="K485" t="s">
        <v>374</v>
      </c>
      <c r="L485">
        <v>3600</v>
      </c>
      <c r="M485" t="s">
        <v>331</v>
      </c>
      <c r="N485">
        <f t="shared" si="7"/>
        <v>60</v>
      </c>
    </row>
    <row r="486" spans="1:14">
      <c r="A486" s="8">
        <v>1.1388888888888888E-2</v>
      </c>
      <c r="B486" t="s">
        <v>38</v>
      </c>
      <c r="C486">
        <v>0.26397900000000002</v>
      </c>
      <c r="D486">
        <v>25</v>
      </c>
      <c r="E486" t="s">
        <v>368</v>
      </c>
      <c r="F486">
        <v>0</v>
      </c>
      <c r="G486">
        <v>0</v>
      </c>
      <c r="H486">
        <v>123.861</v>
      </c>
      <c r="I486">
        <v>130</v>
      </c>
      <c r="J486">
        <v>9354.5906316873716</v>
      </c>
      <c r="K486" t="s">
        <v>375</v>
      </c>
      <c r="L486">
        <v>10800</v>
      </c>
      <c r="M486" t="s">
        <v>333</v>
      </c>
      <c r="N486">
        <f t="shared" si="7"/>
        <v>20</v>
      </c>
    </row>
    <row r="487" spans="1:14">
      <c r="A487" s="8">
        <v>3.5995370370370369E-3</v>
      </c>
      <c r="B487" t="s">
        <v>38</v>
      </c>
      <c r="C487">
        <v>0.26788000000000001</v>
      </c>
      <c r="D487">
        <v>25</v>
      </c>
      <c r="E487" t="s">
        <v>368</v>
      </c>
      <c r="F487">
        <v>0</v>
      </c>
      <c r="G487">
        <v>0</v>
      </c>
      <c r="H487">
        <v>44.333300000000001</v>
      </c>
      <c r="I487">
        <v>50</v>
      </c>
      <c r="J487">
        <v>25996.819867739709</v>
      </c>
      <c r="K487" t="s">
        <v>376</v>
      </c>
      <c r="L487">
        <v>27000</v>
      </c>
      <c r="M487" t="s">
        <v>352</v>
      </c>
      <c r="N487">
        <f t="shared" si="7"/>
        <v>20</v>
      </c>
    </row>
    <row r="488" spans="1:14">
      <c r="A488" s="8">
        <v>0</v>
      </c>
      <c r="B488" t="s">
        <v>38</v>
      </c>
      <c r="C488">
        <v>0.53082200000000002</v>
      </c>
      <c r="D488">
        <v>50</v>
      </c>
      <c r="E488" t="s">
        <v>369</v>
      </c>
      <c r="F488">
        <v>0</v>
      </c>
      <c r="G488">
        <v>0</v>
      </c>
      <c r="H488">
        <v>0</v>
      </c>
      <c r="I488">
        <v>0</v>
      </c>
      <c r="J488">
        <v>0</v>
      </c>
      <c r="K488" t="s">
        <v>35</v>
      </c>
      <c r="L488">
        <v>0</v>
      </c>
      <c r="M488" t="s">
        <v>35</v>
      </c>
      <c r="N488">
        <f t="shared" si="7"/>
        <v>40</v>
      </c>
    </row>
    <row r="489" spans="1:14">
      <c r="A489" s="8">
        <v>0</v>
      </c>
      <c r="B489" t="s">
        <v>33</v>
      </c>
      <c r="C489">
        <v>0</v>
      </c>
      <c r="D489">
        <v>0</v>
      </c>
      <c r="E489" t="s">
        <v>368</v>
      </c>
      <c r="F489">
        <v>0</v>
      </c>
      <c r="G489">
        <v>0</v>
      </c>
      <c r="H489">
        <v>0</v>
      </c>
      <c r="I489">
        <v>0</v>
      </c>
      <c r="J489">
        <v>0</v>
      </c>
      <c r="K489" t="s">
        <v>35</v>
      </c>
      <c r="L489">
        <v>0</v>
      </c>
      <c r="M489" t="s">
        <v>35</v>
      </c>
      <c r="N489">
        <f t="shared" si="7"/>
        <v>0</v>
      </c>
    </row>
    <row r="490" spans="1:14">
      <c r="A490" s="8">
        <v>1.3888888888888889E-3</v>
      </c>
      <c r="B490" t="s">
        <v>33</v>
      </c>
      <c r="C490">
        <v>0</v>
      </c>
      <c r="D490">
        <v>0</v>
      </c>
      <c r="E490" t="s">
        <v>371</v>
      </c>
      <c r="F490">
        <v>0</v>
      </c>
      <c r="G490">
        <v>0</v>
      </c>
      <c r="H490">
        <v>0</v>
      </c>
      <c r="I490">
        <v>0</v>
      </c>
      <c r="J490">
        <v>0</v>
      </c>
      <c r="K490" t="s">
        <v>35</v>
      </c>
      <c r="L490">
        <v>0</v>
      </c>
      <c r="M490" t="s">
        <v>35</v>
      </c>
      <c r="N490">
        <f t="shared" si="7"/>
        <v>0</v>
      </c>
    </row>
    <row r="491" spans="1:14">
      <c r="A491" s="8">
        <v>0</v>
      </c>
      <c r="B491" t="s">
        <v>33</v>
      </c>
      <c r="C491">
        <v>0</v>
      </c>
      <c r="D491">
        <v>0</v>
      </c>
      <c r="E491" t="s">
        <v>368</v>
      </c>
      <c r="F491">
        <v>0</v>
      </c>
      <c r="G491">
        <v>0</v>
      </c>
      <c r="H491">
        <v>0</v>
      </c>
      <c r="I491">
        <v>0</v>
      </c>
      <c r="J491">
        <v>0</v>
      </c>
      <c r="K491" t="s">
        <v>35</v>
      </c>
      <c r="L491">
        <v>0</v>
      </c>
      <c r="M491" t="s">
        <v>35</v>
      </c>
      <c r="N491">
        <f t="shared" si="7"/>
        <v>0</v>
      </c>
    </row>
    <row r="492" spans="1:14">
      <c r="A492" s="8">
        <v>0</v>
      </c>
      <c r="B492" t="s">
        <v>33</v>
      </c>
      <c r="C492">
        <v>0</v>
      </c>
      <c r="D492">
        <v>0</v>
      </c>
      <c r="E492" t="s">
        <v>371</v>
      </c>
      <c r="F492">
        <v>0</v>
      </c>
      <c r="G492">
        <v>0</v>
      </c>
      <c r="H492">
        <v>0</v>
      </c>
      <c r="I492">
        <v>0</v>
      </c>
      <c r="J492">
        <v>0</v>
      </c>
      <c r="K492" t="s">
        <v>35</v>
      </c>
      <c r="L492">
        <v>0</v>
      </c>
      <c r="M492" t="s">
        <v>35</v>
      </c>
      <c r="N492">
        <f t="shared" si="7"/>
        <v>0</v>
      </c>
    </row>
    <row r="493" spans="1:14">
      <c r="A493" s="8">
        <v>3.5532407407407405E-3</v>
      </c>
      <c r="B493" t="s">
        <v>33</v>
      </c>
      <c r="C493">
        <v>0</v>
      </c>
      <c r="D493">
        <v>0</v>
      </c>
      <c r="E493" t="s">
        <v>371</v>
      </c>
      <c r="F493">
        <v>0</v>
      </c>
      <c r="G493">
        <v>0</v>
      </c>
      <c r="H493">
        <v>0</v>
      </c>
      <c r="I493">
        <v>0</v>
      </c>
      <c r="J493">
        <v>0</v>
      </c>
      <c r="K493" t="s">
        <v>35</v>
      </c>
      <c r="L493">
        <v>0</v>
      </c>
      <c r="M493" t="s">
        <v>35</v>
      </c>
      <c r="N493">
        <f t="shared" si="7"/>
        <v>0</v>
      </c>
    </row>
    <row r="494" spans="1:14">
      <c r="A494" s="8">
        <v>0</v>
      </c>
      <c r="B494" t="s">
        <v>33</v>
      </c>
      <c r="C494">
        <v>0</v>
      </c>
      <c r="D494">
        <v>0</v>
      </c>
      <c r="E494" t="s">
        <v>368</v>
      </c>
      <c r="F494">
        <v>0</v>
      </c>
      <c r="G494">
        <v>0</v>
      </c>
      <c r="H494">
        <v>0</v>
      </c>
      <c r="I494">
        <v>0</v>
      </c>
      <c r="J494">
        <v>0</v>
      </c>
      <c r="K494" t="s">
        <v>35</v>
      </c>
      <c r="L494">
        <v>0</v>
      </c>
      <c r="M494" t="s">
        <v>35</v>
      </c>
      <c r="N494">
        <f t="shared" si="7"/>
        <v>0</v>
      </c>
    </row>
    <row r="495" spans="1:14">
      <c r="A495" s="8">
        <v>8.9120370370370362E-4</v>
      </c>
      <c r="B495" t="s">
        <v>33</v>
      </c>
      <c r="C495">
        <v>0</v>
      </c>
      <c r="D495">
        <v>0</v>
      </c>
      <c r="E495" t="s">
        <v>368</v>
      </c>
      <c r="F495">
        <v>0</v>
      </c>
      <c r="G495">
        <v>0</v>
      </c>
      <c r="H495">
        <v>0</v>
      </c>
      <c r="I495">
        <v>0</v>
      </c>
      <c r="J495">
        <v>0</v>
      </c>
      <c r="K495" t="s">
        <v>35</v>
      </c>
      <c r="L495">
        <v>0</v>
      </c>
      <c r="M495" t="s">
        <v>35</v>
      </c>
      <c r="N495">
        <f t="shared" si="7"/>
        <v>0</v>
      </c>
    </row>
    <row r="496" spans="1:14">
      <c r="A496" s="8">
        <v>1.5752314814814813E-2</v>
      </c>
      <c r="B496" t="s">
        <v>38</v>
      </c>
      <c r="C496">
        <v>0.57347199999999998</v>
      </c>
      <c r="D496">
        <v>55</v>
      </c>
      <c r="E496" t="s">
        <v>368</v>
      </c>
      <c r="F496">
        <v>73.666399999999996</v>
      </c>
      <c r="G496">
        <v>70</v>
      </c>
      <c r="H496">
        <v>65.367500000000007</v>
      </c>
      <c r="I496">
        <v>70</v>
      </c>
      <c r="J496">
        <v>10271.978917871838</v>
      </c>
      <c r="K496" t="s">
        <v>378</v>
      </c>
      <c r="L496">
        <v>10800</v>
      </c>
      <c r="M496" t="s">
        <v>333</v>
      </c>
      <c r="N496">
        <f t="shared" si="7"/>
        <v>40</v>
      </c>
    </row>
    <row r="497" spans="1:14">
      <c r="A497" s="8">
        <v>4.6296296296296293E-4</v>
      </c>
      <c r="B497" t="s">
        <v>38</v>
      </c>
      <c r="C497">
        <v>0.25536700000000001</v>
      </c>
      <c r="D497">
        <v>25</v>
      </c>
      <c r="E497" t="s">
        <v>367</v>
      </c>
      <c r="F497">
        <v>379.04899999999998</v>
      </c>
      <c r="G497">
        <v>300</v>
      </c>
      <c r="H497">
        <v>273.53300000000002</v>
      </c>
      <c r="I497">
        <v>280</v>
      </c>
      <c r="J497">
        <v>4930.6393323889342</v>
      </c>
      <c r="K497" t="s">
        <v>379</v>
      </c>
      <c r="L497">
        <v>5400</v>
      </c>
      <c r="M497" t="s">
        <v>328</v>
      </c>
      <c r="N497">
        <f t="shared" si="7"/>
        <v>20</v>
      </c>
    </row>
    <row r="498" spans="1:14">
      <c r="A498" s="8">
        <v>0</v>
      </c>
      <c r="B498" t="s">
        <v>38</v>
      </c>
      <c r="C498">
        <v>0.54486299999999999</v>
      </c>
      <c r="D498">
        <v>50</v>
      </c>
      <c r="E498" t="s">
        <v>368</v>
      </c>
      <c r="F498">
        <v>0</v>
      </c>
      <c r="G498">
        <v>0</v>
      </c>
      <c r="H498">
        <v>0</v>
      </c>
      <c r="I498">
        <v>0</v>
      </c>
      <c r="J498">
        <v>0</v>
      </c>
      <c r="K498" t="s">
        <v>35</v>
      </c>
      <c r="L498">
        <v>0</v>
      </c>
      <c r="M498" t="s">
        <v>35</v>
      </c>
      <c r="N498">
        <f t="shared" si="7"/>
        <v>40</v>
      </c>
    </row>
    <row r="499" spans="1:14">
      <c r="A499" s="8">
        <v>0</v>
      </c>
      <c r="B499" t="s">
        <v>33</v>
      </c>
      <c r="C499">
        <v>0</v>
      </c>
      <c r="D499">
        <v>0</v>
      </c>
      <c r="E499" t="s">
        <v>368</v>
      </c>
      <c r="F499">
        <v>0</v>
      </c>
      <c r="G499">
        <v>0</v>
      </c>
      <c r="H499">
        <v>0</v>
      </c>
      <c r="I499">
        <v>0</v>
      </c>
      <c r="J499">
        <v>0</v>
      </c>
      <c r="K499" t="s">
        <v>35</v>
      </c>
      <c r="L499">
        <v>0</v>
      </c>
      <c r="M499" t="s">
        <v>35</v>
      </c>
      <c r="N499">
        <f t="shared" si="7"/>
        <v>0</v>
      </c>
    </row>
    <row r="500" spans="1:14">
      <c r="A500" s="8">
        <v>0</v>
      </c>
      <c r="B500" t="s">
        <v>33</v>
      </c>
      <c r="C500">
        <v>0</v>
      </c>
      <c r="D500">
        <v>0</v>
      </c>
      <c r="E500" t="s">
        <v>369</v>
      </c>
      <c r="F500">
        <v>0</v>
      </c>
      <c r="G500">
        <v>0</v>
      </c>
      <c r="H500">
        <v>0</v>
      </c>
      <c r="I500">
        <v>0</v>
      </c>
      <c r="J500">
        <v>0</v>
      </c>
      <c r="K500" t="s">
        <v>35</v>
      </c>
      <c r="L500">
        <v>0</v>
      </c>
      <c r="M500" t="s">
        <v>35</v>
      </c>
      <c r="N500">
        <f t="shared" si="7"/>
        <v>0</v>
      </c>
    </row>
    <row r="501" spans="1:14">
      <c r="A501" s="8">
        <v>9.6990740740740735E-3</v>
      </c>
      <c r="B501" t="s">
        <v>38</v>
      </c>
      <c r="C501">
        <v>0.24632799999999999</v>
      </c>
      <c r="D501">
        <v>20</v>
      </c>
      <c r="E501" t="s">
        <v>367</v>
      </c>
      <c r="F501">
        <v>2473.64</v>
      </c>
      <c r="G501">
        <v>300</v>
      </c>
      <c r="H501">
        <v>493.23599999999999</v>
      </c>
      <c r="I501">
        <v>300</v>
      </c>
      <c r="J501">
        <v>2767.5767314787777</v>
      </c>
      <c r="K501" t="s">
        <v>128</v>
      </c>
      <c r="L501">
        <v>3600</v>
      </c>
      <c r="M501" t="s">
        <v>331</v>
      </c>
      <c r="N501">
        <f t="shared" si="7"/>
        <v>20</v>
      </c>
    </row>
    <row r="502" spans="1:14">
      <c r="A502" s="8">
        <v>2.0138888888888888E-3</v>
      </c>
      <c r="B502" t="s">
        <v>38</v>
      </c>
      <c r="C502">
        <v>0.22372900000000001</v>
      </c>
      <c r="D502">
        <v>20</v>
      </c>
      <c r="E502" t="s">
        <v>367</v>
      </c>
      <c r="F502">
        <v>756.43899999999996</v>
      </c>
      <c r="G502">
        <v>300</v>
      </c>
      <c r="H502">
        <v>651.16999999999996</v>
      </c>
      <c r="I502">
        <v>300</v>
      </c>
      <c r="J502">
        <v>2159.1896211003736</v>
      </c>
      <c r="K502" t="s">
        <v>174</v>
      </c>
      <c r="L502">
        <v>3600</v>
      </c>
      <c r="M502" t="s">
        <v>331</v>
      </c>
      <c r="N502">
        <f t="shared" si="7"/>
        <v>20</v>
      </c>
    </row>
    <row r="503" spans="1:14">
      <c r="A503" s="8">
        <v>1.1284722222222222E-2</v>
      </c>
      <c r="B503" t="s">
        <v>38</v>
      </c>
      <c r="C503">
        <v>0.52459</v>
      </c>
      <c r="D503">
        <v>50</v>
      </c>
      <c r="E503" t="s">
        <v>371</v>
      </c>
      <c r="F503">
        <v>0</v>
      </c>
      <c r="G503">
        <v>0</v>
      </c>
      <c r="H503">
        <v>7.0838700000000001</v>
      </c>
      <c r="I503">
        <v>10</v>
      </c>
      <c r="J503">
        <v>83802.814563075575</v>
      </c>
      <c r="K503" t="s">
        <v>380</v>
      </c>
      <c r="L503">
        <v>84600</v>
      </c>
      <c r="M503" t="s">
        <v>381</v>
      </c>
      <c r="N503">
        <f t="shared" si="7"/>
        <v>40</v>
      </c>
    </row>
    <row r="504" spans="1:14">
      <c r="A504" s="8">
        <v>2.5000000000000001E-3</v>
      </c>
      <c r="B504" t="s">
        <v>38</v>
      </c>
      <c r="C504">
        <v>0.18770500000000001</v>
      </c>
      <c r="D504">
        <v>15</v>
      </c>
      <c r="E504" t="s">
        <v>371</v>
      </c>
      <c r="F504">
        <v>0</v>
      </c>
      <c r="G504">
        <v>0</v>
      </c>
      <c r="H504">
        <v>56.982300000000002</v>
      </c>
      <c r="I504">
        <v>60</v>
      </c>
      <c r="J504">
        <v>17800.607017694962</v>
      </c>
      <c r="K504" t="s">
        <v>382</v>
      </c>
      <c r="L504">
        <v>18000</v>
      </c>
      <c r="M504" t="s">
        <v>348</v>
      </c>
      <c r="N504">
        <f t="shared" si="7"/>
        <v>0</v>
      </c>
    </row>
    <row r="505" spans="1:14">
      <c r="A505" s="8">
        <v>2.0717592592592593E-3</v>
      </c>
      <c r="B505" t="s">
        <v>38</v>
      </c>
      <c r="C505">
        <v>0.27438200000000001</v>
      </c>
      <c r="D505">
        <v>25</v>
      </c>
      <c r="E505" t="s">
        <v>368</v>
      </c>
      <c r="F505">
        <v>0</v>
      </c>
      <c r="G505">
        <v>0</v>
      </c>
      <c r="H505">
        <v>0</v>
      </c>
      <c r="I505">
        <v>0</v>
      </c>
      <c r="J505">
        <v>0</v>
      </c>
      <c r="K505" t="s">
        <v>35</v>
      </c>
      <c r="L505">
        <v>0</v>
      </c>
      <c r="M505" t="s">
        <v>35</v>
      </c>
      <c r="N505">
        <f t="shared" si="7"/>
        <v>20</v>
      </c>
    </row>
    <row r="506" spans="1:14">
      <c r="A506" s="8">
        <v>4.9652777777777777E-3</v>
      </c>
      <c r="B506" t="s">
        <v>33</v>
      </c>
      <c r="C506">
        <v>0</v>
      </c>
      <c r="D506">
        <v>0</v>
      </c>
      <c r="E506" t="s">
        <v>371</v>
      </c>
      <c r="F506">
        <v>0</v>
      </c>
      <c r="G506">
        <v>0</v>
      </c>
      <c r="H506">
        <v>0</v>
      </c>
      <c r="I506">
        <v>0</v>
      </c>
      <c r="J506">
        <v>0</v>
      </c>
      <c r="K506" t="s">
        <v>35</v>
      </c>
      <c r="L506">
        <v>0</v>
      </c>
      <c r="M506" t="s">
        <v>35</v>
      </c>
      <c r="N506">
        <f t="shared" si="7"/>
        <v>0</v>
      </c>
    </row>
    <row r="507" spans="1:14">
      <c r="A507" s="8">
        <v>1.1574074074074073E-5</v>
      </c>
      <c r="B507" t="s">
        <v>33</v>
      </c>
      <c r="C507">
        <v>0</v>
      </c>
      <c r="D507">
        <v>0</v>
      </c>
      <c r="E507" t="s">
        <v>369</v>
      </c>
      <c r="F507">
        <v>0</v>
      </c>
      <c r="G507">
        <v>0</v>
      </c>
      <c r="H507">
        <v>0</v>
      </c>
      <c r="I507">
        <v>0</v>
      </c>
      <c r="J507">
        <v>0</v>
      </c>
      <c r="K507" t="s">
        <v>35</v>
      </c>
      <c r="L507">
        <v>0</v>
      </c>
      <c r="M507" t="s">
        <v>35</v>
      </c>
      <c r="N507">
        <f t="shared" si="7"/>
        <v>0</v>
      </c>
    </row>
    <row r="508" spans="1:14">
      <c r="A508" s="8">
        <v>5.4050925925925924E-3</v>
      </c>
      <c r="B508" t="s">
        <v>38</v>
      </c>
      <c r="C508">
        <v>0.11443399999999999</v>
      </c>
      <c r="D508">
        <v>10</v>
      </c>
      <c r="E508" t="s">
        <v>368</v>
      </c>
      <c r="F508">
        <v>0</v>
      </c>
      <c r="G508">
        <v>0</v>
      </c>
      <c r="H508">
        <v>44.874400000000001</v>
      </c>
      <c r="I508">
        <v>50</v>
      </c>
      <c r="J508">
        <v>31066.339675172658</v>
      </c>
      <c r="K508" t="s">
        <v>383</v>
      </c>
      <c r="L508">
        <v>32400</v>
      </c>
      <c r="M508" t="s">
        <v>338</v>
      </c>
      <c r="N508">
        <f t="shared" si="7"/>
        <v>0</v>
      </c>
    </row>
    <row r="509" spans="1:14">
      <c r="A509" s="8">
        <v>8.5428240740740735E-2</v>
      </c>
      <c r="B509" t="s">
        <v>38</v>
      </c>
      <c r="C509">
        <v>0.43432999999999999</v>
      </c>
      <c r="D509">
        <v>40</v>
      </c>
      <c r="E509" t="s">
        <v>368</v>
      </c>
      <c r="F509">
        <v>0</v>
      </c>
      <c r="G509">
        <v>0</v>
      </c>
      <c r="H509">
        <v>26.280999999999999</v>
      </c>
      <c r="I509">
        <v>30</v>
      </c>
      <c r="J509">
        <v>33883.598442715389</v>
      </c>
      <c r="K509" t="s">
        <v>384</v>
      </c>
      <c r="L509">
        <v>34200</v>
      </c>
      <c r="M509" t="s">
        <v>334</v>
      </c>
      <c r="N509">
        <f t="shared" si="7"/>
        <v>40</v>
      </c>
    </row>
    <row r="510" spans="1:14">
      <c r="A510" s="8">
        <v>4.2361111111111106E-3</v>
      </c>
      <c r="B510" t="s">
        <v>38</v>
      </c>
      <c r="C510">
        <v>0.68530599999999997</v>
      </c>
      <c r="D510">
        <v>65</v>
      </c>
      <c r="E510" t="s">
        <v>368</v>
      </c>
      <c r="F510">
        <v>86.886399999999995</v>
      </c>
      <c r="G510">
        <v>80</v>
      </c>
      <c r="H510">
        <v>18.632899999999999</v>
      </c>
      <c r="I510">
        <v>20</v>
      </c>
      <c r="J510">
        <v>26587.443844806839</v>
      </c>
      <c r="K510" t="s">
        <v>385</v>
      </c>
      <c r="L510">
        <v>27000</v>
      </c>
      <c r="M510" t="s">
        <v>352</v>
      </c>
      <c r="N510">
        <f t="shared" si="7"/>
        <v>60</v>
      </c>
    </row>
    <row r="511" spans="1:14">
      <c r="A511" s="8">
        <v>0</v>
      </c>
      <c r="B511" t="s">
        <v>33</v>
      </c>
      <c r="C511">
        <v>0</v>
      </c>
      <c r="D511">
        <v>0</v>
      </c>
      <c r="E511" t="s">
        <v>371</v>
      </c>
      <c r="F511">
        <v>0</v>
      </c>
      <c r="G511">
        <v>0</v>
      </c>
      <c r="H511">
        <v>0</v>
      </c>
      <c r="I511">
        <v>0</v>
      </c>
      <c r="J511">
        <v>0</v>
      </c>
      <c r="K511" t="s">
        <v>35</v>
      </c>
      <c r="L511">
        <v>0</v>
      </c>
      <c r="M511" t="s">
        <v>35</v>
      </c>
      <c r="N511">
        <f t="shared" si="7"/>
        <v>0</v>
      </c>
    </row>
    <row r="512" spans="1:14">
      <c r="A512" s="8">
        <v>0</v>
      </c>
      <c r="B512" t="s">
        <v>38</v>
      </c>
      <c r="C512">
        <v>0.84395299999999995</v>
      </c>
      <c r="D512">
        <v>80</v>
      </c>
      <c r="E512" t="s">
        <v>368</v>
      </c>
      <c r="F512">
        <v>0</v>
      </c>
      <c r="G512">
        <v>0</v>
      </c>
      <c r="H512">
        <v>0</v>
      </c>
      <c r="I512">
        <v>0</v>
      </c>
      <c r="J512">
        <v>0</v>
      </c>
      <c r="K512" t="s">
        <v>35</v>
      </c>
      <c r="L512">
        <v>0</v>
      </c>
      <c r="M512" t="s">
        <v>35</v>
      </c>
      <c r="N512">
        <f t="shared" si="7"/>
        <v>80</v>
      </c>
    </row>
    <row r="513" spans="1:14">
      <c r="A513" s="8">
        <v>1.8750000000000001E-3</v>
      </c>
      <c r="B513" t="s">
        <v>38</v>
      </c>
      <c r="C513">
        <v>0.26528000000000002</v>
      </c>
      <c r="D513">
        <v>25</v>
      </c>
      <c r="E513" t="s">
        <v>368</v>
      </c>
      <c r="F513">
        <v>0</v>
      </c>
      <c r="G513">
        <v>0</v>
      </c>
      <c r="H513">
        <v>150.67699999999999</v>
      </c>
      <c r="I513">
        <v>160</v>
      </c>
      <c r="J513">
        <v>7676.1588359134621</v>
      </c>
      <c r="K513" t="s">
        <v>386</v>
      </c>
      <c r="L513">
        <v>9000</v>
      </c>
      <c r="M513" t="s">
        <v>337</v>
      </c>
      <c r="N513">
        <f t="shared" si="7"/>
        <v>20</v>
      </c>
    </row>
    <row r="514" spans="1:14">
      <c r="A514" s="8">
        <v>1.7476851851851851E-2</v>
      </c>
      <c r="B514" t="s">
        <v>38</v>
      </c>
      <c r="C514">
        <v>0.53186</v>
      </c>
      <c r="D514">
        <v>50</v>
      </c>
      <c r="E514" t="s">
        <v>368</v>
      </c>
      <c r="F514">
        <v>0</v>
      </c>
      <c r="G514">
        <v>0</v>
      </c>
      <c r="H514">
        <v>44.731999999999999</v>
      </c>
      <c r="I514">
        <v>50</v>
      </c>
      <c r="J514">
        <v>16475.04882156336</v>
      </c>
      <c r="K514" t="s">
        <v>387</v>
      </c>
      <c r="L514">
        <v>18000</v>
      </c>
      <c r="M514" t="s">
        <v>348</v>
      </c>
      <c r="N514">
        <f t="shared" si="7"/>
        <v>40</v>
      </c>
    </row>
    <row r="515" spans="1:14">
      <c r="A515" s="8">
        <v>2.1064814814814813E-3</v>
      </c>
      <c r="B515" t="s">
        <v>38</v>
      </c>
      <c r="C515">
        <v>0.92316399999999998</v>
      </c>
      <c r="D515">
        <v>90</v>
      </c>
      <c r="E515" t="s">
        <v>367</v>
      </c>
      <c r="F515">
        <v>0</v>
      </c>
      <c r="G515">
        <v>0</v>
      </c>
      <c r="H515">
        <v>0</v>
      </c>
      <c r="I515">
        <v>0</v>
      </c>
      <c r="J515">
        <v>0</v>
      </c>
      <c r="K515" t="s">
        <v>35</v>
      </c>
      <c r="L515">
        <v>0</v>
      </c>
      <c r="M515" t="s">
        <v>35</v>
      </c>
      <c r="N515">
        <f t="shared" ref="N515:N578" si="8">FLOOR(D515,20)</f>
        <v>80</v>
      </c>
    </row>
    <row r="516" spans="1:14">
      <c r="A516" s="8">
        <v>5.9375000000000009E-3</v>
      </c>
      <c r="B516" t="s">
        <v>38</v>
      </c>
      <c r="C516">
        <v>0.13672300000000001</v>
      </c>
      <c r="D516">
        <v>10</v>
      </c>
      <c r="E516" t="s">
        <v>367</v>
      </c>
      <c r="F516">
        <v>638.91899999999998</v>
      </c>
      <c r="G516">
        <v>300</v>
      </c>
      <c r="H516">
        <v>371.27300000000002</v>
      </c>
      <c r="I516">
        <v>300</v>
      </c>
      <c r="J516">
        <v>4211.4152753654644</v>
      </c>
      <c r="K516" t="s">
        <v>388</v>
      </c>
      <c r="L516">
        <v>5400</v>
      </c>
      <c r="M516" t="s">
        <v>328</v>
      </c>
      <c r="N516">
        <f t="shared" si="8"/>
        <v>0</v>
      </c>
    </row>
    <row r="517" spans="1:14">
      <c r="A517" s="8">
        <v>5.7870370370370378E-4</v>
      </c>
      <c r="B517" t="s">
        <v>38</v>
      </c>
      <c r="C517">
        <v>2.2598900000000002E-2</v>
      </c>
      <c r="D517">
        <v>0</v>
      </c>
      <c r="E517" t="s">
        <v>367</v>
      </c>
      <c r="F517">
        <v>534.15200000000004</v>
      </c>
      <c r="G517">
        <v>300</v>
      </c>
      <c r="H517">
        <v>534.15200000000004</v>
      </c>
      <c r="I517">
        <v>300</v>
      </c>
      <c r="J517">
        <v>3314.203497071449</v>
      </c>
      <c r="K517" t="s">
        <v>389</v>
      </c>
      <c r="L517">
        <v>3600</v>
      </c>
      <c r="M517" t="s">
        <v>331</v>
      </c>
      <c r="N517">
        <f t="shared" si="8"/>
        <v>0</v>
      </c>
    </row>
    <row r="518" spans="1:14">
      <c r="A518" s="8">
        <v>4.9768518518518521E-4</v>
      </c>
      <c r="B518" t="s">
        <v>38</v>
      </c>
      <c r="C518">
        <v>0.23841799999999999</v>
      </c>
      <c r="D518">
        <v>20</v>
      </c>
      <c r="E518" t="s">
        <v>367</v>
      </c>
      <c r="F518">
        <v>0</v>
      </c>
      <c r="G518">
        <v>0</v>
      </c>
      <c r="H518">
        <v>0</v>
      </c>
      <c r="I518">
        <v>0</v>
      </c>
      <c r="J518">
        <v>0</v>
      </c>
      <c r="K518" t="s">
        <v>35</v>
      </c>
      <c r="L518">
        <v>0</v>
      </c>
      <c r="M518" t="s">
        <v>35</v>
      </c>
      <c r="N518">
        <f t="shared" si="8"/>
        <v>20</v>
      </c>
    </row>
    <row r="519" spans="1:14">
      <c r="A519" s="8">
        <v>2.1296296296296298E-3</v>
      </c>
      <c r="B519" t="s">
        <v>38</v>
      </c>
      <c r="C519">
        <v>8.0327899999999994E-2</v>
      </c>
      <c r="D519">
        <v>5</v>
      </c>
      <c r="E519" t="s">
        <v>371</v>
      </c>
      <c r="F519">
        <v>0</v>
      </c>
      <c r="G519">
        <v>0</v>
      </c>
      <c r="H519">
        <v>0</v>
      </c>
      <c r="I519">
        <v>0</v>
      </c>
      <c r="J519">
        <v>0</v>
      </c>
      <c r="K519" t="s">
        <v>35</v>
      </c>
      <c r="L519">
        <v>0</v>
      </c>
      <c r="M519" t="s">
        <v>35</v>
      </c>
      <c r="N519">
        <f t="shared" si="8"/>
        <v>0</v>
      </c>
    </row>
    <row r="520" spans="1:14">
      <c r="A520" s="8">
        <v>5.1400462962962967E-2</v>
      </c>
      <c r="B520" t="s">
        <v>38</v>
      </c>
      <c r="C520">
        <v>0.35370600000000002</v>
      </c>
      <c r="D520">
        <v>35</v>
      </c>
      <c r="E520" t="s">
        <v>368</v>
      </c>
      <c r="F520">
        <v>99.417500000000004</v>
      </c>
      <c r="G520">
        <v>90</v>
      </c>
      <c r="H520">
        <v>104.276</v>
      </c>
      <c r="I520">
        <v>110</v>
      </c>
      <c r="J520">
        <v>9756.9154475448304</v>
      </c>
      <c r="K520" t="s">
        <v>390</v>
      </c>
      <c r="L520">
        <v>10800</v>
      </c>
      <c r="M520" t="s">
        <v>333</v>
      </c>
      <c r="N520">
        <f t="shared" si="8"/>
        <v>20</v>
      </c>
    </row>
    <row r="521" spans="1:14">
      <c r="A521" s="8">
        <v>7.7546296296296304E-4</v>
      </c>
      <c r="B521" t="s">
        <v>38</v>
      </c>
      <c r="C521">
        <v>0.88196699999999995</v>
      </c>
      <c r="D521">
        <v>85</v>
      </c>
      <c r="E521" t="s">
        <v>371</v>
      </c>
      <c r="F521">
        <v>0</v>
      </c>
      <c r="G521">
        <v>0</v>
      </c>
      <c r="H521">
        <v>0</v>
      </c>
      <c r="I521">
        <v>0</v>
      </c>
      <c r="J521">
        <v>0</v>
      </c>
      <c r="K521" t="s">
        <v>35</v>
      </c>
      <c r="L521">
        <v>0</v>
      </c>
      <c r="M521" t="s">
        <v>35</v>
      </c>
      <c r="N521">
        <f t="shared" si="8"/>
        <v>80</v>
      </c>
    </row>
    <row r="522" spans="1:14">
      <c r="A522" s="8">
        <v>1.8541666666666668E-2</v>
      </c>
      <c r="B522" t="s">
        <v>38</v>
      </c>
      <c r="C522">
        <v>0.68920700000000001</v>
      </c>
      <c r="D522">
        <v>65</v>
      </c>
      <c r="E522" t="s">
        <v>368</v>
      </c>
      <c r="F522">
        <v>550.30100000000004</v>
      </c>
      <c r="G522">
        <v>300</v>
      </c>
      <c r="H522">
        <v>412.363</v>
      </c>
      <c r="I522">
        <v>300</v>
      </c>
      <c r="J522">
        <v>1186.4808840976862</v>
      </c>
      <c r="K522" t="s">
        <v>391</v>
      </c>
      <c r="L522">
        <v>1800</v>
      </c>
      <c r="M522" t="s">
        <v>230</v>
      </c>
      <c r="N522">
        <f t="shared" si="8"/>
        <v>60</v>
      </c>
    </row>
    <row r="523" spans="1:14">
      <c r="A523" s="8">
        <v>0</v>
      </c>
      <c r="B523" t="s">
        <v>33</v>
      </c>
      <c r="C523">
        <v>0</v>
      </c>
      <c r="D523">
        <v>0</v>
      </c>
      <c r="E523" t="s">
        <v>369</v>
      </c>
      <c r="F523">
        <v>0</v>
      </c>
      <c r="G523">
        <v>0</v>
      </c>
      <c r="H523">
        <v>0</v>
      </c>
      <c r="I523">
        <v>0</v>
      </c>
      <c r="J523">
        <v>0</v>
      </c>
      <c r="K523" t="s">
        <v>35</v>
      </c>
      <c r="L523">
        <v>0</v>
      </c>
      <c r="M523" t="s">
        <v>35</v>
      </c>
      <c r="N523">
        <f t="shared" si="8"/>
        <v>0</v>
      </c>
    </row>
    <row r="524" spans="1:14">
      <c r="A524" s="8">
        <v>0</v>
      </c>
      <c r="B524" t="s">
        <v>33</v>
      </c>
      <c r="C524">
        <v>0</v>
      </c>
      <c r="D524">
        <v>0</v>
      </c>
      <c r="E524" t="s">
        <v>369</v>
      </c>
      <c r="F524">
        <v>0</v>
      </c>
      <c r="G524">
        <v>0</v>
      </c>
      <c r="H524">
        <v>0</v>
      </c>
      <c r="I524">
        <v>0</v>
      </c>
      <c r="J524">
        <v>0</v>
      </c>
      <c r="K524" t="s">
        <v>35</v>
      </c>
      <c r="L524">
        <v>0</v>
      </c>
      <c r="M524" t="s">
        <v>35</v>
      </c>
      <c r="N524">
        <f t="shared" si="8"/>
        <v>0</v>
      </c>
    </row>
    <row r="525" spans="1:14">
      <c r="A525" s="8">
        <v>1.494212962962963E-2</v>
      </c>
      <c r="B525" t="s">
        <v>38</v>
      </c>
      <c r="C525">
        <v>0.59246600000000005</v>
      </c>
      <c r="D525">
        <v>55</v>
      </c>
      <c r="E525" t="s">
        <v>369</v>
      </c>
      <c r="F525">
        <v>0</v>
      </c>
      <c r="G525">
        <v>0</v>
      </c>
      <c r="H525">
        <v>118.661</v>
      </c>
      <c r="I525">
        <v>120</v>
      </c>
      <c r="J525">
        <v>8192.1485990978144</v>
      </c>
      <c r="K525" t="s">
        <v>392</v>
      </c>
      <c r="L525">
        <v>9000</v>
      </c>
      <c r="M525" t="s">
        <v>337</v>
      </c>
      <c r="N525">
        <f t="shared" si="8"/>
        <v>40</v>
      </c>
    </row>
    <row r="526" spans="1:14">
      <c r="A526" s="8">
        <v>2.8009259259259259E-3</v>
      </c>
      <c r="B526" t="s">
        <v>38</v>
      </c>
      <c r="C526">
        <v>0.113014</v>
      </c>
      <c r="D526">
        <v>10</v>
      </c>
      <c r="E526" t="s">
        <v>369</v>
      </c>
      <c r="F526">
        <v>0</v>
      </c>
      <c r="G526">
        <v>0</v>
      </c>
      <c r="H526">
        <v>0</v>
      </c>
      <c r="I526">
        <v>0</v>
      </c>
      <c r="J526">
        <v>0</v>
      </c>
      <c r="K526" t="s">
        <v>35</v>
      </c>
      <c r="L526">
        <v>0</v>
      </c>
      <c r="M526" t="s">
        <v>35</v>
      </c>
      <c r="N526">
        <f t="shared" si="8"/>
        <v>0</v>
      </c>
    </row>
    <row r="527" spans="1:14">
      <c r="A527" s="8">
        <v>2.1990740740740742E-3</v>
      </c>
      <c r="B527" t="s">
        <v>33</v>
      </c>
      <c r="C527">
        <v>0</v>
      </c>
      <c r="D527">
        <v>0</v>
      </c>
      <c r="E527" t="s">
        <v>369</v>
      </c>
      <c r="F527">
        <v>0</v>
      </c>
      <c r="G527">
        <v>0</v>
      </c>
      <c r="H527">
        <v>0</v>
      </c>
      <c r="I527">
        <v>0</v>
      </c>
      <c r="J527">
        <v>0</v>
      </c>
      <c r="K527" t="s">
        <v>35</v>
      </c>
      <c r="L527">
        <v>0</v>
      </c>
      <c r="M527" t="s">
        <v>35</v>
      </c>
      <c r="N527">
        <f t="shared" si="8"/>
        <v>0</v>
      </c>
    </row>
    <row r="528" spans="1:14">
      <c r="A528" s="8">
        <v>0</v>
      </c>
      <c r="B528" t="s">
        <v>33</v>
      </c>
      <c r="C528">
        <v>0</v>
      </c>
      <c r="D528">
        <v>0</v>
      </c>
      <c r="E528" t="s">
        <v>369</v>
      </c>
      <c r="F528">
        <v>0</v>
      </c>
      <c r="G528">
        <v>0</v>
      </c>
      <c r="H528">
        <v>0</v>
      </c>
      <c r="I528">
        <v>0</v>
      </c>
      <c r="J528">
        <v>0</v>
      </c>
      <c r="K528" t="s">
        <v>35</v>
      </c>
      <c r="L528">
        <v>0</v>
      </c>
      <c r="M528" t="s">
        <v>35</v>
      </c>
      <c r="N528">
        <f t="shared" si="8"/>
        <v>0</v>
      </c>
    </row>
    <row r="529" spans="1:14">
      <c r="A529" s="8">
        <v>2.8645833333333332E-2</v>
      </c>
      <c r="B529" t="s">
        <v>38</v>
      </c>
      <c r="C529">
        <v>0.28424700000000003</v>
      </c>
      <c r="D529">
        <v>25</v>
      </c>
      <c r="E529" t="s">
        <v>369</v>
      </c>
      <c r="F529">
        <v>0</v>
      </c>
      <c r="G529">
        <v>0</v>
      </c>
      <c r="H529">
        <v>64.334500000000006</v>
      </c>
      <c r="I529">
        <v>70</v>
      </c>
      <c r="J529">
        <v>26537.688035690044</v>
      </c>
      <c r="K529" t="s">
        <v>393</v>
      </c>
      <c r="L529">
        <v>27000</v>
      </c>
      <c r="M529" t="s">
        <v>352</v>
      </c>
      <c r="N529">
        <f t="shared" si="8"/>
        <v>20</v>
      </c>
    </row>
    <row r="530" spans="1:14">
      <c r="A530" s="8">
        <v>1.951388888888889E-2</v>
      </c>
      <c r="B530" t="s">
        <v>38</v>
      </c>
      <c r="C530">
        <v>0.64725999999999995</v>
      </c>
      <c r="D530">
        <v>60</v>
      </c>
      <c r="E530" t="s">
        <v>369</v>
      </c>
      <c r="F530">
        <v>0</v>
      </c>
      <c r="G530">
        <v>0</v>
      </c>
      <c r="H530">
        <v>902.41399999999999</v>
      </c>
      <c r="I530">
        <v>300</v>
      </c>
      <c r="J530">
        <v>932.37779876581556</v>
      </c>
      <c r="K530" t="s">
        <v>394</v>
      </c>
      <c r="L530">
        <v>1800</v>
      </c>
      <c r="M530" t="s">
        <v>230</v>
      </c>
      <c r="N530">
        <f t="shared" si="8"/>
        <v>60</v>
      </c>
    </row>
    <row r="531" spans="1:14">
      <c r="A531" s="8">
        <v>0</v>
      </c>
      <c r="B531" t="s">
        <v>33</v>
      </c>
      <c r="C531">
        <v>0</v>
      </c>
      <c r="D531">
        <v>0</v>
      </c>
      <c r="E531" t="s">
        <v>369</v>
      </c>
      <c r="F531">
        <v>0</v>
      </c>
      <c r="G531">
        <v>0</v>
      </c>
      <c r="H531">
        <v>0</v>
      </c>
      <c r="I531">
        <v>0</v>
      </c>
      <c r="J531">
        <v>0</v>
      </c>
      <c r="K531" t="s">
        <v>35</v>
      </c>
      <c r="L531">
        <v>0</v>
      </c>
      <c r="M531" t="s">
        <v>35</v>
      </c>
      <c r="N531">
        <f t="shared" si="8"/>
        <v>0</v>
      </c>
    </row>
    <row r="532" spans="1:14">
      <c r="A532" s="8">
        <v>1.0995370370370371E-3</v>
      </c>
      <c r="B532" t="s">
        <v>38</v>
      </c>
      <c r="C532">
        <v>0</v>
      </c>
      <c r="D532">
        <v>0</v>
      </c>
      <c r="E532" t="s">
        <v>369</v>
      </c>
      <c r="F532">
        <v>0</v>
      </c>
      <c r="G532">
        <v>0</v>
      </c>
      <c r="H532">
        <v>0</v>
      </c>
      <c r="I532">
        <v>0</v>
      </c>
      <c r="J532">
        <v>0</v>
      </c>
      <c r="K532" t="s">
        <v>35</v>
      </c>
      <c r="L532">
        <v>0</v>
      </c>
      <c r="M532" t="s">
        <v>35</v>
      </c>
      <c r="N532">
        <f t="shared" si="8"/>
        <v>0</v>
      </c>
    </row>
    <row r="533" spans="1:14">
      <c r="A533" s="8">
        <v>0</v>
      </c>
      <c r="B533" t="s">
        <v>38</v>
      </c>
      <c r="C533">
        <v>0.73485100000000003</v>
      </c>
      <c r="D533">
        <v>70</v>
      </c>
      <c r="E533" t="s">
        <v>395</v>
      </c>
      <c r="F533">
        <v>0</v>
      </c>
      <c r="G533">
        <v>0</v>
      </c>
      <c r="H533">
        <v>0</v>
      </c>
      <c r="I533">
        <v>0</v>
      </c>
      <c r="J533">
        <v>0</v>
      </c>
      <c r="K533" t="s">
        <v>35</v>
      </c>
      <c r="L533">
        <v>0</v>
      </c>
      <c r="M533" t="s">
        <v>35</v>
      </c>
      <c r="N533">
        <f t="shared" si="8"/>
        <v>60</v>
      </c>
    </row>
    <row r="534" spans="1:14">
      <c r="A534" s="8">
        <v>4.2824074074074075E-4</v>
      </c>
      <c r="B534" t="s">
        <v>38</v>
      </c>
      <c r="C534">
        <v>0.19635900000000001</v>
      </c>
      <c r="D534">
        <v>15</v>
      </c>
      <c r="E534" t="s">
        <v>368</v>
      </c>
      <c r="F534">
        <v>0</v>
      </c>
      <c r="G534">
        <v>0</v>
      </c>
      <c r="H534">
        <v>0</v>
      </c>
      <c r="I534">
        <v>0</v>
      </c>
      <c r="J534">
        <v>0</v>
      </c>
      <c r="K534" t="s">
        <v>35</v>
      </c>
      <c r="L534">
        <v>0</v>
      </c>
      <c r="M534" t="s">
        <v>35</v>
      </c>
      <c r="N534">
        <f t="shared" si="8"/>
        <v>0</v>
      </c>
    </row>
    <row r="535" spans="1:14">
      <c r="A535" s="8">
        <v>2.0833333333333333E-3</v>
      </c>
      <c r="B535" t="s">
        <v>38</v>
      </c>
      <c r="C535">
        <v>0.83615099999999998</v>
      </c>
      <c r="D535">
        <v>80</v>
      </c>
      <c r="E535" t="s">
        <v>368</v>
      </c>
      <c r="F535">
        <v>0</v>
      </c>
      <c r="G535">
        <v>0</v>
      </c>
      <c r="H535">
        <v>0</v>
      </c>
      <c r="I535">
        <v>0</v>
      </c>
      <c r="J535">
        <v>0</v>
      </c>
      <c r="K535" t="s">
        <v>35</v>
      </c>
      <c r="L535">
        <v>0</v>
      </c>
      <c r="M535" t="s">
        <v>35</v>
      </c>
      <c r="N535">
        <f t="shared" si="8"/>
        <v>80</v>
      </c>
    </row>
    <row r="536" spans="1:14">
      <c r="A536" s="8">
        <v>5.5555555555555556E-4</v>
      </c>
      <c r="B536" t="s">
        <v>38</v>
      </c>
      <c r="C536">
        <v>0</v>
      </c>
      <c r="D536">
        <v>0</v>
      </c>
      <c r="E536" t="s">
        <v>367</v>
      </c>
      <c r="F536">
        <v>0</v>
      </c>
      <c r="G536">
        <v>0</v>
      </c>
      <c r="H536">
        <v>0</v>
      </c>
      <c r="I536">
        <v>0</v>
      </c>
      <c r="J536">
        <v>0</v>
      </c>
      <c r="K536" t="s">
        <v>35</v>
      </c>
      <c r="L536">
        <v>0</v>
      </c>
      <c r="M536" t="s">
        <v>35</v>
      </c>
      <c r="N536">
        <f t="shared" si="8"/>
        <v>0</v>
      </c>
    </row>
    <row r="537" spans="1:14">
      <c r="A537" s="8">
        <v>1.1574074074074073E-4</v>
      </c>
      <c r="B537" t="s">
        <v>38</v>
      </c>
      <c r="C537">
        <v>0.44343300000000002</v>
      </c>
      <c r="D537">
        <v>40</v>
      </c>
      <c r="E537" t="s">
        <v>368</v>
      </c>
      <c r="F537">
        <v>0</v>
      </c>
      <c r="G537">
        <v>0</v>
      </c>
      <c r="H537">
        <v>0</v>
      </c>
      <c r="I537">
        <v>0</v>
      </c>
      <c r="J537">
        <v>0</v>
      </c>
      <c r="K537" t="s">
        <v>35</v>
      </c>
      <c r="L537">
        <v>0</v>
      </c>
      <c r="M537" t="s">
        <v>35</v>
      </c>
      <c r="N537">
        <f t="shared" si="8"/>
        <v>40</v>
      </c>
    </row>
    <row r="538" spans="1:14">
      <c r="A538" s="8">
        <v>1.1574074074074073E-4</v>
      </c>
      <c r="B538" t="s">
        <v>38</v>
      </c>
      <c r="C538">
        <v>5.9836100000000003E-2</v>
      </c>
      <c r="D538">
        <v>5</v>
      </c>
      <c r="E538" t="s">
        <v>371</v>
      </c>
      <c r="F538">
        <v>115.095</v>
      </c>
      <c r="G538">
        <v>110</v>
      </c>
      <c r="H538">
        <v>115.095</v>
      </c>
      <c r="I538">
        <v>120</v>
      </c>
      <c r="J538">
        <v>10200.183850709229</v>
      </c>
      <c r="K538" t="s">
        <v>397</v>
      </c>
      <c r="L538">
        <v>10800</v>
      </c>
      <c r="M538" t="s">
        <v>333</v>
      </c>
      <c r="N538">
        <f t="shared" si="8"/>
        <v>0</v>
      </c>
    </row>
    <row r="539" spans="1:14">
      <c r="A539" s="8">
        <v>2.9814814814814811E-2</v>
      </c>
      <c r="B539" t="s">
        <v>38</v>
      </c>
      <c r="C539">
        <v>0.94798400000000005</v>
      </c>
      <c r="D539">
        <v>90</v>
      </c>
      <c r="E539" t="s">
        <v>368</v>
      </c>
      <c r="F539">
        <v>0</v>
      </c>
      <c r="G539">
        <v>0</v>
      </c>
      <c r="H539">
        <v>442.21800000000002</v>
      </c>
      <c r="I539">
        <v>300</v>
      </c>
      <c r="J539">
        <v>185.1680076893843</v>
      </c>
      <c r="K539" t="s">
        <v>398</v>
      </c>
      <c r="L539">
        <v>1800</v>
      </c>
      <c r="M539" t="s">
        <v>230</v>
      </c>
      <c r="N539">
        <f t="shared" si="8"/>
        <v>80</v>
      </c>
    </row>
    <row r="540" spans="1:14">
      <c r="A540" s="8">
        <v>9.2592592592592588E-5</v>
      </c>
      <c r="B540" t="s">
        <v>38</v>
      </c>
      <c r="C540">
        <v>0.54344300000000001</v>
      </c>
      <c r="D540">
        <v>50</v>
      </c>
      <c r="E540" t="s">
        <v>371</v>
      </c>
      <c r="F540">
        <v>0</v>
      </c>
      <c r="G540">
        <v>0</v>
      </c>
      <c r="H540">
        <v>0</v>
      </c>
      <c r="I540">
        <v>0</v>
      </c>
      <c r="J540">
        <v>0</v>
      </c>
      <c r="K540" t="s">
        <v>35</v>
      </c>
      <c r="L540">
        <v>0</v>
      </c>
      <c r="M540" t="s">
        <v>35</v>
      </c>
      <c r="N540">
        <f t="shared" si="8"/>
        <v>40</v>
      </c>
    </row>
    <row r="541" spans="1:14">
      <c r="A541" s="8">
        <v>7.4768518518518526E-3</v>
      </c>
      <c r="B541" t="s">
        <v>38</v>
      </c>
      <c r="C541">
        <v>0.74772400000000006</v>
      </c>
      <c r="D541">
        <v>70</v>
      </c>
      <c r="E541" t="s">
        <v>368</v>
      </c>
      <c r="F541">
        <v>0</v>
      </c>
      <c r="G541">
        <v>0</v>
      </c>
      <c r="H541">
        <v>51.189300000000003</v>
      </c>
      <c r="I541">
        <v>60</v>
      </c>
      <c r="J541">
        <v>7758.2606445427218</v>
      </c>
      <c r="K541" t="s">
        <v>400</v>
      </c>
      <c r="L541">
        <v>9000</v>
      </c>
      <c r="M541" t="s">
        <v>337</v>
      </c>
      <c r="N541">
        <f t="shared" si="8"/>
        <v>60</v>
      </c>
    </row>
    <row r="542" spans="1:14">
      <c r="A542" s="8">
        <v>1.0532407407407407E-3</v>
      </c>
      <c r="B542" t="s">
        <v>38</v>
      </c>
      <c r="C542">
        <v>9.1027299999999998E-3</v>
      </c>
      <c r="D542">
        <v>0</v>
      </c>
      <c r="E542" t="s">
        <v>368</v>
      </c>
      <c r="F542">
        <v>0</v>
      </c>
      <c r="G542">
        <v>0</v>
      </c>
      <c r="H542">
        <v>67.000399999999999</v>
      </c>
      <c r="I542">
        <v>70</v>
      </c>
      <c r="J542">
        <v>23281.980859652445</v>
      </c>
      <c r="K542" t="s">
        <v>401</v>
      </c>
      <c r="L542">
        <v>23400</v>
      </c>
      <c r="M542" t="s">
        <v>346</v>
      </c>
      <c r="N542">
        <f t="shared" si="8"/>
        <v>0</v>
      </c>
    </row>
    <row r="543" spans="1:14">
      <c r="A543" s="8">
        <v>2.0833333333333335E-4</v>
      </c>
      <c r="B543" t="s">
        <v>38</v>
      </c>
      <c r="C543">
        <v>0.18442600000000001</v>
      </c>
      <c r="D543">
        <v>15</v>
      </c>
      <c r="E543" t="s">
        <v>371</v>
      </c>
      <c r="F543">
        <v>0</v>
      </c>
      <c r="G543">
        <v>0</v>
      </c>
      <c r="H543">
        <v>0</v>
      </c>
      <c r="I543">
        <v>0</v>
      </c>
      <c r="J543">
        <v>0</v>
      </c>
      <c r="K543" t="s">
        <v>35</v>
      </c>
      <c r="L543">
        <v>0</v>
      </c>
      <c r="M543" t="s">
        <v>35</v>
      </c>
      <c r="N543">
        <f t="shared" si="8"/>
        <v>0</v>
      </c>
    </row>
    <row r="544" spans="1:14">
      <c r="A544" s="8">
        <v>1.9675925925925926E-4</v>
      </c>
      <c r="B544" t="s">
        <v>38</v>
      </c>
      <c r="C544">
        <v>0.26639299999999999</v>
      </c>
      <c r="D544">
        <v>25</v>
      </c>
      <c r="E544" t="s">
        <v>371</v>
      </c>
      <c r="F544">
        <v>1073.55</v>
      </c>
      <c r="G544">
        <v>300</v>
      </c>
      <c r="H544">
        <v>873.09</v>
      </c>
      <c r="I544">
        <v>300</v>
      </c>
      <c r="J544">
        <v>1049.2163571153169</v>
      </c>
      <c r="K544" t="s">
        <v>402</v>
      </c>
      <c r="L544">
        <v>1800</v>
      </c>
      <c r="M544" t="s">
        <v>230</v>
      </c>
      <c r="N544">
        <f t="shared" si="8"/>
        <v>20</v>
      </c>
    </row>
    <row r="545" spans="1:14">
      <c r="A545" s="8">
        <v>2.3148148148148147E-5</v>
      </c>
      <c r="B545" t="s">
        <v>38</v>
      </c>
      <c r="C545">
        <v>0.71521500000000005</v>
      </c>
      <c r="D545">
        <v>70</v>
      </c>
      <c r="E545" t="s">
        <v>368</v>
      </c>
      <c r="F545">
        <v>4673.13</v>
      </c>
      <c r="G545">
        <v>300</v>
      </c>
      <c r="H545">
        <v>4673.13</v>
      </c>
      <c r="I545">
        <v>300</v>
      </c>
      <c r="J545">
        <v>95.935244413740264</v>
      </c>
      <c r="K545" t="s">
        <v>403</v>
      </c>
      <c r="L545">
        <v>1800</v>
      </c>
      <c r="M545" t="s">
        <v>230</v>
      </c>
      <c r="N545">
        <f t="shared" si="8"/>
        <v>60</v>
      </c>
    </row>
    <row r="546" spans="1:14">
      <c r="A546" s="8">
        <v>2.6620370370370372E-4</v>
      </c>
      <c r="B546" t="s">
        <v>38</v>
      </c>
      <c r="C546">
        <v>0.91287399999999996</v>
      </c>
      <c r="D546">
        <v>90</v>
      </c>
      <c r="E546" t="s">
        <v>368</v>
      </c>
      <c r="F546">
        <v>0</v>
      </c>
      <c r="G546">
        <v>0</v>
      </c>
      <c r="H546">
        <v>0</v>
      </c>
      <c r="I546">
        <v>0</v>
      </c>
      <c r="J546">
        <v>0</v>
      </c>
      <c r="K546" t="s">
        <v>35</v>
      </c>
      <c r="L546">
        <v>0</v>
      </c>
      <c r="M546" t="s">
        <v>35</v>
      </c>
      <c r="N546">
        <f t="shared" si="8"/>
        <v>80</v>
      </c>
    </row>
    <row r="547" spans="1:14">
      <c r="A547" s="8">
        <v>2.2916666666666667E-3</v>
      </c>
      <c r="B547" t="s">
        <v>38</v>
      </c>
      <c r="C547">
        <v>0.87776299999999996</v>
      </c>
      <c r="D547">
        <v>85</v>
      </c>
      <c r="E547" t="s">
        <v>368</v>
      </c>
      <c r="F547">
        <v>299.99400000000003</v>
      </c>
      <c r="G547">
        <v>290</v>
      </c>
      <c r="H547">
        <v>539.98900000000003</v>
      </c>
      <c r="I547">
        <v>300</v>
      </c>
      <c r="J547">
        <v>356.35648188889849</v>
      </c>
      <c r="K547" t="s">
        <v>404</v>
      </c>
      <c r="L547">
        <v>1800</v>
      </c>
      <c r="M547" t="s">
        <v>230</v>
      </c>
      <c r="N547">
        <f t="shared" si="8"/>
        <v>80</v>
      </c>
    </row>
    <row r="548" spans="1:14">
      <c r="A548" s="8">
        <v>3.5532407407407405E-3</v>
      </c>
      <c r="B548" t="s">
        <v>38</v>
      </c>
      <c r="C548">
        <v>0.83615099999999998</v>
      </c>
      <c r="D548">
        <v>80</v>
      </c>
      <c r="E548" t="s">
        <v>368</v>
      </c>
      <c r="F548">
        <v>2375.66</v>
      </c>
      <c r="G548">
        <v>300</v>
      </c>
      <c r="H548">
        <v>586.93899999999996</v>
      </c>
      <c r="I548">
        <v>300</v>
      </c>
      <c r="J548">
        <v>439.46011964724204</v>
      </c>
      <c r="K548" t="s">
        <v>405</v>
      </c>
      <c r="L548">
        <v>1800</v>
      </c>
      <c r="M548" t="s">
        <v>230</v>
      </c>
      <c r="N548">
        <f t="shared" si="8"/>
        <v>80</v>
      </c>
    </row>
    <row r="549" spans="1:14">
      <c r="A549" s="8">
        <v>5.9027777777777778E-4</v>
      </c>
      <c r="B549" t="s">
        <v>38</v>
      </c>
      <c r="C549">
        <v>0.84589000000000003</v>
      </c>
      <c r="D549">
        <v>80</v>
      </c>
      <c r="E549" t="s">
        <v>369</v>
      </c>
      <c r="F549">
        <v>1237.8399999999999</v>
      </c>
      <c r="G549">
        <v>300</v>
      </c>
      <c r="H549">
        <v>188.52600000000001</v>
      </c>
      <c r="I549">
        <v>190</v>
      </c>
      <c r="J549">
        <v>1949.8579601108268</v>
      </c>
      <c r="K549" t="s">
        <v>406</v>
      </c>
      <c r="L549">
        <v>3600</v>
      </c>
      <c r="M549" t="s">
        <v>331</v>
      </c>
      <c r="N549">
        <f t="shared" si="8"/>
        <v>80</v>
      </c>
    </row>
    <row r="550" spans="1:14">
      <c r="A550" s="8">
        <v>2.615740740740741E-3</v>
      </c>
      <c r="B550" t="s">
        <v>38</v>
      </c>
      <c r="C550">
        <v>0.39180300000000001</v>
      </c>
      <c r="D550">
        <v>35</v>
      </c>
      <c r="E550" t="s">
        <v>371</v>
      </c>
      <c r="F550">
        <v>0</v>
      </c>
      <c r="G550">
        <v>0</v>
      </c>
      <c r="H550">
        <v>1215.3900000000001</v>
      </c>
      <c r="I550">
        <v>300</v>
      </c>
      <c r="J550">
        <v>624.86684147071367</v>
      </c>
      <c r="K550" t="s">
        <v>407</v>
      </c>
      <c r="L550">
        <v>1800</v>
      </c>
      <c r="M550" t="s">
        <v>230</v>
      </c>
      <c r="N550">
        <f t="shared" si="8"/>
        <v>20</v>
      </c>
    </row>
    <row r="551" spans="1:14">
      <c r="A551" s="8">
        <v>1.7708333333333332E-3</v>
      </c>
      <c r="B551" t="s">
        <v>38</v>
      </c>
      <c r="C551">
        <v>0.10013</v>
      </c>
      <c r="D551">
        <v>10</v>
      </c>
      <c r="E551" t="s">
        <v>368</v>
      </c>
      <c r="F551">
        <v>473.745</v>
      </c>
      <c r="G551">
        <v>300</v>
      </c>
      <c r="H551">
        <v>446.07100000000003</v>
      </c>
      <c r="I551">
        <v>300</v>
      </c>
      <c r="J551">
        <v>3175.7318082277834</v>
      </c>
      <c r="K551" t="s">
        <v>408</v>
      </c>
      <c r="L551">
        <v>3600</v>
      </c>
      <c r="M551" t="s">
        <v>331</v>
      </c>
      <c r="N551">
        <f t="shared" si="8"/>
        <v>0</v>
      </c>
    </row>
    <row r="552" spans="1:14">
      <c r="A552" s="8">
        <v>2.8993055555555553E-2</v>
      </c>
      <c r="B552" t="s">
        <v>38</v>
      </c>
      <c r="C552">
        <v>0.48630099999999998</v>
      </c>
      <c r="D552">
        <v>45</v>
      </c>
      <c r="E552" t="s">
        <v>369</v>
      </c>
      <c r="F552">
        <v>472.053</v>
      </c>
      <c r="G552">
        <v>300</v>
      </c>
      <c r="H552">
        <v>428.66500000000002</v>
      </c>
      <c r="I552">
        <v>300</v>
      </c>
      <c r="J552">
        <v>2858.4731583992066</v>
      </c>
      <c r="K552" t="s">
        <v>409</v>
      </c>
      <c r="L552">
        <v>3600</v>
      </c>
      <c r="M552" t="s">
        <v>331</v>
      </c>
      <c r="N552">
        <f t="shared" si="8"/>
        <v>40</v>
      </c>
    </row>
    <row r="553" spans="1:14">
      <c r="A553" s="8">
        <v>2.0949074074074073E-3</v>
      </c>
      <c r="B553" t="s">
        <v>38</v>
      </c>
      <c r="C553">
        <v>0.46293899999999999</v>
      </c>
      <c r="D553">
        <v>45</v>
      </c>
      <c r="E553" t="s">
        <v>368</v>
      </c>
      <c r="F553">
        <v>0</v>
      </c>
      <c r="G553">
        <v>0</v>
      </c>
      <c r="H553">
        <v>0</v>
      </c>
      <c r="I553">
        <v>0</v>
      </c>
      <c r="J553">
        <v>0</v>
      </c>
      <c r="K553" t="s">
        <v>35</v>
      </c>
      <c r="L553">
        <v>0</v>
      </c>
      <c r="M553" t="s">
        <v>35</v>
      </c>
      <c r="N553">
        <f t="shared" si="8"/>
        <v>40</v>
      </c>
    </row>
    <row r="554" spans="1:14">
      <c r="A554" s="8">
        <v>1.3888888888888889E-4</v>
      </c>
      <c r="B554" t="s">
        <v>38</v>
      </c>
      <c r="C554">
        <v>0.73211999999999999</v>
      </c>
      <c r="D554">
        <v>70</v>
      </c>
      <c r="E554" t="s">
        <v>368</v>
      </c>
      <c r="F554">
        <v>0</v>
      </c>
      <c r="G554">
        <v>0</v>
      </c>
      <c r="H554">
        <v>0</v>
      </c>
      <c r="I554">
        <v>0</v>
      </c>
      <c r="J554">
        <v>0</v>
      </c>
      <c r="K554" t="s">
        <v>35</v>
      </c>
      <c r="L554">
        <v>0</v>
      </c>
      <c r="M554" t="s">
        <v>35</v>
      </c>
      <c r="N554">
        <f t="shared" si="8"/>
        <v>60</v>
      </c>
    </row>
    <row r="555" spans="1:14">
      <c r="A555" s="8">
        <v>9.2592592592592588E-5</v>
      </c>
      <c r="B555" t="s">
        <v>38</v>
      </c>
      <c r="C555">
        <v>0.63329000000000002</v>
      </c>
      <c r="D555">
        <v>60</v>
      </c>
      <c r="E555" t="s">
        <v>368</v>
      </c>
      <c r="F555">
        <v>0</v>
      </c>
      <c r="G555">
        <v>0</v>
      </c>
      <c r="H555">
        <v>0</v>
      </c>
      <c r="I555">
        <v>0</v>
      </c>
      <c r="J555">
        <v>0</v>
      </c>
      <c r="K555" t="s">
        <v>35</v>
      </c>
      <c r="L555">
        <v>0</v>
      </c>
      <c r="M555" t="s">
        <v>35</v>
      </c>
      <c r="N555">
        <f t="shared" si="8"/>
        <v>60</v>
      </c>
    </row>
    <row r="556" spans="1:14">
      <c r="A556" s="8">
        <v>8.7962962962962962E-4</v>
      </c>
      <c r="B556" t="s">
        <v>38</v>
      </c>
      <c r="C556">
        <v>0.51235399999999998</v>
      </c>
      <c r="D556">
        <v>50</v>
      </c>
      <c r="E556" t="s">
        <v>368</v>
      </c>
      <c r="F556">
        <v>0</v>
      </c>
      <c r="G556">
        <v>0</v>
      </c>
      <c r="H556">
        <v>93.695700000000002</v>
      </c>
      <c r="I556">
        <v>100</v>
      </c>
      <c r="J556">
        <v>8193.204868635532</v>
      </c>
      <c r="K556" t="s">
        <v>410</v>
      </c>
      <c r="L556">
        <v>9000</v>
      </c>
      <c r="M556" t="s">
        <v>337</v>
      </c>
      <c r="N556">
        <f t="shared" si="8"/>
        <v>40</v>
      </c>
    </row>
    <row r="557" spans="1:14">
      <c r="A557" s="8">
        <v>2.5462962962962961E-3</v>
      </c>
      <c r="B557" t="s">
        <v>38</v>
      </c>
      <c r="C557">
        <v>3.3810100000000003E-2</v>
      </c>
      <c r="D557">
        <v>0</v>
      </c>
      <c r="E557" t="s">
        <v>368</v>
      </c>
      <c r="F557">
        <v>0</v>
      </c>
      <c r="G557">
        <v>0</v>
      </c>
      <c r="H557">
        <v>0</v>
      </c>
      <c r="I557">
        <v>0</v>
      </c>
      <c r="J557">
        <v>0</v>
      </c>
      <c r="K557" t="s">
        <v>35</v>
      </c>
      <c r="L557">
        <v>0</v>
      </c>
      <c r="M557" t="s">
        <v>35</v>
      </c>
      <c r="N557">
        <f t="shared" si="8"/>
        <v>0</v>
      </c>
    </row>
    <row r="558" spans="1:14">
      <c r="A558" s="8">
        <v>3.3564814814814812E-4</v>
      </c>
      <c r="B558" t="s">
        <v>33</v>
      </c>
      <c r="C558">
        <v>0</v>
      </c>
      <c r="D558">
        <v>0</v>
      </c>
      <c r="E558" t="s">
        <v>368</v>
      </c>
      <c r="F558">
        <v>0</v>
      </c>
      <c r="G558">
        <v>0</v>
      </c>
      <c r="H558">
        <v>0</v>
      </c>
      <c r="I558">
        <v>0</v>
      </c>
      <c r="J558">
        <v>0</v>
      </c>
      <c r="K558" t="s">
        <v>35</v>
      </c>
      <c r="L558">
        <v>0</v>
      </c>
      <c r="M558" t="s">
        <v>35</v>
      </c>
      <c r="N558">
        <f t="shared" si="8"/>
        <v>0</v>
      </c>
    </row>
    <row r="559" spans="1:14">
      <c r="A559" s="8">
        <v>6.2037037037037043E-3</v>
      </c>
      <c r="B559" t="s">
        <v>38</v>
      </c>
      <c r="C559">
        <v>0.19863</v>
      </c>
      <c r="D559">
        <v>15</v>
      </c>
      <c r="E559" t="s">
        <v>369</v>
      </c>
      <c r="F559">
        <v>0</v>
      </c>
      <c r="G559">
        <v>0</v>
      </c>
      <c r="H559">
        <v>100.777</v>
      </c>
      <c r="I559">
        <v>110</v>
      </c>
      <c r="J559">
        <v>18967.685716132255</v>
      </c>
      <c r="K559" t="s">
        <v>411</v>
      </c>
      <c r="L559">
        <v>19800</v>
      </c>
      <c r="M559" t="s">
        <v>355</v>
      </c>
      <c r="N559">
        <f t="shared" si="8"/>
        <v>0</v>
      </c>
    </row>
    <row r="560" spans="1:14">
      <c r="A560" s="8">
        <v>1.8518518518518518E-4</v>
      </c>
      <c r="B560" t="s">
        <v>38</v>
      </c>
      <c r="C560">
        <v>0.15753400000000001</v>
      </c>
      <c r="D560">
        <v>15</v>
      </c>
      <c r="E560" t="s">
        <v>369</v>
      </c>
      <c r="F560">
        <v>0</v>
      </c>
      <c r="G560">
        <v>0</v>
      </c>
      <c r="H560">
        <v>0</v>
      </c>
      <c r="I560">
        <v>0</v>
      </c>
      <c r="J560">
        <v>0</v>
      </c>
      <c r="K560" t="s">
        <v>35</v>
      </c>
      <c r="L560">
        <v>0</v>
      </c>
      <c r="M560" t="s">
        <v>35</v>
      </c>
      <c r="N560">
        <f t="shared" si="8"/>
        <v>0</v>
      </c>
    </row>
    <row r="561" spans="1:14">
      <c r="A561" s="8">
        <v>8.1018518518518516E-5</v>
      </c>
      <c r="B561" t="s">
        <v>38</v>
      </c>
      <c r="C561">
        <v>0.77459</v>
      </c>
      <c r="D561">
        <v>75</v>
      </c>
      <c r="E561" t="s">
        <v>371</v>
      </c>
      <c r="F561">
        <v>0</v>
      </c>
      <c r="G561">
        <v>0</v>
      </c>
      <c r="H561">
        <v>0</v>
      </c>
      <c r="I561">
        <v>0</v>
      </c>
      <c r="J561">
        <v>0</v>
      </c>
      <c r="K561" t="s">
        <v>35</v>
      </c>
      <c r="L561">
        <v>0</v>
      </c>
      <c r="M561" t="s">
        <v>35</v>
      </c>
      <c r="N561">
        <f t="shared" si="8"/>
        <v>60</v>
      </c>
    </row>
    <row r="562" spans="1:14">
      <c r="A562" s="8">
        <v>8.449074074074075E-4</v>
      </c>
      <c r="B562" t="s">
        <v>38</v>
      </c>
      <c r="C562">
        <v>0.77763300000000002</v>
      </c>
      <c r="D562">
        <v>75</v>
      </c>
      <c r="E562" t="s">
        <v>368</v>
      </c>
      <c r="F562">
        <v>0</v>
      </c>
      <c r="G562">
        <v>0</v>
      </c>
      <c r="H562">
        <v>0</v>
      </c>
      <c r="I562">
        <v>0</v>
      </c>
      <c r="J562">
        <v>0</v>
      </c>
      <c r="K562" t="s">
        <v>35</v>
      </c>
      <c r="L562">
        <v>0</v>
      </c>
      <c r="M562" t="s">
        <v>35</v>
      </c>
      <c r="N562">
        <f t="shared" si="8"/>
        <v>60</v>
      </c>
    </row>
    <row r="563" spans="1:14">
      <c r="A563" s="8">
        <v>1.0416666666666667E-4</v>
      </c>
      <c r="B563" t="s">
        <v>38</v>
      </c>
      <c r="C563">
        <v>0.80494100000000002</v>
      </c>
      <c r="D563">
        <v>80</v>
      </c>
      <c r="E563" t="s">
        <v>368</v>
      </c>
      <c r="F563">
        <v>0</v>
      </c>
      <c r="G563">
        <v>0</v>
      </c>
      <c r="H563">
        <v>0</v>
      </c>
      <c r="I563">
        <v>0</v>
      </c>
      <c r="J563">
        <v>0</v>
      </c>
      <c r="K563" t="s">
        <v>35</v>
      </c>
      <c r="L563">
        <v>0</v>
      </c>
      <c r="M563" t="s">
        <v>35</v>
      </c>
      <c r="N563">
        <f t="shared" si="8"/>
        <v>80</v>
      </c>
    </row>
    <row r="564" spans="1:14">
      <c r="A564" s="8">
        <v>3.37962962962963E-3</v>
      </c>
      <c r="B564" t="s">
        <v>38</v>
      </c>
      <c r="C564">
        <v>0.45513700000000001</v>
      </c>
      <c r="D564">
        <v>45</v>
      </c>
      <c r="E564" t="s">
        <v>368</v>
      </c>
      <c r="F564">
        <v>0</v>
      </c>
      <c r="G564">
        <v>0</v>
      </c>
      <c r="H564">
        <v>198.61500000000001</v>
      </c>
      <c r="I564">
        <v>200</v>
      </c>
      <c r="J564">
        <v>4318.6043586678061</v>
      </c>
      <c r="K564" t="s">
        <v>413</v>
      </c>
      <c r="L564">
        <v>5400</v>
      </c>
      <c r="M564" t="s">
        <v>328</v>
      </c>
      <c r="N564">
        <f t="shared" si="8"/>
        <v>40</v>
      </c>
    </row>
    <row r="565" spans="1:14">
      <c r="A565" s="8">
        <v>1.6319444444444445E-2</v>
      </c>
      <c r="B565" t="s">
        <v>38</v>
      </c>
      <c r="C565">
        <v>0.52535799999999999</v>
      </c>
      <c r="D565">
        <v>50</v>
      </c>
      <c r="E565" t="s">
        <v>368</v>
      </c>
      <c r="F565">
        <v>0</v>
      </c>
      <c r="G565">
        <v>0</v>
      </c>
      <c r="H565">
        <v>34.448700000000002</v>
      </c>
      <c r="I565">
        <v>40</v>
      </c>
      <c r="J565">
        <v>21690.149581395297</v>
      </c>
      <c r="K565" t="s">
        <v>414</v>
      </c>
      <c r="L565">
        <v>23400</v>
      </c>
      <c r="M565" t="s">
        <v>346</v>
      </c>
      <c r="N565">
        <f t="shared" si="8"/>
        <v>40</v>
      </c>
    </row>
    <row r="566" spans="1:14">
      <c r="A566" s="8">
        <v>2.3842592592592591E-3</v>
      </c>
      <c r="B566" t="s">
        <v>38</v>
      </c>
      <c r="C566">
        <v>0.81534499999999999</v>
      </c>
      <c r="D566">
        <v>80</v>
      </c>
      <c r="E566" t="s">
        <v>368</v>
      </c>
      <c r="F566">
        <v>0</v>
      </c>
      <c r="G566">
        <v>0</v>
      </c>
      <c r="H566">
        <v>80.897499999999994</v>
      </c>
      <c r="I566">
        <v>90</v>
      </c>
      <c r="J566">
        <v>3593.3168294744128</v>
      </c>
      <c r="K566" t="s">
        <v>415</v>
      </c>
      <c r="L566">
        <v>3600</v>
      </c>
      <c r="M566" t="s">
        <v>331</v>
      </c>
      <c r="N566">
        <f t="shared" si="8"/>
        <v>80</v>
      </c>
    </row>
    <row r="567" spans="1:14">
      <c r="A567" s="8">
        <v>3.8310185185185183E-3</v>
      </c>
      <c r="B567" t="s">
        <v>38</v>
      </c>
      <c r="C567">
        <v>0.81014299999999995</v>
      </c>
      <c r="D567">
        <v>80</v>
      </c>
      <c r="E567" t="s">
        <v>368</v>
      </c>
      <c r="F567">
        <v>187.976</v>
      </c>
      <c r="G567">
        <v>180</v>
      </c>
      <c r="H567">
        <v>136.20599999999999</v>
      </c>
      <c r="I567">
        <v>140</v>
      </c>
      <c r="J567">
        <v>2194.3197530973898</v>
      </c>
      <c r="K567" t="s">
        <v>416</v>
      </c>
      <c r="L567">
        <v>3600</v>
      </c>
      <c r="M567" t="s">
        <v>331</v>
      </c>
      <c r="N567">
        <f t="shared" si="8"/>
        <v>80</v>
      </c>
    </row>
    <row r="568" spans="1:14">
      <c r="A568" s="8">
        <v>1.8171296296296297E-3</v>
      </c>
      <c r="B568" t="s">
        <v>38</v>
      </c>
      <c r="C568">
        <v>1.36986E-2</v>
      </c>
      <c r="D568">
        <v>0</v>
      </c>
      <c r="E568" t="s">
        <v>369</v>
      </c>
      <c r="F568">
        <v>0</v>
      </c>
      <c r="G568">
        <v>0</v>
      </c>
      <c r="H568">
        <v>0</v>
      </c>
      <c r="I568">
        <v>0</v>
      </c>
      <c r="J568">
        <v>0</v>
      </c>
      <c r="K568" t="s">
        <v>35</v>
      </c>
      <c r="L568">
        <v>0</v>
      </c>
      <c r="M568" t="s">
        <v>35</v>
      </c>
      <c r="N568">
        <f t="shared" si="8"/>
        <v>0</v>
      </c>
    </row>
    <row r="569" spans="1:14">
      <c r="A569" s="8">
        <v>5.2083333333333333E-4</v>
      </c>
      <c r="B569" t="s">
        <v>38</v>
      </c>
      <c r="C569">
        <v>0.93107899999999999</v>
      </c>
      <c r="D569">
        <v>90</v>
      </c>
      <c r="E569" t="s">
        <v>368</v>
      </c>
      <c r="F569">
        <v>1282.2</v>
      </c>
      <c r="G569">
        <v>300</v>
      </c>
      <c r="H569">
        <v>1834.25</v>
      </c>
      <c r="I569">
        <v>300</v>
      </c>
      <c r="J569">
        <v>59.150558483136798</v>
      </c>
      <c r="K569" t="s">
        <v>276</v>
      </c>
      <c r="L569">
        <v>1800</v>
      </c>
      <c r="M569" t="s">
        <v>230</v>
      </c>
      <c r="N569">
        <f t="shared" si="8"/>
        <v>80</v>
      </c>
    </row>
    <row r="570" spans="1:14">
      <c r="A570" s="8">
        <v>1.1574074074074073E-5</v>
      </c>
      <c r="B570" t="s">
        <v>38</v>
      </c>
      <c r="C570">
        <v>2.7726799999999999E-2</v>
      </c>
      <c r="D570">
        <v>0</v>
      </c>
      <c r="E570" t="s">
        <v>395</v>
      </c>
      <c r="F570">
        <v>0</v>
      </c>
      <c r="G570">
        <v>0</v>
      </c>
      <c r="H570">
        <v>0</v>
      </c>
      <c r="I570">
        <v>0</v>
      </c>
      <c r="J570">
        <v>0</v>
      </c>
      <c r="K570" t="s">
        <v>35</v>
      </c>
      <c r="L570">
        <v>0</v>
      </c>
      <c r="M570" t="s">
        <v>35</v>
      </c>
      <c r="N570">
        <f t="shared" si="8"/>
        <v>0</v>
      </c>
    </row>
    <row r="571" spans="1:14">
      <c r="A571" s="8">
        <v>1.1574074074074073E-5</v>
      </c>
      <c r="B571" t="s">
        <v>38</v>
      </c>
      <c r="C571">
        <v>2.7726799999999999E-2</v>
      </c>
      <c r="D571">
        <v>0</v>
      </c>
      <c r="E571" t="s">
        <v>395</v>
      </c>
      <c r="F571">
        <v>0</v>
      </c>
      <c r="G571">
        <v>0</v>
      </c>
      <c r="H571">
        <v>0</v>
      </c>
      <c r="I571">
        <v>0</v>
      </c>
      <c r="J571">
        <v>0</v>
      </c>
      <c r="K571" t="s">
        <v>35</v>
      </c>
      <c r="L571">
        <v>0</v>
      </c>
      <c r="M571" t="s">
        <v>35</v>
      </c>
      <c r="N571">
        <f t="shared" si="8"/>
        <v>0</v>
      </c>
    </row>
    <row r="572" spans="1:14">
      <c r="A572" s="8">
        <v>1.1574074074074073E-5</v>
      </c>
      <c r="B572" t="s">
        <v>38</v>
      </c>
      <c r="C572">
        <v>2.7726799999999999E-2</v>
      </c>
      <c r="D572">
        <v>0</v>
      </c>
      <c r="E572" t="s">
        <v>395</v>
      </c>
      <c r="F572">
        <v>0</v>
      </c>
      <c r="G572">
        <v>0</v>
      </c>
      <c r="H572">
        <v>0</v>
      </c>
      <c r="I572">
        <v>0</v>
      </c>
      <c r="J572">
        <v>0</v>
      </c>
      <c r="K572" t="s">
        <v>35</v>
      </c>
      <c r="L572">
        <v>0</v>
      </c>
      <c r="M572" t="s">
        <v>35</v>
      </c>
      <c r="N572">
        <f t="shared" si="8"/>
        <v>0</v>
      </c>
    </row>
    <row r="573" spans="1:14">
      <c r="A573" s="8">
        <v>0</v>
      </c>
      <c r="B573" t="s">
        <v>38</v>
      </c>
      <c r="C573">
        <v>2.7726799999999999E-2</v>
      </c>
      <c r="D573">
        <v>0</v>
      </c>
      <c r="E573" t="s">
        <v>395</v>
      </c>
      <c r="F573">
        <v>0</v>
      </c>
      <c r="G573">
        <v>0</v>
      </c>
      <c r="H573">
        <v>0</v>
      </c>
      <c r="I573">
        <v>0</v>
      </c>
      <c r="J573">
        <v>0</v>
      </c>
      <c r="K573" t="s">
        <v>35</v>
      </c>
      <c r="L573">
        <v>0</v>
      </c>
      <c r="M573" t="s">
        <v>35</v>
      </c>
      <c r="N573">
        <f t="shared" si="8"/>
        <v>0</v>
      </c>
    </row>
    <row r="574" spans="1:14">
      <c r="A574" s="8">
        <v>2.3148148148148147E-5</v>
      </c>
      <c r="B574" t="s">
        <v>38</v>
      </c>
      <c r="C574">
        <v>2.7726799999999999E-2</v>
      </c>
      <c r="D574">
        <v>0</v>
      </c>
      <c r="E574" t="s">
        <v>395</v>
      </c>
      <c r="F574">
        <v>0</v>
      </c>
      <c r="G574">
        <v>0</v>
      </c>
      <c r="H574">
        <v>0</v>
      </c>
      <c r="I574">
        <v>0</v>
      </c>
      <c r="J574">
        <v>0</v>
      </c>
      <c r="K574" t="s">
        <v>35</v>
      </c>
      <c r="L574">
        <v>0</v>
      </c>
      <c r="M574" t="s">
        <v>35</v>
      </c>
      <c r="N574">
        <f t="shared" si="8"/>
        <v>0</v>
      </c>
    </row>
    <row r="575" spans="1:14">
      <c r="A575" s="8">
        <v>0</v>
      </c>
      <c r="B575" t="s">
        <v>38</v>
      </c>
      <c r="C575">
        <v>2.7726799999999999E-2</v>
      </c>
      <c r="D575">
        <v>0</v>
      </c>
      <c r="E575" t="s">
        <v>395</v>
      </c>
      <c r="F575">
        <v>0</v>
      </c>
      <c r="G575">
        <v>0</v>
      </c>
      <c r="H575">
        <v>0</v>
      </c>
      <c r="I575">
        <v>0</v>
      </c>
      <c r="J575">
        <v>0</v>
      </c>
      <c r="K575" t="s">
        <v>35</v>
      </c>
      <c r="L575">
        <v>0</v>
      </c>
      <c r="M575" t="s">
        <v>35</v>
      </c>
      <c r="N575">
        <f t="shared" si="8"/>
        <v>0</v>
      </c>
    </row>
    <row r="576" spans="1:14">
      <c r="A576" s="8">
        <v>1.1574074074074073E-5</v>
      </c>
      <c r="B576" t="s">
        <v>38</v>
      </c>
      <c r="C576">
        <v>2.7726799999999999E-2</v>
      </c>
      <c r="D576">
        <v>0</v>
      </c>
      <c r="E576" t="s">
        <v>395</v>
      </c>
      <c r="F576">
        <v>0</v>
      </c>
      <c r="G576">
        <v>0</v>
      </c>
      <c r="H576">
        <v>0</v>
      </c>
      <c r="I576">
        <v>0</v>
      </c>
      <c r="J576">
        <v>0</v>
      </c>
      <c r="K576" t="s">
        <v>35</v>
      </c>
      <c r="L576">
        <v>0</v>
      </c>
      <c r="M576" t="s">
        <v>35</v>
      </c>
      <c r="N576">
        <f t="shared" si="8"/>
        <v>0</v>
      </c>
    </row>
    <row r="577" spans="1:14">
      <c r="A577" s="8">
        <v>2.1296296296296298E-3</v>
      </c>
      <c r="B577" t="s">
        <v>38</v>
      </c>
      <c r="C577">
        <v>0.90753399999999995</v>
      </c>
      <c r="D577">
        <v>90</v>
      </c>
      <c r="E577" t="s">
        <v>369</v>
      </c>
      <c r="F577">
        <v>0</v>
      </c>
      <c r="G577">
        <v>0</v>
      </c>
      <c r="H577">
        <v>0</v>
      </c>
      <c r="I577">
        <v>0</v>
      </c>
      <c r="J577">
        <v>0</v>
      </c>
      <c r="K577" t="s">
        <v>35</v>
      </c>
      <c r="L577">
        <v>0</v>
      </c>
      <c r="M577" t="s">
        <v>35</v>
      </c>
      <c r="N577">
        <f t="shared" si="8"/>
        <v>80</v>
      </c>
    </row>
    <row r="578" spans="1:14">
      <c r="A578" s="8">
        <v>4.0162037037037033E-3</v>
      </c>
      <c r="B578" t="s">
        <v>38</v>
      </c>
      <c r="C578">
        <v>0.15994800000000001</v>
      </c>
      <c r="D578">
        <v>15</v>
      </c>
      <c r="E578" t="s">
        <v>368</v>
      </c>
      <c r="F578">
        <v>78.937700000000007</v>
      </c>
      <c r="G578">
        <v>70</v>
      </c>
      <c r="H578">
        <v>71.5548</v>
      </c>
      <c r="I578">
        <v>80</v>
      </c>
      <c r="J578">
        <v>18481.438342820948</v>
      </c>
      <c r="K578" t="s">
        <v>417</v>
      </c>
      <c r="L578">
        <v>19800</v>
      </c>
      <c r="M578" t="s">
        <v>355</v>
      </c>
      <c r="N578">
        <f t="shared" si="8"/>
        <v>0</v>
      </c>
    </row>
    <row r="579" spans="1:14">
      <c r="A579" s="8">
        <v>2.6180555555555558E-2</v>
      </c>
      <c r="B579" t="s">
        <v>38</v>
      </c>
      <c r="C579">
        <v>0.15932199999999999</v>
      </c>
      <c r="D579">
        <v>15</v>
      </c>
      <c r="E579" t="s">
        <v>367</v>
      </c>
      <c r="F579">
        <v>71.661000000000001</v>
      </c>
      <c r="G579">
        <v>70</v>
      </c>
      <c r="H579">
        <v>128.06399999999999</v>
      </c>
      <c r="I579">
        <v>130</v>
      </c>
      <c r="J579">
        <v>11889.802850443159</v>
      </c>
      <c r="K579" t="s">
        <v>418</v>
      </c>
      <c r="L579">
        <v>12600</v>
      </c>
      <c r="M579" t="s">
        <v>329</v>
      </c>
      <c r="N579">
        <f t="shared" ref="N579:N642" si="9">FLOOR(D579,20)</f>
        <v>0</v>
      </c>
    </row>
    <row r="580" spans="1:14">
      <c r="A580" s="8">
        <v>6.2500000000000001E-4</v>
      </c>
      <c r="B580" t="s">
        <v>33</v>
      </c>
      <c r="C580">
        <v>0</v>
      </c>
      <c r="D580">
        <v>0</v>
      </c>
      <c r="E580" t="s">
        <v>367</v>
      </c>
      <c r="F580">
        <v>0</v>
      </c>
      <c r="G580">
        <v>0</v>
      </c>
      <c r="H580">
        <v>0</v>
      </c>
      <c r="I580">
        <v>0</v>
      </c>
      <c r="J580">
        <v>0</v>
      </c>
      <c r="K580" t="s">
        <v>35</v>
      </c>
      <c r="L580">
        <v>0</v>
      </c>
      <c r="M580" t="s">
        <v>35</v>
      </c>
      <c r="N580">
        <f t="shared" si="9"/>
        <v>0</v>
      </c>
    </row>
    <row r="581" spans="1:14">
      <c r="A581" s="8">
        <v>1.5277777777777779E-3</v>
      </c>
      <c r="B581" t="s">
        <v>33</v>
      </c>
      <c r="C581">
        <v>0</v>
      </c>
      <c r="D581">
        <v>0</v>
      </c>
      <c r="E581" t="s">
        <v>367</v>
      </c>
      <c r="F581">
        <v>0</v>
      </c>
      <c r="G581">
        <v>0</v>
      </c>
      <c r="H581">
        <v>0</v>
      </c>
      <c r="I581">
        <v>0</v>
      </c>
      <c r="J581">
        <v>0</v>
      </c>
      <c r="K581" t="s">
        <v>35</v>
      </c>
      <c r="L581">
        <v>0</v>
      </c>
      <c r="M581" t="s">
        <v>35</v>
      </c>
      <c r="N581">
        <f t="shared" si="9"/>
        <v>0</v>
      </c>
    </row>
    <row r="582" spans="1:14">
      <c r="A582" s="8">
        <v>0</v>
      </c>
      <c r="B582" t="s">
        <v>38</v>
      </c>
      <c r="C582">
        <v>0.102731</v>
      </c>
      <c r="D582">
        <v>10</v>
      </c>
      <c r="E582" t="s">
        <v>368</v>
      </c>
      <c r="F582">
        <v>0</v>
      </c>
      <c r="G582">
        <v>0</v>
      </c>
      <c r="H582">
        <v>0</v>
      </c>
      <c r="I582">
        <v>0</v>
      </c>
      <c r="J582">
        <v>0</v>
      </c>
      <c r="K582" t="s">
        <v>35</v>
      </c>
      <c r="L582">
        <v>0</v>
      </c>
      <c r="M582" t="s">
        <v>35</v>
      </c>
      <c r="N582">
        <f t="shared" si="9"/>
        <v>0</v>
      </c>
    </row>
    <row r="583" spans="1:14">
      <c r="A583" s="8">
        <v>1.4814814814814814E-3</v>
      </c>
      <c r="B583" t="s">
        <v>38</v>
      </c>
      <c r="C583">
        <v>1.36986E-2</v>
      </c>
      <c r="D583">
        <v>0</v>
      </c>
      <c r="E583" t="s">
        <v>369</v>
      </c>
      <c r="F583">
        <v>0</v>
      </c>
      <c r="G583">
        <v>0</v>
      </c>
      <c r="H583">
        <v>0</v>
      </c>
      <c r="I583">
        <v>0</v>
      </c>
      <c r="J583">
        <v>0</v>
      </c>
      <c r="K583" t="s">
        <v>35</v>
      </c>
      <c r="L583">
        <v>0</v>
      </c>
      <c r="M583" t="s">
        <v>35</v>
      </c>
      <c r="N583">
        <f t="shared" si="9"/>
        <v>0</v>
      </c>
    </row>
    <row r="584" spans="1:14">
      <c r="A584" s="8">
        <v>4.6296296296296293E-4</v>
      </c>
      <c r="B584" t="s">
        <v>33</v>
      </c>
      <c r="C584">
        <v>0</v>
      </c>
      <c r="D584">
        <v>0</v>
      </c>
      <c r="E584" t="s">
        <v>368</v>
      </c>
      <c r="F584">
        <v>0</v>
      </c>
      <c r="G584">
        <v>0</v>
      </c>
      <c r="H584">
        <v>0</v>
      </c>
      <c r="I584">
        <v>0</v>
      </c>
      <c r="J584">
        <v>0</v>
      </c>
      <c r="K584" t="s">
        <v>35</v>
      </c>
      <c r="L584">
        <v>0</v>
      </c>
      <c r="M584" t="s">
        <v>35</v>
      </c>
      <c r="N584">
        <f t="shared" si="9"/>
        <v>0</v>
      </c>
    </row>
    <row r="585" spans="1:14">
      <c r="A585" s="8">
        <v>6.4814814814814813E-4</v>
      </c>
      <c r="B585" t="s">
        <v>38</v>
      </c>
      <c r="C585">
        <v>0.50455099999999997</v>
      </c>
      <c r="D585">
        <v>50</v>
      </c>
      <c r="E585" t="s">
        <v>368</v>
      </c>
      <c r="F585">
        <v>0</v>
      </c>
      <c r="G585">
        <v>0</v>
      </c>
      <c r="H585">
        <v>92669.7</v>
      </c>
      <c r="I585">
        <v>300</v>
      </c>
      <c r="J585">
        <v>8.4164589582873273</v>
      </c>
      <c r="K585" t="s">
        <v>399</v>
      </c>
      <c r="L585">
        <v>1800</v>
      </c>
      <c r="M585" t="s">
        <v>230</v>
      </c>
      <c r="N585">
        <f t="shared" si="9"/>
        <v>40</v>
      </c>
    </row>
    <row r="586" spans="1:14">
      <c r="A586" s="8">
        <v>3.7037037037037035E-4</v>
      </c>
      <c r="B586" t="s">
        <v>38</v>
      </c>
      <c r="C586">
        <v>0.80103999999999997</v>
      </c>
      <c r="D586">
        <v>80</v>
      </c>
      <c r="E586" t="s">
        <v>368</v>
      </c>
      <c r="F586">
        <v>92914.9</v>
      </c>
      <c r="G586">
        <v>300</v>
      </c>
      <c r="H586">
        <v>92914.9</v>
      </c>
      <c r="I586">
        <v>300</v>
      </c>
      <c r="J586">
        <v>3.3709166925123899</v>
      </c>
      <c r="K586" t="s">
        <v>52</v>
      </c>
      <c r="L586">
        <v>1800</v>
      </c>
      <c r="M586" t="s">
        <v>230</v>
      </c>
      <c r="N586">
        <f t="shared" si="9"/>
        <v>80</v>
      </c>
    </row>
    <row r="587" spans="1:14">
      <c r="A587" s="8">
        <v>2.7662037037037034E-3</v>
      </c>
      <c r="B587" t="s">
        <v>38</v>
      </c>
      <c r="C587">
        <v>0.43114799999999998</v>
      </c>
      <c r="D587">
        <v>40</v>
      </c>
      <c r="E587" t="s">
        <v>371</v>
      </c>
      <c r="F587">
        <v>0</v>
      </c>
      <c r="G587">
        <v>0</v>
      </c>
      <c r="H587">
        <v>23906.6</v>
      </c>
      <c r="I587">
        <v>300</v>
      </c>
      <c r="J587">
        <v>29.712712747683334</v>
      </c>
      <c r="K587" t="s">
        <v>65</v>
      </c>
      <c r="L587">
        <v>1800</v>
      </c>
      <c r="M587" t="s">
        <v>230</v>
      </c>
      <c r="N587">
        <f t="shared" si="9"/>
        <v>40</v>
      </c>
    </row>
    <row r="588" spans="1:14">
      <c r="A588" s="8">
        <v>4.7905092592592589E-2</v>
      </c>
      <c r="B588" t="s">
        <v>38</v>
      </c>
      <c r="C588">
        <v>0.181507</v>
      </c>
      <c r="D588">
        <v>15</v>
      </c>
      <c r="E588" t="s">
        <v>369</v>
      </c>
      <c r="F588">
        <v>0</v>
      </c>
      <c r="G588">
        <v>0</v>
      </c>
      <c r="H588">
        <v>102.63</v>
      </c>
      <c r="I588">
        <v>110</v>
      </c>
      <c r="J588">
        <v>19023.146594770384</v>
      </c>
      <c r="K588" t="s">
        <v>419</v>
      </c>
      <c r="L588">
        <v>19800</v>
      </c>
      <c r="M588" t="s">
        <v>355</v>
      </c>
      <c r="N588">
        <f t="shared" si="9"/>
        <v>0</v>
      </c>
    </row>
    <row r="589" spans="1:14">
      <c r="A589" s="8">
        <v>1.8518518518518517E-3</v>
      </c>
      <c r="B589" t="s">
        <v>38</v>
      </c>
      <c r="C589">
        <v>0.72049200000000002</v>
      </c>
      <c r="D589">
        <v>70</v>
      </c>
      <c r="E589" t="s">
        <v>371</v>
      </c>
      <c r="F589">
        <v>587.79499999999996</v>
      </c>
      <c r="G589">
        <v>300</v>
      </c>
      <c r="H589">
        <v>535.95399999999995</v>
      </c>
      <c r="I589">
        <v>300</v>
      </c>
      <c r="J589">
        <v>651.2198408205353</v>
      </c>
      <c r="K589" t="s">
        <v>420</v>
      </c>
      <c r="L589">
        <v>1800</v>
      </c>
      <c r="M589" t="s">
        <v>230</v>
      </c>
      <c r="N589">
        <f t="shared" si="9"/>
        <v>60</v>
      </c>
    </row>
    <row r="590" spans="1:14">
      <c r="A590" s="8">
        <v>3.4722222222222222E-5</v>
      </c>
      <c r="B590" t="s">
        <v>38</v>
      </c>
      <c r="C590">
        <v>0.48244500000000001</v>
      </c>
      <c r="D590">
        <v>45</v>
      </c>
      <c r="E590" t="s">
        <v>368</v>
      </c>
      <c r="F590">
        <v>29425.3</v>
      </c>
      <c r="G590">
        <v>300</v>
      </c>
      <c r="H590">
        <v>29425.3</v>
      </c>
      <c r="I590">
        <v>300</v>
      </c>
      <c r="J590">
        <v>27.68881991372826</v>
      </c>
      <c r="K590" t="s">
        <v>421</v>
      </c>
      <c r="L590">
        <v>1800</v>
      </c>
      <c r="M590" t="s">
        <v>230</v>
      </c>
      <c r="N590">
        <f t="shared" si="9"/>
        <v>40</v>
      </c>
    </row>
    <row r="591" spans="1:14">
      <c r="A591" s="8">
        <v>4.9421296296296288E-3</v>
      </c>
      <c r="B591" t="s">
        <v>38</v>
      </c>
      <c r="C591">
        <v>1.0274E-2</v>
      </c>
      <c r="D591">
        <v>0</v>
      </c>
      <c r="E591" t="s">
        <v>369</v>
      </c>
      <c r="F591">
        <v>0</v>
      </c>
      <c r="G591">
        <v>0</v>
      </c>
      <c r="H591">
        <v>0</v>
      </c>
      <c r="I591">
        <v>0</v>
      </c>
      <c r="J591">
        <v>0</v>
      </c>
      <c r="K591" t="s">
        <v>35</v>
      </c>
      <c r="L591">
        <v>0</v>
      </c>
      <c r="M591" t="s">
        <v>35</v>
      </c>
      <c r="N591">
        <f t="shared" si="9"/>
        <v>0</v>
      </c>
    </row>
    <row r="592" spans="1:14">
      <c r="A592" s="8">
        <v>1.5231481481481483E-2</v>
      </c>
      <c r="B592" t="s">
        <v>38</v>
      </c>
      <c r="C592">
        <v>0.286885</v>
      </c>
      <c r="D592">
        <v>25</v>
      </c>
      <c r="E592" t="s">
        <v>371</v>
      </c>
      <c r="F592">
        <v>0</v>
      </c>
      <c r="G592">
        <v>0</v>
      </c>
      <c r="H592">
        <v>59.252499999999998</v>
      </c>
      <c r="I592">
        <v>60</v>
      </c>
      <c r="J592">
        <v>15028.424909580426</v>
      </c>
      <c r="K592" t="s">
        <v>422</v>
      </c>
      <c r="L592">
        <v>16200</v>
      </c>
      <c r="M592" t="s">
        <v>344</v>
      </c>
      <c r="N592">
        <f t="shared" si="9"/>
        <v>20</v>
      </c>
    </row>
    <row r="593" spans="1:14">
      <c r="A593" s="8">
        <v>3.5416666666666665E-3</v>
      </c>
      <c r="B593" t="s">
        <v>38</v>
      </c>
      <c r="C593">
        <v>1.0274E-2</v>
      </c>
      <c r="D593">
        <v>0</v>
      </c>
      <c r="E593" t="s">
        <v>369</v>
      </c>
      <c r="F593">
        <v>0</v>
      </c>
      <c r="G593">
        <v>0</v>
      </c>
      <c r="H593">
        <v>0</v>
      </c>
      <c r="I593">
        <v>0</v>
      </c>
      <c r="J593">
        <v>0</v>
      </c>
      <c r="K593" t="s">
        <v>35</v>
      </c>
      <c r="L593">
        <v>0</v>
      </c>
      <c r="M593" t="s">
        <v>35</v>
      </c>
      <c r="N593">
        <f t="shared" si="9"/>
        <v>0</v>
      </c>
    </row>
    <row r="594" spans="1:14">
      <c r="A594" s="8">
        <v>2.3958333333333336E-3</v>
      </c>
      <c r="B594" t="s">
        <v>38</v>
      </c>
      <c r="C594">
        <v>0.34720400000000001</v>
      </c>
      <c r="D594">
        <v>30</v>
      </c>
      <c r="E594" t="s">
        <v>368</v>
      </c>
      <c r="F594">
        <v>0</v>
      </c>
      <c r="G594">
        <v>0</v>
      </c>
      <c r="H594">
        <v>10922700</v>
      </c>
      <c r="I594">
        <v>300</v>
      </c>
      <c r="J594">
        <v>9.4084290800194439E-2</v>
      </c>
      <c r="K594" t="s">
        <v>36</v>
      </c>
      <c r="L594">
        <v>1800</v>
      </c>
      <c r="M594" t="s">
        <v>230</v>
      </c>
      <c r="N594">
        <f t="shared" si="9"/>
        <v>20</v>
      </c>
    </row>
    <row r="595" spans="1:14">
      <c r="A595" s="8">
        <v>1.1574074074074073E-5</v>
      </c>
      <c r="B595" t="s">
        <v>38</v>
      </c>
      <c r="C595">
        <v>2.1468899999999999E-2</v>
      </c>
      <c r="D595">
        <v>0</v>
      </c>
      <c r="E595" t="s">
        <v>367</v>
      </c>
      <c r="F595">
        <v>5490.62</v>
      </c>
      <c r="G595">
        <v>300</v>
      </c>
      <c r="H595">
        <v>5490.62</v>
      </c>
      <c r="I595">
        <v>300</v>
      </c>
      <c r="J595">
        <v>322.79371261192819</v>
      </c>
      <c r="K595" t="s">
        <v>89</v>
      </c>
      <c r="L595">
        <v>1800</v>
      </c>
      <c r="M595" t="s">
        <v>230</v>
      </c>
      <c r="N595">
        <f t="shared" si="9"/>
        <v>0</v>
      </c>
    </row>
    <row r="596" spans="1:14">
      <c r="A596" s="8">
        <v>2.8935185185185188E-3</v>
      </c>
      <c r="B596" t="s">
        <v>38</v>
      </c>
      <c r="C596">
        <v>0.80737700000000001</v>
      </c>
      <c r="D596">
        <v>80</v>
      </c>
      <c r="E596" t="s">
        <v>371</v>
      </c>
      <c r="F596">
        <v>0</v>
      </c>
      <c r="G596">
        <v>0</v>
      </c>
      <c r="H596">
        <v>386.97699999999998</v>
      </c>
      <c r="I596">
        <v>300</v>
      </c>
      <c r="J596">
        <v>621.56131615308641</v>
      </c>
      <c r="K596" t="s">
        <v>423</v>
      </c>
      <c r="L596">
        <v>1800</v>
      </c>
      <c r="M596" t="s">
        <v>230</v>
      </c>
      <c r="N596">
        <f t="shared" si="9"/>
        <v>80</v>
      </c>
    </row>
    <row r="597" spans="1:14">
      <c r="A597" s="8">
        <v>3.5416666666666665E-3</v>
      </c>
      <c r="B597" t="s">
        <v>38</v>
      </c>
      <c r="C597">
        <v>1.36986E-2</v>
      </c>
      <c r="D597">
        <v>0</v>
      </c>
      <c r="E597" t="s">
        <v>369</v>
      </c>
      <c r="F597">
        <v>0</v>
      </c>
      <c r="G597">
        <v>0</v>
      </c>
      <c r="H597">
        <v>84453.6</v>
      </c>
      <c r="I597">
        <v>300</v>
      </c>
      <c r="J597">
        <v>27.857036450683445</v>
      </c>
      <c r="K597" t="s">
        <v>421</v>
      </c>
      <c r="L597">
        <v>1800</v>
      </c>
      <c r="M597" t="s">
        <v>230</v>
      </c>
      <c r="N597">
        <f t="shared" si="9"/>
        <v>0</v>
      </c>
    </row>
    <row r="598" spans="1:14">
      <c r="A598" s="8">
        <v>7.3402777777777775E-2</v>
      </c>
      <c r="B598" t="s">
        <v>38</v>
      </c>
      <c r="C598">
        <v>0.33029900000000001</v>
      </c>
      <c r="D598">
        <v>30</v>
      </c>
      <c r="E598" t="s">
        <v>368</v>
      </c>
      <c r="F598">
        <v>0</v>
      </c>
      <c r="G598">
        <v>0</v>
      </c>
      <c r="H598">
        <v>42.528599999999997</v>
      </c>
      <c r="I598">
        <v>50</v>
      </c>
      <c r="J598">
        <v>24789.551751765754</v>
      </c>
      <c r="K598" t="s">
        <v>424</v>
      </c>
      <c r="L598">
        <v>25200</v>
      </c>
      <c r="M598" t="s">
        <v>425</v>
      </c>
      <c r="N598">
        <f t="shared" si="9"/>
        <v>20</v>
      </c>
    </row>
    <row r="599" spans="1:14">
      <c r="A599" s="8">
        <v>2.3148148148148147E-5</v>
      </c>
      <c r="B599" t="s">
        <v>38</v>
      </c>
      <c r="C599">
        <v>0.82188799999999995</v>
      </c>
      <c r="D599">
        <v>80</v>
      </c>
      <c r="E599" t="s">
        <v>395</v>
      </c>
      <c r="F599">
        <v>2798.43</v>
      </c>
      <c r="G599">
        <v>300</v>
      </c>
      <c r="H599">
        <v>2798.43</v>
      </c>
      <c r="I599">
        <v>300</v>
      </c>
      <c r="J599">
        <v>88.735297463282365</v>
      </c>
      <c r="K599" t="s">
        <v>426</v>
      </c>
      <c r="L599">
        <v>1800</v>
      </c>
      <c r="M599" t="s">
        <v>230</v>
      </c>
      <c r="N599">
        <f t="shared" si="9"/>
        <v>80</v>
      </c>
    </row>
    <row r="600" spans="1:14">
      <c r="A600" s="8">
        <v>4.6296296296296294E-5</v>
      </c>
      <c r="B600" t="s">
        <v>33</v>
      </c>
      <c r="C600">
        <v>0</v>
      </c>
      <c r="D600">
        <v>0</v>
      </c>
      <c r="E600" t="s">
        <v>368</v>
      </c>
      <c r="F600">
        <v>0</v>
      </c>
      <c r="G600">
        <v>0</v>
      </c>
      <c r="H600">
        <v>0</v>
      </c>
      <c r="I600">
        <v>0</v>
      </c>
      <c r="J600">
        <v>0</v>
      </c>
      <c r="K600" t="s">
        <v>35</v>
      </c>
      <c r="L600">
        <v>0</v>
      </c>
      <c r="M600" t="s">
        <v>35</v>
      </c>
      <c r="N600">
        <f t="shared" si="9"/>
        <v>0</v>
      </c>
    </row>
    <row r="601" spans="1:14">
      <c r="A601" s="8">
        <v>1.1574074074074073E-5</v>
      </c>
      <c r="B601" t="s">
        <v>38</v>
      </c>
      <c r="C601">
        <v>0.45890399999999998</v>
      </c>
      <c r="D601">
        <v>45</v>
      </c>
      <c r="E601" t="s">
        <v>369</v>
      </c>
      <c r="F601">
        <v>371559</v>
      </c>
      <c r="G601">
        <v>300</v>
      </c>
      <c r="H601">
        <v>371559</v>
      </c>
      <c r="I601">
        <v>300</v>
      </c>
      <c r="J601">
        <v>3.4736772179233073</v>
      </c>
      <c r="K601" t="s">
        <v>52</v>
      </c>
      <c r="L601">
        <v>1800</v>
      </c>
      <c r="M601" t="s">
        <v>230</v>
      </c>
      <c r="N601">
        <f t="shared" si="9"/>
        <v>40</v>
      </c>
    </row>
    <row r="602" spans="1:14">
      <c r="A602" s="8">
        <v>7.1874999999999994E-3</v>
      </c>
      <c r="B602" t="s">
        <v>38</v>
      </c>
      <c r="C602">
        <v>0.14824399999999999</v>
      </c>
      <c r="D602">
        <v>10</v>
      </c>
      <c r="E602" t="s">
        <v>368</v>
      </c>
      <c r="F602">
        <v>0</v>
      </c>
      <c r="G602">
        <v>0</v>
      </c>
      <c r="H602">
        <v>103.976</v>
      </c>
      <c r="I602">
        <v>110</v>
      </c>
      <c r="J602">
        <v>12895.873545871256</v>
      </c>
      <c r="K602" t="s">
        <v>427</v>
      </c>
      <c r="L602">
        <v>14400</v>
      </c>
      <c r="M602" t="s">
        <v>342</v>
      </c>
      <c r="N602">
        <f t="shared" si="9"/>
        <v>0</v>
      </c>
    </row>
    <row r="603" spans="1:14">
      <c r="A603" s="8">
        <v>5.4282407407407404E-3</v>
      </c>
      <c r="B603" t="s">
        <v>38</v>
      </c>
      <c r="C603">
        <v>0.91721299999999995</v>
      </c>
      <c r="D603">
        <v>90</v>
      </c>
      <c r="E603" t="s">
        <v>371</v>
      </c>
      <c r="F603">
        <v>0</v>
      </c>
      <c r="G603">
        <v>0</v>
      </c>
      <c r="H603">
        <v>151.16</v>
      </c>
      <c r="I603">
        <v>160</v>
      </c>
      <c r="J603">
        <v>683.88858437017132</v>
      </c>
      <c r="K603" t="s">
        <v>428</v>
      </c>
      <c r="L603">
        <v>1800</v>
      </c>
      <c r="M603" t="s">
        <v>230</v>
      </c>
      <c r="N603">
        <f t="shared" si="9"/>
        <v>80</v>
      </c>
    </row>
    <row r="604" spans="1:14">
      <c r="A604" s="8">
        <v>2.9861111111111113E-3</v>
      </c>
      <c r="B604" t="s">
        <v>38</v>
      </c>
      <c r="C604">
        <v>0.53424700000000003</v>
      </c>
      <c r="D604">
        <v>50</v>
      </c>
      <c r="E604" t="s">
        <v>369</v>
      </c>
      <c r="F604">
        <v>0</v>
      </c>
      <c r="G604">
        <v>0</v>
      </c>
      <c r="H604">
        <v>26429.7</v>
      </c>
      <c r="I604">
        <v>300</v>
      </c>
      <c r="J604">
        <v>42.034665415283911</v>
      </c>
      <c r="K604" t="s">
        <v>429</v>
      </c>
      <c r="L604">
        <v>1800</v>
      </c>
      <c r="M604" t="s">
        <v>230</v>
      </c>
      <c r="N604">
        <f t="shared" si="9"/>
        <v>40</v>
      </c>
    </row>
    <row r="605" spans="1:14">
      <c r="A605" s="8">
        <v>2.3611111111111111E-3</v>
      </c>
      <c r="B605" t="s">
        <v>38</v>
      </c>
      <c r="C605">
        <v>0.427869</v>
      </c>
      <c r="D605">
        <v>40</v>
      </c>
      <c r="E605" t="s">
        <v>371</v>
      </c>
      <c r="F605">
        <v>0</v>
      </c>
      <c r="G605">
        <v>0</v>
      </c>
      <c r="H605">
        <v>21539</v>
      </c>
      <c r="I605">
        <v>300</v>
      </c>
      <c r="J605">
        <v>33.168881192342589</v>
      </c>
      <c r="K605" t="s">
        <v>430</v>
      </c>
      <c r="L605">
        <v>1800</v>
      </c>
      <c r="M605" t="s">
        <v>230</v>
      </c>
      <c r="N605">
        <f t="shared" si="9"/>
        <v>40</v>
      </c>
    </row>
    <row r="606" spans="1:14">
      <c r="A606" s="8">
        <v>1.3206018518518518E-2</v>
      </c>
      <c r="B606" t="s">
        <v>38</v>
      </c>
      <c r="C606">
        <v>0.49344300000000002</v>
      </c>
      <c r="D606">
        <v>45</v>
      </c>
      <c r="E606" t="s">
        <v>371</v>
      </c>
      <c r="F606">
        <v>0</v>
      </c>
      <c r="G606">
        <v>0</v>
      </c>
      <c r="H606">
        <v>56.473500000000001</v>
      </c>
      <c r="I606">
        <v>60</v>
      </c>
      <c r="J606">
        <v>11200.691124727533</v>
      </c>
      <c r="K606" t="s">
        <v>431</v>
      </c>
      <c r="L606">
        <v>12600</v>
      </c>
      <c r="M606" t="s">
        <v>329</v>
      </c>
      <c r="N606">
        <f t="shared" si="9"/>
        <v>40</v>
      </c>
    </row>
    <row r="607" spans="1:14">
      <c r="A607" s="8">
        <v>0</v>
      </c>
      <c r="B607" t="s">
        <v>38</v>
      </c>
      <c r="C607">
        <v>0.80364100000000005</v>
      </c>
      <c r="D607">
        <v>80</v>
      </c>
      <c r="E607" t="s">
        <v>368</v>
      </c>
      <c r="F607">
        <v>3780920</v>
      </c>
      <c r="G607">
        <v>300</v>
      </c>
      <c r="H607">
        <v>3780920</v>
      </c>
      <c r="I607">
        <v>300</v>
      </c>
      <c r="J607">
        <v>8.1756299023226259E-2</v>
      </c>
      <c r="K607" t="s">
        <v>36</v>
      </c>
      <c r="L607">
        <v>1800</v>
      </c>
      <c r="M607" t="s">
        <v>230</v>
      </c>
      <c r="N607">
        <f t="shared" si="9"/>
        <v>80</v>
      </c>
    </row>
    <row r="608" spans="1:14">
      <c r="A608" s="8">
        <v>2.6620370370370372E-4</v>
      </c>
      <c r="B608" t="s">
        <v>38</v>
      </c>
      <c r="C608">
        <v>0.178531</v>
      </c>
      <c r="D608">
        <v>15</v>
      </c>
      <c r="E608" t="s">
        <v>367</v>
      </c>
      <c r="F608">
        <v>873.26499999999999</v>
      </c>
      <c r="G608">
        <v>300</v>
      </c>
      <c r="H608">
        <v>873.26499999999999</v>
      </c>
      <c r="I608">
        <v>300</v>
      </c>
      <c r="J608">
        <v>1703.792759911662</v>
      </c>
      <c r="K608" t="s">
        <v>432</v>
      </c>
      <c r="L608">
        <v>1800</v>
      </c>
      <c r="M608" t="s">
        <v>230</v>
      </c>
      <c r="N608">
        <f t="shared" si="9"/>
        <v>0</v>
      </c>
    </row>
    <row r="609" spans="1:14">
      <c r="A609" s="8">
        <v>6.145833333333333E-3</v>
      </c>
      <c r="B609" t="s">
        <v>38</v>
      </c>
      <c r="C609">
        <v>0.61898600000000004</v>
      </c>
      <c r="D609">
        <v>60</v>
      </c>
      <c r="E609" t="s">
        <v>368</v>
      </c>
      <c r="F609">
        <v>0</v>
      </c>
      <c r="G609">
        <v>0</v>
      </c>
      <c r="H609">
        <v>636.50199999999995</v>
      </c>
      <c r="I609">
        <v>300</v>
      </c>
      <c r="J609">
        <v>942.34530060619363</v>
      </c>
      <c r="K609" t="s">
        <v>433</v>
      </c>
      <c r="L609">
        <v>1800</v>
      </c>
      <c r="M609" t="s">
        <v>230</v>
      </c>
      <c r="N609">
        <f t="shared" si="9"/>
        <v>60</v>
      </c>
    </row>
    <row r="610" spans="1:14">
      <c r="A610" s="8">
        <v>8.3680555555555557E-3</v>
      </c>
      <c r="B610" t="s">
        <v>38</v>
      </c>
      <c r="C610">
        <v>0.57062100000000004</v>
      </c>
      <c r="D610">
        <v>55</v>
      </c>
      <c r="E610" t="s">
        <v>367</v>
      </c>
      <c r="F610">
        <v>0</v>
      </c>
      <c r="G610">
        <v>0</v>
      </c>
      <c r="H610">
        <v>120.482</v>
      </c>
      <c r="I610">
        <v>130</v>
      </c>
      <c r="J610">
        <v>6454.8908413255758</v>
      </c>
      <c r="K610" t="s">
        <v>434</v>
      </c>
      <c r="L610">
        <v>7200</v>
      </c>
      <c r="M610" t="s">
        <v>327</v>
      </c>
      <c r="N610">
        <f t="shared" si="9"/>
        <v>40</v>
      </c>
    </row>
    <row r="611" spans="1:14">
      <c r="A611" s="8">
        <v>0.18581018518518519</v>
      </c>
      <c r="B611" t="s">
        <v>38</v>
      </c>
      <c r="C611">
        <v>0.85762700000000003</v>
      </c>
      <c r="D611">
        <v>85</v>
      </c>
      <c r="E611" t="s">
        <v>367</v>
      </c>
      <c r="F611">
        <v>0</v>
      </c>
      <c r="G611">
        <v>0</v>
      </c>
      <c r="H611">
        <v>61.229799999999997</v>
      </c>
      <c r="I611">
        <v>70</v>
      </c>
      <c r="J611">
        <v>4211.4923772315988</v>
      </c>
      <c r="K611" t="s">
        <v>388</v>
      </c>
      <c r="L611">
        <v>5400</v>
      </c>
      <c r="M611" t="s">
        <v>328</v>
      </c>
      <c r="N611">
        <f t="shared" si="9"/>
        <v>80</v>
      </c>
    </row>
    <row r="612" spans="1:14">
      <c r="A612" s="8">
        <v>2.9490740740740744E-2</v>
      </c>
      <c r="B612" t="s">
        <v>38</v>
      </c>
      <c r="C612">
        <v>0.63458999999999999</v>
      </c>
      <c r="D612">
        <v>60</v>
      </c>
      <c r="E612" t="s">
        <v>368</v>
      </c>
      <c r="F612">
        <v>0</v>
      </c>
      <c r="G612">
        <v>0</v>
      </c>
      <c r="H612">
        <v>108.873</v>
      </c>
      <c r="I612">
        <v>110</v>
      </c>
      <c r="J612">
        <v>5283.5663083959007</v>
      </c>
      <c r="K612" t="s">
        <v>435</v>
      </c>
      <c r="L612">
        <v>5400</v>
      </c>
      <c r="M612" t="s">
        <v>328</v>
      </c>
      <c r="N612">
        <f t="shared" si="9"/>
        <v>60</v>
      </c>
    </row>
    <row r="613" spans="1:14">
      <c r="A613" s="8">
        <v>1.7708333333333332E-3</v>
      </c>
      <c r="B613" t="s">
        <v>38</v>
      </c>
      <c r="C613">
        <v>0.82964899999999997</v>
      </c>
      <c r="D613">
        <v>80</v>
      </c>
      <c r="E613" t="s">
        <v>368</v>
      </c>
      <c r="F613">
        <v>0</v>
      </c>
      <c r="G613">
        <v>0</v>
      </c>
      <c r="H613">
        <v>1921.99</v>
      </c>
      <c r="I613">
        <v>300</v>
      </c>
      <c r="J613">
        <v>139.52844858946034</v>
      </c>
      <c r="K613" t="s">
        <v>436</v>
      </c>
      <c r="L613">
        <v>1800</v>
      </c>
      <c r="M613" t="s">
        <v>230</v>
      </c>
      <c r="N613">
        <f t="shared" si="9"/>
        <v>80</v>
      </c>
    </row>
    <row r="614" spans="1:14">
      <c r="A614" s="8">
        <v>8.449074074074075E-4</v>
      </c>
      <c r="B614" t="s">
        <v>38</v>
      </c>
      <c r="C614">
        <v>6.5736299999999998E-2</v>
      </c>
      <c r="D614">
        <v>5</v>
      </c>
      <c r="E614" t="s">
        <v>395</v>
      </c>
      <c r="F614">
        <v>0</v>
      </c>
      <c r="G614">
        <v>0</v>
      </c>
      <c r="H614">
        <v>2717.62</v>
      </c>
      <c r="I614">
        <v>300</v>
      </c>
      <c r="J614">
        <v>479.28795875731885</v>
      </c>
      <c r="K614" t="s">
        <v>437</v>
      </c>
      <c r="L614">
        <v>1800</v>
      </c>
      <c r="M614" t="s">
        <v>230</v>
      </c>
      <c r="N614">
        <f t="shared" si="9"/>
        <v>0</v>
      </c>
    </row>
    <row r="615" spans="1:14">
      <c r="A615" s="8">
        <v>1.5243055555555557E-2</v>
      </c>
      <c r="B615" t="s">
        <v>38</v>
      </c>
      <c r="C615">
        <v>0.15994800000000001</v>
      </c>
      <c r="D615">
        <v>15</v>
      </c>
      <c r="E615" t="s">
        <v>368</v>
      </c>
      <c r="F615">
        <v>0</v>
      </c>
      <c r="G615">
        <v>0</v>
      </c>
      <c r="H615">
        <v>60.879100000000001</v>
      </c>
      <c r="I615">
        <v>70</v>
      </c>
      <c r="J615">
        <v>21722.315836817375</v>
      </c>
      <c r="K615" t="s">
        <v>438</v>
      </c>
      <c r="L615">
        <v>23400</v>
      </c>
      <c r="M615" t="s">
        <v>346</v>
      </c>
      <c r="N615">
        <f t="shared" si="9"/>
        <v>0</v>
      </c>
    </row>
    <row r="616" spans="1:14">
      <c r="A616" s="8">
        <v>1.5856481481481479E-3</v>
      </c>
      <c r="B616" t="s">
        <v>33</v>
      </c>
      <c r="C616">
        <v>2.1468899999999999E-2</v>
      </c>
      <c r="D616">
        <v>0</v>
      </c>
      <c r="E616" t="s">
        <v>367</v>
      </c>
      <c r="F616">
        <v>0</v>
      </c>
      <c r="G616">
        <v>0</v>
      </c>
      <c r="H616">
        <v>364.63099999999997</v>
      </c>
      <c r="I616">
        <v>300</v>
      </c>
      <c r="J616">
        <v>4860.6258355513392</v>
      </c>
      <c r="K616" t="s">
        <v>439</v>
      </c>
      <c r="L616">
        <v>5400</v>
      </c>
      <c r="M616" t="s">
        <v>328</v>
      </c>
      <c r="N616">
        <f t="shared" si="9"/>
        <v>0</v>
      </c>
    </row>
    <row r="617" spans="1:14">
      <c r="A617" s="8">
        <v>5.6712962962962956E-4</v>
      </c>
      <c r="B617" t="s">
        <v>38</v>
      </c>
      <c r="C617">
        <v>0.27397300000000002</v>
      </c>
      <c r="D617">
        <v>25</v>
      </c>
      <c r="E617" t="s">
        <v>369</v>
      </c>
      <c r="F617">
        <v>0</v>
      </c>
      <c r="G617">
        <v>0</v>
      </c>
      <c r="H617">
        <v>264868</v>
      </c>
      <c r="I617">
        <v>300</v>
      </c>
      <c r="J617">
        <v>6.5383233537683871</v>
      </c>
      <c r="K617" t="s">
        <v>412</v>
      </c>
      <c r="L617">
        <v>1800</v>
      </c>
      <c r="M617" t="s">
        <v>230</v>
      </c>
      <c r="N617">
        <f t="shared" si="9"/>
        <v>20</v>
      </c>
    </row>
    <row r="618" spans="1:14">
      <c r="A618" s="8">
        <v>1.1574074074074073E-5</v>
      </c>
      <c r="B618" t="s">
        <v>38</v>
      </c>
      <c r="C618">
        <v>1.6905099999999999E-2</v>
      </c>
      <c r="D618">
        <v>0</v>
      </c>
      <c r="E618" t="s">
        <v>368</v>
      </c>
      <c r="F618">
        <v>12880.5</v>
      </c>
      <c r="G618">
        <v>300</v>
      </c>
      <c r="H618">
        <v>12880.5</v>
      </c>
      <c r="I618">
        <v>300</v>
      </c>
      <c r="J618">
        <v>120.15200589781773</v>
      </c>
      <c r="K618" t="s">
        <v>377</v>
      </c>
      <c r="L618">
        <v>1800</v>
      </c>
      <c r="M618" t="s">
        <v>230</v>
      </c>
      <c r="N618">
        <f t="shared" si="9"/>
        <v>0</v>
      </c>
    </row>
    <row r="619" spans="1:14">
      <c r="A619" s="8">
        <v>2.2048611111111113E-2</v>
      </c>
      <c r="B619" t="s">
        <v>38</v>
      </c>
      <c r="C619">
        <v>0.80819700000000005</v>
      </c>
      <c r="D619">
        <v>80</v>
      </c>
      <c r="E619" t="s">
        <v>371</v>
      </c>
      <c r="F619">
        <v>0</v>
      </c>
      <c r="G619">
        <v>0</v>
      </c>
      <c r="H619">
        <v>95.108900000000006</v>
      </c>
      <c r="I619">
        <v>100</v>
      </c>
      <c r="J619">
        <v>2518.2324908530063</v>
      </c>
      <c r="K619" t="s">
        <v>260</v>
      </c>
      <c r="L619">
        <v>3600</v>
      </c>
      <c r="M619" t="s">
        <v>331</v>
      </c>
      <c r="N619">
        <f t="shared" si="9"/>
        <v>80</v>
      </c>
    </row>
    <row r="620" spans="1:14">
      <c r="A620" s="8">
        <v>4.3518518518518519E-2</v>
      </c>
      <c r="B620" t="s">
        <v>38</v>
      </c>
      <c r="C620">
        <v>0.80754199999999998</v>
      </c>
      <c r="D620">
        <v>80</v>
      </c>
      <c r="E620" t="s">
        <v>368</v>
      </c>
      <c r="F620">
        <v>414.32299999999998</v>
      </c>
      <c r="G620">
        <v>300</v>
      </c>
      <c r="H620">
        <v>25.977799999999998</v>
      </c>
      <c r="I620">
        <v>30</v>
      </c>
      <c r="J620">
        <v>11662.741630976541</v>
      </c>
      <c r="K620" t="s">
        <v>440</v>
      </c>
      <c r="L620">
        <v>12600</v>
      </c>
      <c r="M620" t="s">
        <v>329</v>
      </c>
      <c r="N620">
        <f t="shared" si="9"/>
        <v>80</v>
      </c>
    </row>
    <row r="621" spans="1:14">
      <c r="A621" s="8">
        <v>9.8379629629629633E-3</v>
      </c>
      <c r="B621" t="s">
        <v>38</v>
      </c>
      <c r="C621">
        <v>0.21232899999999999</v>
      </c>
      <c r="D621">
        <v>20</v>
      </c>
      <c r="E621" t="s">
        <v>369</v>
      </c>
      <c r="F621">
        <v>0</v>
      </c>
      <c r="G621">
        <v>0</v>
      </c>
      <c r="H621">
        <v>236.39</v>
      </c>
      <c r="I621">
        <v>240</v>
      </c>
      <c r="J621">
        <v>7948.0165452812798</v>
      </c>
      <c r="K621" t="s">
        <v>441</v>
      </c>
      <c r="L621">
        <v>9000</v>
      </c>
      <c r="M621" t="s">
        <v>337</v>
      </c>
      <c r="N621">
        <f t="shared" si="9"/>
        <v>20</v>
      </c>
    </row>
    <row r="622" spans="1:14">
      <c r="A622" s="8">
        <v>8.0555555555555554E-3</v>
      </c>
      <c r="B622" t="s">
        <v>38</v>
      </c>
      <c r="C622">
        <v>0.75163899999999995</v>
      </c>
      <c r="D622">
        <v>75</v>
      </c>
      <c r="E622" t="s">
        <v>371</v>
      </c>
      <c r="F622">
        <v>0</v>
      </c>
      <c r="G622">
        <v>0</v>
      </c>
      <c r="H622">
        <v>86.327399999999997</v>
      </c>
      <c r="I622">
        <v>90</v>
      </c>
      <c r="J622">
        <v>3592.482852386694</v>
      </c>
      <c r="K622" t="s">
        <v>442</v>
      </c>
      <c r="L622">
        <v>3600</v>
      </c>
      <c r="M622" t="s">
        <v>331</v>
      </c>
      <c r="N622">
        <f t="shared" si="9"/>
        <v>60</v>
      </c>
    </row>
    <row r="623" spans="1:14">
      <c r="A623" s="8">
        <v>3.5416666666666665E-3</v>
      </c>
      <c r="B623" t="s">
        <v>38</v>
      </c>
      <c r="C623">
        <v>1.0274E-2</v>
      </c>
      <c r="D623">
        <v>0</v>
      </c>
      <c r="E623" t="s">
        <v>369</v>
      </c>
      <c r="F623">
        <v>0</v>
      </c>
      <c r="G623">
        <v>0</v>
      </c>
      <c r="H623">
        <v>0</v>
      </c>
      <c r="I623">
        <v>0</v>
      </c>
      <c r="J623">
        <v>0</v>
      </c>
      <c r="K623" t="s">
        <v>35</v>
      </c>
      <c r="L623">
        <v>0</v>
      </c>
      <c r="M623" t="s">
        <v>35</v>
      </c>
      <c r="N623">
        <f t="shared" si="9"/>
        <v>0</v>
      </c>
    </row>
    <row r="624" spans="1:14">
      <c r="A624" s="8">
        <v>4.6296296296296294E-5</v>
      </c>
      <c r="B624" t="s">
        <v>38</v>
      </c>
      <c r="C624">
        <v>0.35491800000000001</v>
      </c>
      <c r="D624">
        <v>35</v>
      </c>
      <c r="E624" t="s">
        <v>371</v>
      </c>
      <c r="F624">
        <v>21672</v>
      </c>
      <c r="G624">
        <v>300</v>
      </c>
      <c r="H624">
        <v>21672</v>
      </c>
      <c r="I624">
        <v>300</v>
      </c>
      <c r="J624">
        <v>37.168710255412151</v>
      </c>
      <c r="K624" t="s">
        <v>396</v>
      </c>
      <c r="L624">
        <v>1800</v>
      </c>
      <c r="M624" t="s">
        <v>230</v>
      </c>
      <c r="N624">
        <f t="shared" si="9"/>
        <v>20</v>
      </c>
    </row>
    <row r="625" spans="1:14">
      <c r="A625" s="8">
        <v>1.1574074074074073E-5</v>
      </c>
      <c r="B625" t="s">
        <v>38</v>
      </c>
      <c r="C625">
        <v>0.19059899999999999</v>
      </c>
      <c r="D625">
        <v>15</v>
      </c>
      <c r="E625" t="s">
        <v>395</v>
      </c>
      <c r="F625">
        <v>5186</v>
      </c>
      <c r="G625">
        <v>300</v>
      </c>
      <c r="H625">
        <v>5186</v>
      </c>
      <c r="I625">
        <v>300</v>
      </c>
      <c r="J625">
        <v>217.59415387666206</v>
      </c>
      <c r="K625" t="s">
        <v>443</v>
      </c>
      <c r="L625">
        <v>1800</v>
      </c>
      <c r="M625" t="s">
        <v>230</v>
      </c>
      <c r="N625">
        <f t="shared" si="9"/>
        <v>0</v>
      </c>
    </row>
    <row r="626" spans="1:14">
      <c r="A626" s="8">
        <v>1.3587962962962963E-2</v>
      </c>
      <c r="B626" t="s">
        <v>38</v>
      </c>
      <c r="C626">
        <v>0.442938</v>
      </c>
      <c r="D626">
        <v>40</v>
      </c>
      <c r="E626" t="s">
        <v>367</v>
      </c>
      <c r="F626">
        <v>476.24700000000001</v>
      </c>
      <c r="G626">
        <v>300</v>
      </c>
      <c r="H626">
        <v>169.47499999999999</v>
      </c>
      <c r="I626">
        <v>170</v>
      </c>
      <c r="J626">
        <v>5953.4483000949967</v>
      </c>
      <c r="K626" t="s">
        <v>444</v>
      </c>
      <c r="L626">
        <v>7200</v>
      </c>
      <c r="M626" t="s">
        <v>327</v>
      </c>
      <c r="N626">
        <f t="shared" si="9"/>
        <v>40</v>
      </c>
    </row>
    <row r="627" spans="1:14">
      <c r="A627" s="8">
        <v>3.7037037037037034E-3</v>
      </c>
      <c r="B627" t="s">
        <v>38</v>
      </c>
      <c r="C627">
        <v>0.92587799999999998</v>
      </c>
      <c r="D627">
        <v>90</v>
      </c>
      <c r="E627" t="s">
        <v>368</v>
      </c>
      <c r="F627">
        <v>0</v>
      </c>
      <c r="G627">
        <v>0</v>
      </c>
      <c r="H627">
        <v>303.678</v>
      </c>
      <c r="I627">
        <v>300</v>
      </c>
      <c r="J627">
        <v>384.24054917112687</v>
      </c>
      <c r="K627" t="s">
        <v>445</v>
      </c>
      <c r="L627">
        <v>1800</v>
      </c>
      <c r="M627" t="s">
        <v>230</v>
      </c>
      <c r="N627">
        <f t="shared" si="9"/>
        <v>80</v>
      </c>
    </row>
    <row r="628" spans="1:14">
      <c r="A628" s="8">
        <v>2.3148148148148147E-5</v>
      </c>
      <c r="B628" t="s">
        <v>33</v>
      </c>
      <c r="C628">
        <v>0</v>
      </c>
      <c r="D628">
        <v>0</v>
      </c>
      <c r="E628" t="s">
        <v>371</v>
      </c>
      <c r="F628">
        <v>0</v>
      </c>
      <c r="G628">
        <v>0</v>
      </c>
      <c r="H628">
        <v>0</v>
      </c>
      <c r="I628">
        <v>0</v>
      </c>
      <c r="J628">
        <v>0</v>
      </c>
      <c r="K628" t="s">
        <v>35</v>
      </c>
      <c r="L628">
        <v>0</v>
      </c>
      <c r="M628" t="s">
        <v>35</v>
      </c>
      <c r="N628">
        <f t="shared" si="9"/>
        <v>0</v>
      </c>
    </row>
    <row r="629" spans="1:14">
      <c r="A629" s="8">
        <v>2.7037037037037037E-2</v>
      </c>
      <c r="B629" t="s">
        <v>33</v>
      </c>
      <c r="C629">
        <v>1.30039E-3</v>
      </c>
      <c r="D629">
        <v>0</v>
      </c>
      <c r="E629" t="s">
        <v>368</v>
      </c>
      <c r="F629">
        <v>0</v>
      </c>
      <c r="G629">
        <v>0</v>
      </c>
      <c r="H629">
        <v>24.952200000000001</v>
      </c>
      <c r="I629">
        <v>30</v>
      </c>
      <c r="J629">
        <v>63007.87898996978</v>
      </c>
      <c r="K629" t="s">
        <v>446</v>
      </c>
      <c r="L629">
        <v>64800</v>
      </c>
      <c r="M629" t="s">
        <v>447</v>
      </c>
      <c r="N629">
        <f t="shared" si="9"/>
        <v>0</v>
      </c>
    </row>
    <row r="630" spans="1:14">
      <c r="A630" s="8">
        <v>3.9768518518518516E-2</v>
      </c>
      <c r="B630" t="s">
        <v>38</v>
      </c>
      <c r="C630">
        <v>0.42132599999999998</v>
      </c>
      <c r="D630">
        <v>40</v>
      </c>
      <c r="E630" t="s">
        <v>368</v>
      </c>
      <c r="F630">
        <v>0</v>
      </c>
      <c r="G630">
        <v>0</v>
      </c>
      <c r="H630">
        <v>38.1753</v>
      </c>
      <c r="I630">
        <v>40</v>
      </c>
      <c r="J630">
        <v>23862.683512321637</v>
      </c>
      <c r="K630" t="s">
        <v>448</v>
      </c>
      <c r="L630">
        <v>25200</v>
      </c>
      <c r="M630" t="s">
        <v>425</v>
      </c>
      <c r="N630">
        <f t="shared" si="9"/>
        <v>40</v>
      </c>
    </row>
    <row r="631" spans="1:14">
      <c r="A631" s="8">
        <v>2.3148148148148147E-5</v>
      </c>
      <c r="B631" t="s">
        <v>38</v>
      </c>
      <c r="C631">
        <v>0.44215900000000002</v>
      </c>
      <c r="D631">
        <v>40</v>
      </c>
      <c r="E631" t="s">
        <v>395</v>
      </c>
      <c r="F631">
        <v>3870.79</v>
      </c>
      <c r="G631">
        <v>300</v>
      </c>
      <c r="H631">
        <v>3870.79</v>
      </c>
      <c r="I631">
        <v>300</v>
      </c>
      <c r="J631">
        <v>200.9215890572415</v>
      </c>
      <c r="K631" t="s">
        <v>449</v>
      </c>
      <c r="L631">
        <v>1800</v>
      </c>
      <c r="M631" t="s">
        <v>230</v>
      </c>
      <c r="N631">
        <f t="shared" si="9"/>
        <v>40</v>
      </c>
    </row>
    <row r="632" spans="1:14">
      <c r="A632" s="8">
        <v>2.1064814814814813E-3</v>
      </c>
      <c r="B632" t="s">
        <v>38</v>
      </c>
      <c r="C632">
        <v>0.36065599999999998</v>
      </c>
      <c r="D632">
        <v>35</v>
      </c>
      <c r="E632" t="s">
        <v>371</v>
      </c>
      <c r="F632">
        <v>0</v>
      </c>
      <c r="G632">
        <v>0</v>
      </c>
      <c r="H632">
        <v>26412.7</v>
      </c>
      <c r="I632">
        <v>300</v>
      </c>
      <c r="J632">
        <v>30.226146776793087</v>
      </c>
      <c r="K632" t="s">
        <v>65</v>
      </c>
      <c r="L632">
        <v>1800</v>
      </c>
      <c r="M632" t="s">
        <v>230</v>
      </c>
      <c r="N632">
        <f t="shared" si="9"/>
        <v>20</v>
      </c>
    </row>
    <row r="633" spans="1:14">
      <c r="A633" s="8">
        <v>6.9444444444444441E-3</v>
      </c>
      <c r="B633" t="s">
        <v>38</v>
      </c>
      <c r="C633">
        <v>0.70245899999999994</v>
      </c>
      <c r="D633">
        <v>70</v>
      </c>
      <c r="E633" t="s">
        <v>371</v>
      </c>
      <c r="F633">
        <v>53.3444</v>
      </c>
      <c r="G633">
        <v>50</v>
      </c>
      <c r="H633">
        <v>87.125699999999995</v>
      </c>
      <c r="I633">
        <v>90</v>
      </c>
      <c r="J633">
        <v>4264.4335156742382</v>
      </c>
      <c r="K633" t="s">
        <v>450</v>
      </c>
      <c r="L633">
        <v>5400</v>
      </c>
      <c r="M633" t="s">
        <v>328</v>
      </c>
      <c r="N633">
        <f t="shared" si="9"/>
        <v>60</v>
      </c>
    </row>
    <row r="634" spans="1:14">
      <c r="A634" s="8">
        <v>1.045138888888889E-2</v>
      </c>
      <c r="B634" t="s">
        <v>38</v>
      </c>
      <c r="C634">
        <v>8.4426200000000007E-2</v>
      </c>
      <c r="D634">
        <v>5</v>
      </c>
      <c r="E634" t="s">
        <v>371</v>
      </c>
      <c r="F634">
        <v>0</v>
      </c>
      <c r="G634">
        <v>0</v>
      </c>
      <c r="H634">
        <v>75.2971</v>
      </c>
      <c r="I634">
        <v>80</v>
      </c>
      <c r="J634">
        <v>15183.628345863639</v>
      </c>
      <c r="K634" t="s">
        <v>451</v>
      </c>
      <c r="L634">
        <v>16200</v>
      </c>
      <c r="M634" t="s">
        <v>344</v>
      </c>
      <c r="N634">
        <f t="shared" si="9"/>
        <v>0</v>
      </c>
    </row>
    <row r="635" spans="1:14">
      <c r="A635" s="8">
        <v>1.4467592592592593E-2</v>
      </c>
      <c r="B635" t="s">
        <v>38</v>
      </c>
      <c r="C635">
        <v>0.85695699999999997</v>
      </c>
      <c r="D635">
        <v>85</v>
      </c>
      <c r="E635" t="s">
        <v>368</v>
      </c>
      <c r="F635">
        <v>0</v>
      </c>
      <c r="G635">
        <v>0</v>
      </c>
      <c r="H635">
        <v>170.84299999999999</v>
      </c>
      <c r="I635">
        <v>180</v>
      </c>
      <c r="J635">
        <v>1318.0701736184058</v>
      </c>
      <c r="K635" t="s">
        <v>452</v>
      </c>
      <c r="L635">
        <v>1800</v>
      </c>
      <c r="M635" t="s">
        <v>230</v>
      </c>
      <c r="N635">
        <f t="shared" si="9"/>
        <v>80</v>
      </c>
    </row>
    <row r="636" spans="1:14">
      <c r="A636" s="8">
        <v>3.2986111111111111E-3</v>
      </c>
      <c r="B636" t="s">
        <v>38</v>
      </c>
      <c r="C636">
        <v>0.77243200000000001</v>
      </c>
      <c r="D636">
        <v>75</v>
      </c>
      <c r="E636" t="s">
        <v>368</v>
      </c>
      <c r="F636">
        <v>0</v>
      </c>
      <c r="G636">
        <v>0</v>
      </c>
      <c r="H636">
        <v>199805</v>
      </c>
      <c r="I636">
        <v>300</v>
      </c>
      <c r="J636">
        <v>1.7929742348742561</v>
      </c>
      <c r="K636" t="s">
        <v>50</v>
      </c>
      <c r="L636">
        <v>1800</v>
      </c>
      <c r="M636" t="s">
        <v>230</v>
      </c>
      <c r="N636">
        <f t="shared" si="9"/>
        <v>60</v>
      </c>
    </row>
    <row r="637" spans="1:14">
      <c r="A637" s="8">
        <v>8.9467592592592585E-3</v>
      </c>
      <c r="B637" t="s">
        <v>33</v>
      </c>
      <c r="C637">
        <v>3.4246599999999999E-3</v>
      </c>
      <c r="D637">
        <v>0</v>
      </c>
      <c r="E637" t="s">
        <v>369</v>
      </c>
      <c r="F637">
        <v>0</v>
      </c>
      <c r="G637">
        <v>0</v>
      </c>
      <c r="H637">
        <v>1213.6300000000001</v>
      </c>
      <c r="I637">
        <v>300</v>
      </c>
      <c r="J637">
        <v>1958.697886844144</v>
      </c>
      <c r="K637" t="s">
        <v>453</v>
      </c>
      <c r="L637">
        <v>3600</v>
      </c>
      <c r="M637" t="s">
        <v>331</v>
      </c>
      <c r="N637">
        <f t="shared" si="9"/>
        <v>0</v>
      </c>
    </row>
    <row r="638" spans="1:14">
      <c r="A638" s="8">
        <v>2.673611111111111E-3</v>
      </c>
      <c r="B638" t="s">
        <v>38</v>
      </c>
      <c r="C638">
        <v>4.1095899999999998E-2</v>
      </c>
      <c r="D638">
        <v>0</v>
      </c>
      <c r="E638" t="s">
        <v>369</v>
      </c>
      <c r="F638">
        <v>0</v>
      </c>
      <c r="G638">
        <v>0</v>
      </c>
      <c r="H638">
        <v>13963.6</v>
      </c>
      <c r="I638">
        <v>300</v>
      </c>
      <c r="J638">
        <v>163.80235061125219</v>
      </c>
      <c r="K638" t="s">
        <v>67</v>
      </c>
      <c r="L638">
        <v>1800</v>
      </c>
      <c r="M638" t="s">
        <v>230</v>
      </c>
      <c r="N638">
        <f t="shared" si="9"/>
        <v>0</v>
      </c>
    </row>
    <row r="639" spans="1:14">
      <c r="A639" s="8">
        <v>1.6203703703703703E-3</v>
      </c>
      <c r="B639" t="s">
        <v>38</v>
      </c>
      <c r="C639">
        <v>0.79453799999999997</v>
      </c>
      <c r="D639">
        <v>75</v>
      </c>
      <c r="E639" t="s">
        <v>368</v>
      </c>
      <c r="F639">
        <v>0</v>
      </c>
      <c r="G639">
        <v>0</v>
      </c>
      <c r="H639">
        <v>17060.7</v>
      </c>
      <c r="I639">
        <v>300</v>
      </c>
      <c r="J639">
        <v>18.958379564797475</v>
      </c>
      <c r="K639" t="s">
        <v>300</v>
      </c>
      <c r="L639">
        <v>1800</v>
      </c>
      <c r="M639" t="s">
        <v>230</v>
      </c>
      <c r="N639">
        <f t="shared" si="9"/>
        <v>60</v>
      </c>
    </row>
    <row r="640" spans="1:14">
      <c r="A640" s="8">
        <v>1.2962962962962963E-3</v>
      </c>
      <c r="B640" t="s">
        <v>38</v>
      </c>
      <c r="C640">
        <v>7.3770499999999996E-3</v>
      </c>
      <c r="D640">
        <v>0</v>
      </c>
      <c r="E640" t="s">
        <v>371</v>
      </c>
      <c r="F640">
        <v>137.65299999999999</v>
      </c>
      <c r="G640">
        <v>130</v>
      </c>
      <c r="H640">
        <v>98.621700000000004</v>
      </c>
      <c r="I640">
        <v>100</v>
      </c>
      <c r="J640">
        <v>12568.18612329934</v>
      </c>
      <c r="K640" t="s">
        <v>454</v>
      </c>
      <c r="L640">
        <v>12600</v>
      </c>
      <c r="M640" t="s">
        <v>329</v>
      </c>
      <c r="N640">
        <f t="shared" si="9"/>
        <v>0</v>
      </c>
    </row>
    <row r="641" spans="1:14">
      <c r="A641" s="8">
        <v>0.72356481481481483</v>
      </c>
      <c r="B641" t="s">
        <v>38</v>
      </c>
      <c r="C641">
        <v>0.26007799999999998</v>
      </c>
      <c r="D641">
        <v>25</v>
      </c>
      <c r="E641" t="s">
        <v>368</v>
      </c>
      <c r="F641">
        <v>0</v>
      </c>
      <c r="G641">
        <v>0</v>
      </c>
      <c r="H641">
        <v>3.04061</v>
      </c>
      <c r="I641">
        <v>10</v>
      </c>
      <c r="J641">
        <v>383083.71825103491</v>
      </c>
      <c r="K641" t="s">
        <v>455</v>
      </c>
      <c r="L641">
        <v>383400</v>
      </c>
      <c r="M641" t="s">
        <v>335</v>
      </c>
      <c r="N641">
        <f t="shared" si="9"/>
        <v>20</v>
      </c>
    </row>
    <row r="642" spans="1:14">
      <c r="A642" s="8">
        <v>4.1354166666666664E-2</v>
      </c>
      <c r="B642" t="s">
        <v>38</v>
      </c>
      <c r="C642">
        <v>0.72561799999999999</v>
      </c>
      <c r="D642">
        <v>70</v>
      </c>
      <c r="E642" t="s">
        <v>368</v>
      </c>
      <c r="F642">
        <v>0</v>
      </c>
      <c r="G642">
        <v>0</v>
      </c>
      <c r="H642">
        <v>26.120200000000001</v>
      </c>
      <c r="I642">
        <v>30</v>
      </c>
      <c r="J642">
        <v>16536.693848942901</v>
      </c>
      <c r="K642" t="s">
        <v>456</v>
      </c>
      <c r="L642">
        <v>18000</v>
      </c>
      <c r="M642" t="s">
        <v>348</v>
      </c>
      <c r="N642">
        <f t="shared" si="9"/>
        <v>60</v>
      </c>
    </row>
    <row r="643" spans="1:14">
      <c r="A643" s="8">
        <v>4.8923611111111105E-2</v>
      </c>
      <c r="B643" t="s">
        <v>38</v>
      </c>
      <c r="C643">
        <v>0.60728199999999999</v>
      </c>
      <c r="D643">
        <v>60</v>
      </c>
      <c r="E643" t="s">
        <v>368</v>
      </c>
      <c r="F643">
        <v>0</v>
      </c>
      <c r="G643">
        <v>0</v>
      </c>
      <c r="H643">
        <v>129.86699999999999</v>
      </c>
      <c r="I643">
        <v>130</v>
      </c>
      <c r="J643">
        <v>4760.4670741377568</v>
      </c>
      <c r="K643" t="s">
        <v>457</v>
      </c>
      <c r="L643">
        <v>5400</v>
      </c>
      <c r="M643" t="s">
        <v>328</v>
      </c>
      <c r="N643">
        <f t="shared" ref="N643:N679" si="10">FLOOR(D643,20)</f>
        <v>60</v>
      </c>
    </row>
    <row r="644" spans="1:14">
      <c r="A644" s="8">
        <v>3.530092592592592E-3</v>
      </c>
      <c r="B644" t="s">
        <v>38</v>
      </c>
      <c r="C644">
        <v>0.79508199999999996</v>
      </c>
      <c r="D644">
        <v>75</v>
      </c>
      <c r="E644" t="s">
        <v>371</v>
      </c>
      <c r="F644">
        <v>27.900400000000001</v>
      </c>
      <c r="G644">
        <v>20</v>
      </c>
      <c r="H644">
        <v>107.422</v>
      </c>
      <c r="I644">
        <v>110</v>
      </c>
      <c r="J644">
        <v>2382.0370129813346</v>
      </c>
      <c r="K644" t="s">
        <v>458</v>
      </c>
      <c r="L644">
        <v>3600</v>
      </c>
      <c r="M644" t="s">
        <v>331</v>
      </c>
      <c r="N644">
        <f t="shared" si="10"/>
        <v>60</v>
      </c>
    </row>
    <row r="645" spans="1:14">
      <c r="A645" s="8">
        <v>3.0208333333333333E-3</v>
      </c>
      <c r="B645" t="s">
        <v>38</v>
      </c>
      <c r="C645">
        <v>0.76229499999999994</v>
      </c>
      <c r="D645">
        <v>75</v>
      </c>
      <c r="E645" t="s">
        <v>371</v>
      </c>
      <c r="F645">
        <v>0</v>
      </c>
      <c r="G645">
        <v>0</v>
      </c>
      <c r="H645">
        <v>132.17099999999999</v>
      </c>
      <c r="I645">
        <v>140</v>
      </c>
      <c r="J645">
        <v>2245.7619197305889</v>
      </c>
      <c r="K645" t="s">
        <v>459</v>
      </c>
      <c r="L645">
        <v>3600</v>
      </c>
      <c r="M645" t="s">
        <v>331</v>
      </c>
      <c r="N645">
        <f t="shared" si="10"/>
        <v>60</v>
      </c>
    </row>
    <row r="646" spans="1:14">
      <c r="A646" s="8">
        <v>1.1574074074074073E-5</v>
      </c>
      <c r="B646" t="s">
        <v>38</v>
      </c>
      <c r="C646">
        <v>0.92691900000000005</v>
      </c>
      <c r="D646">
        <v>90</v>
      </c>
      <c r="E646" t="s">
        <v>395</v>
      </c>
      <c r="F646">
        <v>37925.9</v>
      </c>
      <c r="G646">
        <v>300</v>
      </c>
      <c r="H646">
        <v>37925.9</v>
      </c>
      <c r="I646">
        <v>300</v>
      </c>
      <c r="J646">
        <v>2.6864899009507153</v>
      </c>
      <c r="K646" t="s">
        <v>52</v>
      </c>
      <c r="L646">
        <v>1800</v>
      </c>
      <c r="M646" t="s">
        <v>230</v>
      </c>
      <c r="N646">
        <f t="shared" si="10"/>
        <v>80</v>
      </c>
    </row>
    <row r="647" spans="1:14">
      <c r="A647" s="8">
        <v>0.28295138888888888</v>
      </c>
      <c r="B647" t="s">
        <v>33</v>
      </c>
      <c r="C647">
        <v>1.30039E-3</v>
      </c>
      <c r="D647">
        <v>0</v>
      </c>
      <c r="E647" t="s">
        <v>368</v>
      </c>
      <c r="F647">
        <v>0</v>
      </c>
      <c r="G647">
        <v>0</v>
      </c>
      <c r="H647">
        <v>26.073899999999998</v>
      </c>
      <c r="I647">
        <v>30</v>
      </c>
      <c r="J647">
        <v>60297.235302362606</v>
      </c>
      <c r="K647" t="s">
        <v>460</v>
      </c>
      <c r="L647">
        <v>61200</v>
      </c>
      <c r="M647" t="s">
        <v>351</v>
      </c>
      <c r="N647">
        <f t="shared" si="10"/>
        <v>0</v>
      </c>
    </row>
    <row r="648" spans="1:14">
      <c r="A648" s="8">
        <v>4.0740740740740746E-3</v>
      </c>
      <c r="B648" t="s">
        <v>38</v>
      </c>
      <c r="C648">
        <v>0.12786900000000001</v>
      </c>
      <c r="D648">
        <v>10</v>
      </c>
      <c r="E648" t="s">
        <v>371</v>
      </c>
      <c r="F648">
        <v>0</v>
      </c>
      <c r="G648">
        <v>0</v>
      </c>
      <c r="H648">
        <v>82.573599999999999</v>
      </c>
      <c r="I648">
        <v>90</v>
      </c>
      <c r="J648">
        <v>13188.674095681003</v>
      </c>
      <c r="K648" t="s">
        <v>461</v>
      </c>
      <c r="L648">
        <v>14400</v>
      </c>
      <c r="M648" t="s">
        <v>342</v>
      </c>
      <c r="N648">
        <f t="shared" si="10"/>
        <v>0</v>
      </c>
    </row>
    <row r="649" spans="1:14">
      <c r="A649" s="8">
        <v>1.1689814814814816E-3</v>
      </c>
      <c r="B649" t="s">
        <v>38</v>
      </c>
      <c r="C649">
        <v>1.0274E-2</v>
      </c>
      <c r="D649">
        <v>0</v>
      </c>
      <c r="E649" t="s">
        <v>369</v>
      </c>
      <c r="F649">
        <v>0</v>
      </c>
      <c r="G649">
        <v>0</v>
      </c>
      <c r="H649">
        <v>0</v>
      </c>
      <c r="I649">
        <v>0</v>
      </c>
      <c r="J649">
        <v>0</v>
      </c>
      <c r="K649" t="s">
        <v>35</v>
      </c>
      <c r="L649">
        <v>0</v>
      </c>
      <c r="M649" t="s">
        <v>35</v>
      </c>
      <c r="N649">
        <f t="shared" si="10"/>
        <v>0</v>
      </c>
    </row>
    <row r="650" spans="1:14">
      <c r="A650" s="8">
        <v>3.8194444444444446E-4</v>
      </c>
      <c r="B650" t="s">
        <v>38</v>
      </c>
      <c r="C650">
        <v>1.0274E-2</v>
      </c>
      <c r="D650">
        <v>0</v>
      </c>
      <c r="E650" t="s">
        <v>369</v>
      </c>
      <c r="F650">
        <v>0</v>
      </c>
      <c r="G650">
        <v>0</v>
      </c>
      <c r="H650">
        <v>5576.58</v>
      </c>
      <c r="I650">
        <v>300</v>
      </c>
      <c r="J650">
        <v>423.34098068406649</v>
      </c>
      <c r="K650" t="s">
        <v>462</v>
      </c>
      <c r="L650">
        <v>1800</v>
      </c>
      <c r="M650" t="s">
        <v>230</v>
      </c>
      <c r="N650">
        <f t="shared" si="10"/>
        <v>0</v>
      </c>
    </row>
    <row r="651" spans="1:14">
      <c r="A651" s="8">
        <v>2.3148148148148147E-5</v>
      </c>
      <c r="B651" t="s">
        <v>38</v>
      </c>
      <c r="C651">
        <v>0.38340099999999999</v>
      </c>
      <c r="D651">
        <v>35</v>
      </c>
      <c r="E651" t="s">
        <v>395</v>
      </c>
      <c r="F651">
        <v>4905.3900000000003</v>
      </c>
      <c r="G651">
        <v>300</v>
      </c>
      <c r="H651">
        <v>4905.3900000000003</v>
      </c>
      <c r="I651">
        <v>300</v>
      </c>
      <c r="J651">
        <v>175.2450305258869</v>
      </c>
      <c r="K651" t="s">
        <v>463</v>
      </c>
      <c r="L651">
        <v>1800</v>
      </c>
      <c r="M651" t="s">
        <v>230</v>
      </c>
      <c r="N651">
        <f t="shared" si="10"/>
        <v>20</v>
      </c>
    </row>
    <row r="652" spans="1:14">
      <c r="A652" s="8">
        <v>1.4467592592592593E-2</v>
      </c>
      <c r="B652" t="s">
        <v>38</v>
      </c>
      <c r="C652">
        <v>0.88356199999999996</v>
      </c>
      <c r="D652">
        <v>85</v>
      </c>
      <c r="E652" t="s">
        <v>369</v>
      </c>
      <c r="F652">
        <v>0</v>
      </c>
      <c r="G652">
        <v>0</v>
      </c>
      <c r="H652">
        <v>364.67500000000001</v>
      </c>
      <c r="I652">
        <v>300</v>
      </c>
      <c r="J652">
        <v>761.6112208489983</v>
      </c>
      <c r="K652" t="s">
        <v>464</v>
      </c>
      <c r="L652">
        <v>1800</v>
      </c>
      <c r="M652" t="s">
        <v>230</v>
      </c>
      <c r="N652">
        <f t="shared" si="10"/>
        <v>80</v>
      </c>
    </row>
    <row r="653" spans="1:14">
      <c r="A653" s="8">
        <v>0</v>
      </c>
      <c r="B653" t="s">
        <v>33</v>
      </c>
      <c r="C653">
        <v>0</v>
      </c>
      <c r="D653">
        <v>0</v>
      </c>
      <c r="E653" t="s">
        <v>369</v>
      </c>
      <c r="F653">
        <v>0</v>
      </c>
      <c r="G653">
        <v>0</v>
      </c>
      <c r="H653">
        <v>0</v>
      </c>
      <c r="I653">
        <v>0</v>
      </c>
      <c r="J653">
        <v>0</v>
      </c>
      <c r="K653" t="s">
        <v>35</v>
      </c>
      <c r="L653">
        <v>0</v>
      </c>
      <c r="M653" t="s">
        <v>35</v>
      </c>
      <c r="N653">
        <f t="shared" si="10"/>
        <v>0</v>
      </c>
    </row>
    <row r="654" spans="1:14">
      <c r="A654" s="8">
        <v>4.9421296296296288E-3</v>
      </c>
      <c r="B654" t="s">
        <v>38</v>
      </c>
      <c r="C654">
        <v>1.36986E-2</v>
      </c>
      <c r="D654">
        <v>0</v>
      </c>
      <c r="E654" t="s">
        <v>369</v>
      </c>
      <c r="F654">
        <v>0</v>
      </c>
      <c r="G654">
        <v>0</v>
      </c>
      <c r="H654">
        <v>0</v>
      </c>
      <c r="I654">
        <v>0</v>
      </c>
      <c r="J654">
        <v>0</v>
      </c>
      <c r="K654" t="s">
        <v>35</v>
      </c>
      <c r="L654">
        <v>0</v>
      </c>
      <c r="M654" t="s">
        <v>35</v>
      </c>
      <c r="N654">
        <f t="shared" si="10"/>
        <v>0</v>
      </c>
    </row>
    <row r="655" spans="1:14">
      <c r="A655" s="8">
        <v>3.645833333333333E-3</v>
      </c>
      <c r="B655" t="s">
        <v>38</v>
      </c>
      <c r="C655">
        <v>1.36986E-2</v>
      </c>
      <c r="D655">
        <v>0</v>
      </c>
      <c r="E655" t="s">
        <v>369</v>
      </c>
      <c r="F655">
        <v>0</v>
      </c>
      <c r="G655">
        <v>0</v>
      </c>
      <c r="H655">
        <v>0</v>
      </c>
      <c r="I655">
        <v>0</v>
      </c>
      <c r="J655">
        <v>0</v>
      </c>
      <c r="K655" t="s">
        <v>35</v>
      </c>
      <c r="L655">
        <v>0</v>
      </c>
      <c r="M655" t="s">
        <v>35</v>
      </c>
      <c r="N655">
        <f t="shared" si="10"/>
        <v>0</v>
      </c>
    </row>
    <row r="656" spans="1:14">
      <c r="A656" s="8">
        <v>9.7094907407407408E-2</v>
      </c>
      <c r="B656" t="s">
        <v>38</v>
      </c>
      <c r="C656">
        <v>8.2191799999999995E-2</v>
      </c>
      <c r="D656">
        <v>5</v>
      </c>
      <c r="E656" t="s">
        <v>369</v>
      </c>
      <c r="F656">
        <v>0</v>
      </c>
      <c r="G656">
        <v>0</v>
      </c>
      <c r="H656">
        <v>0</v>
      </c>
      <c r="I656">
        <v>0</v>
      </c>
      <c r="J656">
        <v>0</v>
      </c>
      <c r="K656" t="s">
        <v>35</v>
      </c>
      <c r="L656">
        <v>0</v>
      </c>
      <c r="M656" t="s">
        <v>35</v>
      </c>
      <c r="N656">
        <f t="shared" si="10"/>
        <v>0</v>
      </c>
    </row>
    <row r="657" spans="1:14">
      <c r="A657" s="8">
        <v>6.9918981481481471E-2</v>
      </c>
      <c r="B657" t="s">
        <v>38</v>
      </c>
      <c r="C657">
        <v>8.2191799999999995E-2</v>
      </c>
      <c r="D657">
        <v>5</v>
      </c>
      <c r="E657" t="s">
        <v>369</v>
      </c>
      <c r="F657">
        <v>0</v>
      </c>
      <c r="G657">
        <v>0</v>
      </c>
      <c r="H657">
        <v>0</v>
      </c>
      <c r="I657">
        <v>0</v>
      </c>
      <c r="J657">
        <v>0</v>
      </c>
      <c r="K657" t="s">
        <v>35</v>
      </c>
      <c r="L657">
        <v>0</v>
      </c>
      <c r="M657" t="s">
        <v>35</v>
      </c>
      <c r="N657">
        <f t="shared" si="10"/>
        <v>0</v>
      </c>
    </row>
    <row r="658" spans="1:14">
      <c r="A658" s="8">
        <v>1.1574074074074073E-5</v>
      </c>
      <c r="B658" t="s">
        <v>38</v>
      </c>
      <c r="C658">
        <v>1.0274E-2</v>
      </c>
      <c r="D658">
        <v>0</v>
      </c>
      <c r="E658" t="s">
        <v>369</v>
      </c>
      <c r="F658">
        <v>0</v>
      </c>
      <c r="G658">
        <v>0</v>
      </c>
      <c r="H658">
        <v>0</v>
      </c>
      <c r="I658">
        <v>0</v>
      </c>
      <c r="J658">
        <v>0</v>
      </c>
      <c r="K658" t="s">
        <v>35</v>
      </c>
      <c r="L658">
        <v>0</v>
      </c>
      <c r="M658" t="s">
        <v>35</v>
      </c>
      <c r="N658">
        <f t="shared" si="10"/>
        <v>0</v>
      </c>
    </row>
    <row r="659" spans="1:14">
      <c r="A659" s="8">
        <v>3.0520833333333334E-2</v>
      </c>
      <c r="B659" t="s">
        <v>38</v>
      </c>
      <c r="C659">
        <v>0.77213100000000001</v>
      </c>
      <c r="D659">
        <v>75</v>
      </c>
      <c r="E659" t="s">
        <v>371</v>
      </c>
      <c r="F659">
        <v>139.71899999999999</v>
      </c>
      <c r="G659">
        <v>130</v>
      </c>
      <c r="H659">
        <v>22.562000000000001</v>
      </c>
      <c r="I659">
        <v>30</v>
      </c>
      <c r="J659">
        <v>12611.522112339288</v>
      </c>
      <c r="K659" t="s">
        <v>465</v>
      </c>
      <c r="L659">
        <v>14400</v>
      </c>
      <c r="M659" t="s">
        <v>342</v>
      </c>
      <c r="N659">
        <f t="shared" si="10"/>
        <v>60</v>
      </c>
    </row>
    <row r="660" spans="1:14">
      <c r="A660" s="8">
        <v>1.2291666666666666E-2</v>
      </c>
      <c r="B660" t="s">
        <v>33</v>
      </c>
      <c r="C660">
        <v>1.7123300000000001E-2</v>
      </c>
      <c r="D660">
        <v>0</v>
      </c>
      <c r="E660" t="s">
        <v>369</v>
      </c>
      <c r="F660">
        <v>10864.7</v>
      </c>
      <c r="G660">
        <v>300</v>
      </c>
      <c r="H660">
        <v>38.935699999999997</v>
      </c>
      <c r="I660">
        <v>40</v>
      </c>
      <c r="J660">
        <v>60213.547589448382</v>
      </c>
      <c r="K660" t="s">
        <v>466</v>
      </c>
      <c r="L660">
        <v>61200</v>
      </c>
      <c r="M660" t="s">
        <v>351</v>
      </c>
      <c r="N660">
        <f t="shared" si="10"/>
        <v>0</v>
      </c>
    </row>
    <row r="661" spans="1:14">
      <c r="A661" s="8">
        <v>1.3981481481481482E-2</v>
      </c>
      <c r="B661" t="s">
        <v>38</v>
      </c>
      <c r="C661">
        <v>0.38361499999999998</v>
      </c>
      <c r="D661">
        <v>35</v>
      </c>
      <c r="E661" t="s">
        <v>368</v>
      </c>
      <c r="F661">
        <v>0</v>
      </c>
      <c r="G661">
        <v>0</v>
      </c>
      <c r="H661">
        <v>31.8782</v>
      </c>
      <c r="I661">
        <v>40</v>
      </c>
      <c r="J661">
        <v>30438.7063522674</v>
      </c>
      <c r="K661" t="s">
        <v>467</v>
      </c>
      <c r="L661">
        <v>30600</v>
      </c>
      <c r="M661" t="s">
        <v>339</v>
      </c>
      <c r="N661">
        <f t="shared" si="10"/>
        <v>20</v>
      </c>
    </row>
    <row r="662" spans="1:14">
      <c r="A662" s="8">
        <v>7.1087962962962964E-2</v>
      </c>
      <c r="B662" t="s">
        <v>33</v>
      </c>
      <c r="C662">
        <v>0.12873899999999999</v>
      </c>
      <c r="D662">
        <v>10</v>
      </c>
      <c r="E662" t="s">
        <v>368</v>
      </c>
      <c r="F662">
        <v>171.845</v>
      </c>
      <c r="G662">
        <v>170</v>
      </c>
      <c r="H662">
        <v>33.040999999999997</v>
      </c>
      <c r="I662">
        <v>40</v>
      </c>
      <c r="J662">
        <v>41511.076573974817</v>
      </c>
      <c r="K662" t="s">
        <v>468</v>
      </c>
      <c r="L662">
        <v>43200</v>
      </c>
      <c r="M662" t="s">
        <v>469</v>
      </c>
      <c r="N662">
        <f t="shared" si="10"/>
        <v>0</v>
      </c>
    </row>
    <row r="663" spans="1:14">
      <c r="A663" s="8">
        <v>5.138888888888889E-3</v>
      </c>
      <c r="B663" t="s">
        <v>38</v>
      </c>
      <c r="C663">
        <v>0.442133</v>
      </c>
      <c r="D663">
        <v>40</v>
      </c>
      <c r="E663" t="s">
        <v>368</v>
      </c>
      <c r="F663">
        <v>0</v>
      </c>
      <c r="G663">
        <v>0</v>
      </c>
      <c r="H663">
        <v>683.78800000000001</v>
      </c>
      <c r="I663">
        <v>300</v>
      </c>
      <c r="J663">
        <v>1284.3333483873096</v>
      </c>
      <c r="K663" t="s">
        <v>470</v>
      </c>
      <c r="L663">
        <v>1800</v>
      </c>
      <c r="M663" t="s">
        <v>230</v>
      </c>
      <c r="N663">
        <f t="shared" si="10"/>
        <v>40</v>
      </c>
    </row>
    <row r="664" spans="1:14">
      <c r="A664" s="8">
        <v>6.3657407407407402E-4</v>
      </c>
      <c r="B664" t="s">
        <v>38</v>
      </c>
      <c r="C664">
        <v>6.7796599999999999E-3</v>
      </c>
      <c r="D664">
        <v>0</v>
      </c>
      <c r="E664" t="s">
        <v>367</v>
      </c>
      <c r="F664">
        <v>0</v>
      </c>
      <c r="G664">
        <v>0</v>
      </c>
      <c r="H664">
        <v>502.423</v>
      </c>
      <c r="I664">
        <v>300</v>
      </c>
      <c r="J664">
        <v>3580.5360952745423</v>
      </c>
      <c r="K664" t="s">
        <v>471</v>
      </c>
      <c r="L664">
        <v>3600</v>
      </c>
      <c r="M664" t="s">
        <v>331</v>
      </c>
      <c r="N664">
        <f t="shared" si="10"/>
        <v>0</v>
      </c>
    </row>
    <row r="665" spans="1:14">
      <c r="A665" s="8">
        <v>8.4664351851851852E-2</v>
      </c>
      <c r="B665" t="s">
        <v>33</v>
      </c>
      <c r="C665">
        <v>2.60078E-3</v>
      </c>
      <c r="D665">
        <v>0</v>
      </c>
      <c r="E665" t="s">
        <v>368</v>
      </c>
      <c r="F665">
        <v>0</v>
      </c>
      <c r="G665">
        <v>0</v>
      </c>
      <c r="H665">
        <v>1.1367799999999999</v>
      </c>
      <c r="I665">
        <v>10</v>
      </c>
      <c r="J665">
        <v>1381218.915473962</v>
      </c>
      <c r="K665" t="s">
        <v>472</v>
      </c>
      <c r="L665">
        <v>1382400</v>
      </c>
      <c r="M665" t="s">
        <v>335</v>
      </c>
      <c r="N665">
        <f t="shared" si="10"/>
        <v>0</v>
      </c>
    </row>
    <row r="666" spans="1:14">
      <c r="A666" s="8">
        <v>6.2118055555555551E-2</v>
      </c>
      <c r="B666" t="s">
        <v>38</v>
      </c>
      <c r="C666">
        <v>0.53082200000000002</v>
      </c>
      <c r="D666">
        <v>50</v>
      </c>
      <c r="E666" t="s">
        <v>369</v>
      </c>
      <c r="F666">
        <v>0</v>
      </c>
      <c r="G666">
        <v>0</v>
      </c>
      <c r="H666">
        <v>87.844300000000004</v>
      </c>
      <c r="I666">
        <v>90</v>
      </c>
      <c r="J666">
        <v>12739.943713494866</v>
      </c>
      <c r="K666" t="s">
        <v>473</v>
      </c>
      <c r="L666">
        <v>14400</v>
      </c>
      <c r="M666" t="s">
        <v>342</v>
      </c>
      <c r="N666">
        <f t="shared" si="10"/>
        <v>40</v>
      </c>
    </row>
    <row r="667" spans="1:14">
      <c r="A667" s="8">
        <v>1.357638888888889E-2</v>
      </c>
      <c r="B667" t="s">
        <v>38</v>
      </c>
      <c r="C667">
        <v>0.49098399999999998</v>
      </c>
      <c r="D667">
        <v>45</v>
      </c>
      <c r="E667" t="s">
        <v>371</v>
      </c>
      <c r="F667">
        <v>159.41999999999999</v>
      </c>
      <c r="G667">
        <v>150</v>
      </c>
      <c r="H667">
        <v>59.785200000000003</v>
      </c>
      <c r="I667">
        <v>60</v>
      </c>
      <c r="J667">
        <v>10631.596775098682</v>
      </c>
      <c r="K667" t="s">
        <v>474</v>
      </c>
      <c r="L667">
        <v>10800</v>
      </c>
      <c r="M667" t="s">
        <v>333</v>
      </c>
      <c r="N667">
        <f t="shared" si="10"/>
        <v>40</v>
      </c>
    </row>
    <row r="668" spans="1:14">
      <c r="A668" s="8">
        <v>3.4027777777777784E-3</v>
      </c>
      <c r="B668" t="s">
        <v>38</v>
      </c>
      <c r="C668">
        <v>0.78424700000000003</v>
      </c>
      <c r="D668">
        <v>75</v>
      </c>
      <c r="E668" t="s">
        <v>369</v>
      </c>
      <c r="F668">
        <v>0</v>
      </c>
      <c r="G668">
        <v>0</v>
      </c>
      <c r="H668">
        <v>41099.699999999997</v>
      </c>
      <c r="I668">
        <v>300</v>
      </c>
      <c r="J668">
        <v>12.521665980706377</v>
      </c>
      <c r="K668" t="s">
        <v>185</v>
      </c>
      <c r="L668">
        <v>1800</v>
      </c>
      <c r="M668" t="s">
        <v>230</v>
      </c>
      <c r="N668">
        <f t="shared" si="10"/>
        <v>60</v>
      </c>
    </row>
    <row r="669" spans="1:14">
      <c r="A669" s="8">
        <v>2.9108796296296296E-2</v>
      </c>
      <c r="B669" t="s">
        <v>38</v>
      </c>
      <c r="C669">
        <v>0.28424700000000003</v>
      </c>
      <c r="D669">
        <v>25</v>
      </c>
      <c r="E669" t="s">
        <v>369</v>
      </c>
      <c r="F669">
        <v>0</v>
      </c>
      <c r="G669">
        <v>0</v>
      </c>
      <c r="H669">
        <v>60.621099999999998</v>
      </c>
      <c r="I669">
        <v>70</v>
      </c>
      <c r="J669">
        <v>28163.256101724844</v>
      </c>
      <c r="K669" t="s">
        <v>475</v>
      </c>
      <c r="L669">
        <v>28800</v>
      </c>
      <c r="M669" t="s">
        <v>340</v>
      </c>
      <c r="N669">
        <f t="shared" si="10"/>
        <v>20</v>
      </c>
    </row>
    <row r="670" spans="1:14">
      <c r="A670" s="8">
        <v>2.3148148148148147E-5</v>
      </c>
      <c r="B670" t="s">
        <v>38</v>
      </c>
      <c r="C670">
        <v>0.18527399999999999</v>
      </c>
      <c r="D670">
        <v>15</v>
      </c>
      <c r="E670" t="s">
        <v>395</v>
      </c>
      <c r="F670">
        <v>5184.8100000000004</v>
      </c>
      <c r="G670">
        <v>300</v>
      </c>
      <c r="H670">
        <v>5184.8100000000004</v>
      </c>
      <c r="I670">
        <v>300</v>
      </c>
      <c r="J670">
        <v>219.07612567039055</v>
      </c>
      <c r="K670" t="s">
        <v>476</v>
      </c>
      <c r="L670">
        <v>1800</v>
      </c>
      <c r="M670" t="s">
        <v>230</v>
      </c>
      <c r="N670">
        <f t="shared" si="10"/>
        <v>0</v>
      </c>
    </row>
    <row r="671" spans="1:14">
      <c r="A671" s="8">
        <v>3.645833333333333E-3</v>
      </c>
      <c r="B671" t="s">
        <v>38</v>
      </c>
      <c r="C671">
        <v>0.386986</v>
      </c>
      <c r="D671">
        <v>35</v>
      </c>
      <c r="E671" t="s">
        <v>369</v>
      </c>
      <c r="F671">
        <v>0</v>
      </c>
      <c r="G671">
        <v>0</v>
      </c>
      <c r="H671">
        <v>1200.79</v>
      </c>
      <c r="I671">
        <v>300</v>
      </c>
      <c r="J671">
        <v>1217.7161180756082</v>
      </c>
      <c r="K671" t="s">
        <v>477</v>
      </c>
      <c r="L671">
        <v>1800</v>
      </c>
      <c r="M671" t="s">
        <v>230</v>
      </c>
      <c r="N671">
        <f t="shared" si="10"/>
        <v>20</v>
      </c>
    </row>
    <row r="672" spans="1:14">
      <c r="A672" s="8">
        <v>3.1481481481481482E-3</v>
      </c>
      <c r="B672" t="s">
        <v>38</v>
      </c>
      <c r="C672">
        <v>0.78933699999999996</v>
      </c>
      <c r="D672">
        <v>75</v>
      </c>
      <c r="E672" t="s">
        <v>368</v>
      </c>
      <c r="F672">
        <v>0</v>
      </c>
      <c r="G672">
        <v>0</v>
      </c>
      <c r="H672">
        <v>404.589</v>
      </c>
      <c r="I672">
        <v>300</v>
      </c>
      <c r="J672">
        <v>819.67686851155793</v>
      </c>
      <c r="K672" t="s">
        <v>478</v>
      </c>
      <c r="L672">
        <v>1800</v>
      </c>
      <c r="M672" t="s">
        <v>230</v>
      </c>
      <c r="N672">
        <f t="shared" si="10"/>
        <v>60</v>
      </c>
    </row>
    <row r="673" spans="1:14">
      <c r="A673" s="8">
        <v>6.8402777777777771E-2</v>
      </c>
      <c r="B673" t="s">
        <v>38</v>
      </c>
      <c r="C673">
        <v>0.45310699999999998</v>
      </c>
      <c r="D673">
        <v>45</v>
      </c>
      <c r="E673" t="s">
        <v>367</v>
      </c>
      <c r="F673">
        <v>148.95599999999999</v>
      </c>
      <c r="G673">
        <v>140</v>
      </c>
      <c r="H673">
        <v>122.53700000000001</v>
      </c>
      <c r="I673">
        <v>130</v>
      </c>
      <c r="J673">
        <v>8083.6571894160998</v>
      </c>
      <c r="K673" t="s">
        <v>479</v>
      </c>
      <c r="L673">
        <v>9000</v>
      </c>
      <c r="M673" t="s">
        <v>337</v>
      </c>
      <c r="N673">
        <f t="shared" si="10"/>
        <v>40</v>
      </c>
    </row>
    <row r="674" spans="1:14">
      <c r="A674" s="8">
        <v>1.4212962962962962E-2</v>
      </c>
      <c r="B674" t="s">
        <v>38</v>
      </c>
      <c r="C674">
        <v>0.80081999999999998</v>
      </c>
      <c r="D674">
        <v>80</v>
      </c>
      <c r="E674" t="s">
        <v>371</v>
      </c>
      <c r="F674">
        <v>546.42499999999995</v>
      </c>
      <c r="G674">
        <v>300</v>
      </c>
      <c r="H674">
        <v>29.808299999999999</v>
      </c>
      <c r="I674">
        <v>30</v>
      </c>
      <c r="J674">
        <v>8343.9185386319496</v>
      </c>
      <c r="K674" t="s">
        <v>480</v>
      </c>
      <c r="L674">
        <v>9000</v>
      </c>
      <c r="M674" t="s">
        <v>337</v>
      </c>
      <c r="N674">
        <f t="shared" si="10"/>
        <v>80</v>
      </c>
    </row>
    <row r="675" spans="1:14">
      <c r="A675" s="8">
        <v>1.1574074074074073E-5</v>
      </c>
      <c r="B675" t="s">
        <v>33</v>
      </c>
      <c r="C675">
        <v>0</v>
      </c>
      <c r="D675">
        <v>0</v>
      </c>
      <c r="E675" t="s">
        <v>368</v>
      </c>
      <c r="F675">
        <v>0</v>
      </c>
      <c r="G675">
        <v>0</v>
      </c>
      <c r="H675">
        <v>0</v>
      </c>
      <c r="I675">
        <v>0</v>
      </c>
      <c r="J675">
        <v>0</v>
      </c>
      <c r="K675" t="s">
        <v>35</v>
      </c>
      <c r="L675">
        <v>0</v>
      </c>
      <c r="M675" t="s">
        <v>35</v>
      </c>
      <c r="N675">
        <f t="shared" si="10"/>
        <v>0</v>
      </c>
    </row>
    <row r="676" spans="1:14">
      <c r="A676" s="8">
        <v>0</v>
      </c>
      <c r="B676" t="s">
        <v>33</v>
      </c>
      <c r="C676">
        <v>0</v>
      </c>
      <c r="D676">
        <v>0</v>
      </c>
      <c r="E676" t="s">
        <v>368</v>
      </c>
      <c r="F676">
        <v>0</v>
      </c>
      <c r="G676">
        <v>0</v>
      </c>
      <c r="H676">
        <v>0</v>
      </c>
      <c r="I676">
        <v>0</v>
      </c>
      <c r="J676">
        <v>0</v>
      </c>
      <c r="K676" t="s">
        <v>35</v>
      </c>
      <c r="L676">
        <v>0</v>
      </c>
      <c r="M676" t="s">
        <v>35</v>
      </c>
      <c r="N676">
        <f t="shared" si="10"/>
        <v>0</v>
      </c>
    </row>
    <row r="677" spans="1:14">
      <c r="A677" s="8">
        <v>1.4699074074074074E-3</v>
      </c>
      <c r="B677" t="s">
        <v>38</v>
      </c>
      <c r="C677">
        <v>0.75327900000000003</v>
      </c>
      <c r="D677">
        <v>75</v>
      </c>
      <c r="E677" t="s">
        <v>371</v>
      </c>
      <c r="F677">
        <v>25.366599999999998</v>
      </c>
      <c r="G677">
        <v>20</v>
      </c>
      <c r="H677">
        <v>204.54300000000001</v>
      </c>
      <c r="I677">
        <v>210</v>
      </c>
      <c r="J677">
        <v>1506.1999834352414</v>
      </c>
      <c r="K677" t="s">
        <v>481</v>
      </c>
      <c r="L677">
        <v>1800</v>
      </c>
      <c r="M677" t="s">
        <v>230</v>
      </c>
      <c r="N677">
        <f t="shared" si="10"/>
        <v>60</v>
      </c>
    </row>
    <row r="678" spans="1:14">
      <c r="A678" s="8">
        <v>0.31785879629629626</v>
      </c>
      <c r="B678" t="s">
        <v>38</v>
      </c>
      <c r="C678">
        <v>0.52145600000000003</v>
      </c>
      <c r="D678">
        <v>50</v>
      </c>
      <c r="E678" t="s">
        <v>368</v>
      </c>
      <c r="F678">
        <v>0</v>
      </c>
      <c r="G678">
        <v>0</v>
      </c>
      <c r="H678">
        <v>24.965599999999998</v>
      </c>
      <c r="I678">
        <v>30</v>
      </c>
      <c r="J678">
        <v>30175.021894898251</v>
      </c>
      <c r="K678" t="s">
        <v>482</v>
      </c>
      <c r="L678">
        <v>30600</v>
      </c>
      <c r="M678" t="s">
        <v>339</v>
      </c>
      <c r="N678">
        <f t="shared" si="10"/>
        <v>40</v>
      </c>
    </row>
    <row r="679" spans="1:14">
      <c r="A679" s="8">
        <v>1.3888888888888889E-4</v>
      </c>
      <c r="B679" t="s">
        <v>33</v>
      </c>
      <c r="C679">
        <v>0</v>
      </c>
      <c r="D679">
        <v>0</v>
      </c>
      <c r="E679" t="s">
        <v>368</v>
      </c>
      <c r="F679">
        <v>0</v>
      </c>
      <c r="G679">
        <v>0</v>
      </c>
      <c r="H679">
        <v>0</v>
      </c>
      <c r="I679">
        <v>0</v>
      </c>
      <c r="J679">
        <v>0</v>
      </c>
      <c r="K679" t="s">
        <v>35</v>
      </c>
      <c r="L679">
        <v>0</v>
      </c>
      <c r="M679" t="s">
        <v>35</v>
      </c>
      <c r="N679">
        <f t="shared" si="10"/>
        <v>0</v>
      </c>
    </row>
  </sheetData>
  <autoFilter ref="A1:M679">
    <filterColumn colId="0"/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C000"/>
  </sheetPr>
  <dimension ref="A1:B32"/>
  <sheetViews>
    <sheetView topLeftCell="A13" workbookViewId="0">
      <selection activeCell="M29" sqref="M29"/>
    </sheetView>
  </sheetViews>
  <sheetFormatPr defaultRowHeight="15"/>
  <cols>
    <col min="1" max="1" width="13.140625" customWidth="1"/>
    <col min="2" max="2" width="24.140625" bestFit="1" customWidth="1"/>
    <col min="3" max="3" width="20.5703125" bestFit="1" customWidth="1"/>
  </cols>
  <sheetData>
    <row r="1" spans="1:2">
      <c r="A1" s="3" t="s">
        <v>22</v>
      </c>
      <c r="B1" t="s">
        <v>38</v>
      </c>
    </row>
    <row r="3" spans="1:2">
      <c r="A3" s="3" t="s">
        <v>17</v>
      </c>
      <c r="B3" t="s">
        <v>326</v>
      </c>
    </row>
    <row r="4" spans="1:2">
      <c r="A4" s="4">
        <v>0</v>
      </c>
      <c r="B4" s="2">
        <v>90</v>
      </c>
    </row>
    <row r="5" spans="1:2">
      <c r="A5" s="4">
        <v>5</v>
      </c>
      <c r="B5" s="2">
        <v>33</v>
      </c>
    </row>
    <row r="6" spans="1:2">
      <c r="A6" s="4">
        <v>10</v>
      </c>
      <c r="B6" s="2">
        <v>34</v>
      </c>
    </row>
    <row r="7" spans="1:2">
      <c r="A7" s="4">
        <v>15</v>
      </c>
      <c r="B7" s="2">
        <v>27</v>
      </c>
    </row>
    <row r="8" spans="1:2">
      <c r="A8" s="4">
        <v>20</v>
      </c>
      <c r="B8" s="2">
        <v>40</v>
      </c>
    </row>
    <row r="9" spans="1:2">
      <c r="A9" s="4">
        <v>25</v>
      </c>
      <c r="B9" s="2">
        <v>29</v>
      </c>
    </row>
    <row r="10" spans="1:2">
      <c r="A10" s="4">
        <v>30</v>
      </c>
      <c r="B10" s="2">
        <v>16</v>
      </c>
    </row>
    <row r="11" spans="1:2">
      <c r="A11" s="4">
        <v>35</v>
      </c>
      <c r="B11" s="2">
        <v>19</v>
      </c>
    </row>
    <row r="12" spans="1:2">
      <c r="A12" s="4">
        <v>40</v>
      </c>
      <c r="B12" s="2">
        <v>27</v>
      </c>
    </row>
    <row r="13" spans="1:2">
      <c r="A13" s="4">
        <v>45</v>
      </c>
      <c r="B13" s="2">
        <v>24</v>
      </c>
    </row>
    <row r="14" spans="1:2">
      <c r="A14" s="4">
        <v>50</v>
      </c>
      <c r="B14" s="2">
        <v>27</v>
      </c>
    </row>
    <row r="15" spans="1:2">
      <c r="A15" s="4">
        <v>55</v>
      </c>
      <c r="B15" s="2">
        <v>15</v>
      </c>
    </row>
    <row r="16" spans="1:2">
      <c r="A16" s="4">
        <v>60</v>
      </c>
      <c r="B16" s="2">
        <v>24</v>
      </c>
    </row>
    <row r="17" spans="1:2">
      <c r="A17" s="4">
        <v>65</v>
      </c>
      <c r="B17" s="2">
        <v>13</v>
      </c>
    </row>
    <row r="18" spans="1:2">
      <c r="A18" s="4">
        <v>70</v>
      </c>
      <c r="B18" s="2">
        <v>26</v>
      </c>
    </row>
    <row r="19" spans="1:2">
      <c r="A19" s="4">
        <v>75</v>
      </c>
      <c r="B19" s="2">
        <v>21</v>
      </c>
    </row>
    <row r="20" spans="1:2">
      <c r="A20" s="4">
        <v>80</v>
      </c>
      <c r="B20" s="2">
        <v>22</v>
      </c>
    </row>
    <row r="21" spans="1:2">
      <c r="A21" s="4">
        <v>85</v>
      </c>
      <c r="B21" s="2">
        <v>17</v>
      </c>
    </row>
    <row r="22" spans="1:2">
      <c r="A22" s="4">
        <v>90</v>
      </c>
      <c r="B22" s="2">
        <v>32</v>
      </c>
    </row>
    <row r="23" spans="1:2">
      <c r="A23" s="4" t="s">
        <v>18</v>
      </c>
      <c r="B23" s="2">
        <v>536</v>
      </c>
    </row>
    <row r="25" spans="1:2">
      <c r="A25" s="3" t="s">
        <v>17</v>
      </c>
      <c r="B25" t="s">
        <v>326</v>
      </c>
    </row>
    <row r="26" spans="1:2">
      <c r="A26" s="4" t="s">
        <v>498</v>
      </c>
      <c r="B26" s="2">
        <v>536</v>
      </c>
    </row>
    <row r="27" spans="1:2">
      <c r="A27" s="12" t="s">
        <v>489</v>
      </c>
      <c r="B27" s="2">
        <v>184</v>
      </c>
    </row>
    <row r="28" spans="1:2">
      <c r="A28" s="12" t="s">
        <v>490</v>
      </c>
      <c r="B28" s="2">
        <v>104</v>
      </c>
    </row>
    <row r="29" spans="1:2">
      <c r="A29" s="12" t="s">
        <v>491</v>
      </c>
      <c r="B29" s="2">
        <v>93</v>
      </c>
    </row>
    <row r="30" spans="1:2">
      <c r="A30" s="12" t="s">
        <v>492</v>
      </c>
      <c r="B30" s="2">
        <v>84</v>
      </c>
    </row>
    <row r="31" spans="1:2">
      <c r="A31" s="12" t="s">
        <v>493</v>
      </c>
      <c r="B31" s="2">
        <v>71</v>
      </c>
    </row>
    <row r="32" spans="1:2">
      <c r="A32" s="4" t="s">
        <v>18</v>
      </c>
      <c r="B32" s="2">
        <v>536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420"/>
  <sheetViews>
    <sheetView workbookViewId="0">
      <selection activeCell="N2" sqref="N2"/>
    </sheetView>
  </sheetViews>
  <sheetFormatPr defaultRowHeight="15"/>
  <cols>
    <col min="1" max="1" width="12.140625" customWidth="1"/>
    <col min="3" max="3" width="14" bestFit="1" customWidth="1"/>
    <col min="4" max="4" width="18.7109375" bestFit="1" customWidth="1"/>
    <col min="5" max="5" width="19.42578125" customWidth="1"/>
    <col min="6" max="6" width="18.42578125" bestFit="1" customWidth="1"/>
    <col min="7" max="7" width="18.5703125" bestFit="1" customWidth="1"/>
    <col min="8" max="8" width="18.42578125" bestFit="1" customWidth="1"/>
    <col min="9" max="9" width="18.140625" bestFit="1" customWidth="1"/>
    <col min="10" max="10" width="13.42578125" bestFit="1" customWidth="1"/>
    <col min="11" max="11" width="8.85546875" bestFit="1" customWidth="1"/>
    <col min="12" max="12" width="18.42578125" bestFit="1" customWidth="1"/>
    <col min="13" max="13" width="9.85546875" bestFit="1" customWidth="1"/>
  </cols>
  <sheetData>
    <row r="1" spans="1:14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358</v>
      </c>
      <c r="M1" t="s">
        <v>359</v>
      </c>
      <c r="N1" t="s">
        <v>494</v>
      </c>
    </row>
    <row r="2" spans="1:14">
      <c r="A2" s="8">
        <v>2.0833333333333333E-3</v>
      </c>
      <c r="B2" t="s">
        <v>38</v>
      </c>
      <c r="C2">
        <v>0.67074500000000004</v>
      </c>
      <c r="D2">
        <v>65</v>
      </c>
      <c r="E2" t="s">
        <v>39</v>
      </c>
      <c r="F2">
        <v>0</v>
      </c>
      <c r="G2">
        <v>0</v>
      </c>
      <c r="H2">
        <v>0</v>
      </c>
      <c r="I2">
        <v>0</v>
      </c>
      <c r="J2">
        <v>0</v>
      </c>
      <c r="K2" t="s">
        <v>35</v>
      </c>
      <c r="L2">
        <v>0</v>
      </c>
      <c r="M2" t="s">
        <v>35</v>
      </c>
      <c r="N2">
        <f>IF(H2&lt;300,0,FLOOR(H2,100))</f>
        <v>0</v>
      </c>
    </row>
    <row r="3" spans="1:14">
      <c r="A3" s="8">
        <v>4.1898148148148146E-3</v>
      </c>
      <c r="B3" t="s">
        <v>38</v>
      </c>
      <c r="C3">
        <v>0.10764899999999999</v>
      </c>
      <c r="D3">
        <v>10</v>
      </c>
      <c r="E3" t="s">
        <v>34</v>
      </c>
      <c r="F3">
        <v>0</v>
      </c>
      <c r="G3">
        <v>0</v>
      </c>
      <c r="H3">
        <v>0</v>
      </c>
      <c r="I3">
        <v>0</v>
      </c>
      <c r="J3">
        <v>0</v>
      </c>
      <c r="K3" t="s">
        <v>35</v>
      </c>
      <c r="L3">
        <v>0</v>
      </c>
      <c r="M3" t="s">
        <v>35</v>
      </c>
      <c r="N3">
        <f t="shared" ref="N3:N66" si="0">IF(H3&lt;300,0,FLOOR(H3,100))</f>
        <v>0</v>
      </c>
    </row>
    <row r="4" spans="1:14">
      <c r="A4" s="8">
        <v>3.9004629629629632E-3</v>
      </c>
      <c r="B4" t="s">
        <v>38</v>
      </c>
      <c r="C4">
        <v>0.23519699999999999</v>
      </c>
      <c r="D4">
        <v>20</v>
      </c>
      <c r="E4" t="s">
        <v>41</v>
      </c>
      <c r="F4">
        <v>0</v>
      </c>
      <c r="G4">
        <v>0</v>
      </c>
      <c r="H4">
        <v>209.196</v>
      </c>
      <c r="I4">
        <v>210</v>
      </c>
      <c r="J4">
        <v>4552.0657414943853</v>
      </c>
      <c r="K4" t="s">
        <v>43</v>
      </c>
      <c r="L4">
        <v>5400</v>
      </c>
      <c r="M4" t="s">
        <v>328</v>
      </c>
      <c r="N4">
        <f t="shared" si="0"/>
        <v>0</v>
      </c>
    </row>
    <row r="5" spans="1:14">
      <c r="A5" s="8">
        <v>2.5000000000000001E-3</v>
      </c>
      <c r="B5" t="s">
        <v>38</v>
      </c>
      <c r="C5">
        <v>3.5595099999999998E-2</v>
      </c>
      <c r="D5">
        <v>0</v>
      </c>
      <c r="E5" t="s">
        <v>39</v>
      </c>
      <c r="F5">
        <v>0</v>
      </c>
      <c r="G5">
        <v>0</v>
      </c>
      <c r="H5">
        <v>57.682000000000002</v>
      </c>
      <c r="I5">
        <v>60</v>
      </c>
      <c r="J5">
        <v>30756.480127150284</v>
      </c>
      <c r="K5" t="s">
        <v>44</v>
      </c>
      <c r="L5">
        <v>32400</v>
      </c>
      <c r="M5" t="s">
        <v>338</v>
      </c>
      <c r="N5">
        <f t="shared" si="0"/>
        <v>0</v>
      </c>
    </row>
    <row r="6" spans="1:14">
      <c r="A6" s="8">
        <v>2.0833333333333333E-3</v>
      </c>
      <c r="B6" t="s">
        <v>33</v>
      </c>
      <c r="C6">
        <v>0</v>
      </c>
      <c r="D6">
        <v>0</v>
      </c>
      <c r="E6" t="s">
        <v>42</v>
      </c>
      <c r="F6">
        <v>0</v>
      </c>
      <c r="G6">
        <v>0</v>
      </c>
      <c r="H6">
        <v>0</v>
      </c>
      <c r="I6">
        <v>0</v>
      </c>
      <c r="J6">
        <v>0</v>
      </c>
      <c r="K6" t="s">
        <v>35</v>
      </c>
      <c r="L6">
        <v>0</v>
      </c>
      <c r="M6" t="s">
        <v>35</v>
      </c>
      <c r="N6">
        <f t="shared" si="0"/>
        <v>0</v>
      </c>
    </row>
    <row r="7" spans="1:14">
      <c r="A7" s="8">
        <v>2.0833333333333333E-3</v>
      </c>
      <c r="B7" t="s">
        <v>38</v>
      </c>
      <c r="C7">
        <v>9.0782100000000004E-2</v>
      </c>
      <c r="D7">
        <v>5</v>
      </c>
      <c r="E7" t="s">
        <v>42</v>
      </c>
      <c r="F7">
        <v>0</v>
      </c>
      <c r="G7">
        <v>0</v>
      </c>
      <c r="H7">
        <v>0</v>
      </c>
      <c r="I7">
        <v>0</v>
      </c>
      <c r="J7">
        <v>0</v>
      </c>
      <c r="K7" t="s">
        <v>35</v>
      </c>
      <c r="L7">
        <v>0</v>
      </c>
      <c r="M7" t="s">
        <v>35</v>
      </c>
      <c r="N7">
        <f t="shared" si="0"/>
        <v>0</v>
      </c>
    </row>
    <row r="8" spans="1:14">
      <c r="A8" s="8">
        <v>1.4004629629629629E-3</v>
      </c>
      <c r="B8" t="s">
        <v>38</v>
      </c>
      <c r="C8">
        <v>0.28142400000000001</v>
      </c>
      <c r="D8">
        <v>25</v>
      </c>
      <c r="E8" t="s">
        <v>39</v>
      </c>
      <c r="F8">
        <v>0</v>
      </c>
      <c r="G8">
        <v>0</v>
      </c>
      <c r="H8">
        <v>112.46599999999999</v>
      </c>
      <c r="I8">
        <v>120</v>
      </c>
      <c r="J8">
        <v>11753.587480228476</v>
      </c>
      <c r="K8" t="s">
        <v>48</v>
      </c>
      <c r="L8">
        <v>12600</v>
      </c>
      <c r="M8" t="s">
        <v>329</v>
      </c>
      <c r="N8">
        <f t="shared" si="0"/>
        <v>0</v>
      </c>
    </row>
    <row r="9" spans="1:14">
      <c r="A9" s="8">
        <v>0.14759259259259258</v>
      </c>
      <c r="B9" t="s">
        <v>38</v>
      </c>
      <c r="C9">
        <v>0.35706300000000002</v>
      </c>
      <c r="D9">
        <v>35</v>
      </c>
      <c r="E9" t="s">
        <v>39</v>
      </c>
      <c r="F9">
        <v>0</v>
      </c>
      <c r="G9">
        <v>0</v>
      </c>
      <c r="H9">
        <v>18.8978</v>
      </c>
      <c r="I9">
        <v>20</v>
      </c>
      <c r="J9">
        <v>62585.533222373611</v>
      </c>
      <c r="K9" t="s">
        <v>49</v>
      </c>
      <c r="L9">
        <v>63000</v>
      </c>
      <c r="M9" t="s">
        <v>345</v>
      </c>
      <c r="N9">
        <f t="shared" si="0"/>
        <v>0</v>
      </c>
    </row>
    <row r="10" spans="1:14">
      <c r="A10" s="8">
        <v>7.7546296296296304E-4</v>
      </c>
      <c r="B10" t="s">
        <v>38</v>
      </c>
      <c r="C10">
        <v>0.110197</v>
      </c>
      <c r="D10">
        <v>10</v>
      </c>
      <c r="E10" t="s">
        <v>41</v>
      </c>
      <c r="F10">
        <v>0</v>
      </c>
      <c r="G10">
        <v>0</v>
      </c>
      <c r="H10">
        <v>0</v>
      </c>
      <c r="I10">
        <v>0</v>
      </c>
      <c r="J10">
        <v>0</v>
      </c>
      <c r="K10" t="s">
        <v>35</v>
      </c>
      <c r="L10">
        <v>0</v>
      </c>
      <c r="M10" t="s">
        <v>35</v>
      </c>
      <c r="N10">
        <f t="shared" si="0"/>
        <v>0</v>
      </c>
    </row>
    <row r="11" spans="1:14">
      <c r="A11" s="8">
        <v>9.9537037037037042E-4</v>
      </c>
      <c r="B11" t="s">
        <v>33</v>
      </c>
      <c r="C11">
        <v>0</v>
      </c>
      <c r="D11">
        <v>0</v>
      </c>
      <c r="E11" t="s">
        <v>42</v>
      </c>
      <c r="F11">
        <v>0</v>
      </c>
      <c r="G11">
        <v>0</v>
      </c>
      <c r="H11">
        <v>0</v>
      </c>
      <c r="I11">
        <v>0</v>
      </c>
      <c r="J11">
        <v>0</v>
      </c>
      <c r="K11" t="s">
        <v>35</v>
      </c>
      <c r="L11">
        <v>0</v>
      </c>
      <c r="M11" t="s">
        <v>35</v>
      </c>
      <c r="N11">
        <f t="shared" si="0"/>
        <v>0</v>
      </c>
    </row>
    <row r="12" spans="1:14">
      <c r="A12" s="8">
        <v>2.0949074074074073E-3</v>
      </c>
      <c r="B12" t="s">
        <v>33</v>
      </c>
      <c r="C12">
        <v>0</v>
      </c>
      <c r="D12">
        <v>0</v>
      </c>
      <c r="E12" t="s">
        <v>34</v>
      </c>
      <c r="F12">
        <v>0</v>
      </c>
      <c r="G12">
        <v>0</v>
      </c>
      <c r="H12">
        <v>0</v>
      </c>
      <c r="I12">
        <v>0</v>
      </c>
      <c r="J12">
        <v>0</v>
      </c>
      <c r="K12" t="s">
        <v>35</v>
      </c>
      <c r="L12">
        <v>0</v>
      </c>
      <c r="M12" t="s">
        <v>35</v>
      </c>
      <c r="N12">
        <f t="shared" si="0"/>
        <v>0</v>
      </c>
    </row>
    <row r="13" spans="1:14">
      <c r="A13" s="8">
        <v>2.0833333333333333E-3</v>
      </c>
      <c r="B13" t="s">
        <v>38</v>
      </c>
      <c r="C13">
        <v>0.16061500000000001</v>
      </c>
      <c r="D13">
        <v>15</v>
      </c>
      <c r="E13" t="s">
        <v>42</v>
      </c>
      <c r="F13">
        <v>0</v>
      </c>
      <c r="G13">
        <v>0</v>
      </c>
      <c r="H13">
        <v>538947</v>
      </c>
      <c r="I13">
        <v>300</v>
      </c>
      <c r="J13">
        <v>1.1408309513702681</v>
      </c>
      <c r="K13" t="s">
        <v>32</v>
      </c>
      <c r="L13">
        <v>1800</v>
      </c>
      <c r="M13" t="s">
        <v>230</v>
      </c>
      <c r="N13">
        <f t="shared" si="0"/>
        <v>538900</v>
      </c>
    </row>
    <row r="14" spans="1:14">
      <c r="A14" s="8">
        <v>4.0277777777777777E-3</v>
      </c>
      <c r="B14" t="s">
        <v>38</v>
      </c>
      <c r="C14">
        <v>0.27141300000000002</v>
      </c>
      <c r="D14">
        <v>25</v>
      </c>
      <c r="E14" t="s">
        <v>39</v>
      </c>
      <c r="F14">
        <v>0</v>
      </c>
      <c r="G14">
        <v>0</v>
      </c>
      <c r="H14">
        <v>13668.5</v>
      </c>
      <c r="I14">
        <v>300</v>
      </c>
      <c r="J14">
        <v>98.056807638195878</v>
      </c>
      <c r="K14" t="s">
        <v>58</v>
      </c>
      <c r="L14">
        <v>1800</v>
      </c>
      <c r="M14" t="s">
        <v>230</v>
      </c>
      <c r="N14">
        <f t="shared" si="0"/>
        <v>13600</v>
      </c>
    </row>
    <row r="15" spans="1:14">
      <c r="A15" s="8">
        <v>4.746527777777778E-2</v>
      </c>
      <c r="B15" t="s">
        <v>38</v>
      </c>
      <c r="C15">
        <v>0.91991100000000003</v>
      </c>
      <c r="D15">
        <v>90</v>
      </c>
      <c r="E15" t="s">
        <v>39</v>
      </c>
      <c r="F15">
        <v>0</v>
      </c>
      <c r="G15">
        <v>0</v>
      </c>
      <c r="H15">
        <v>129.66800000000001</v>
      </c>
      <c r="I15">
        <v>130</v>
      </c>
      <c r="J15">
        <v>1136.2065904179153</v>
      </c>
      <c r="K15" t="s">
        <v>60</v>
      </c>
      <c r="L15">
        <v>1800</v>
      </c>
      <c r="M15" t="s">
        <v>230</v>
      </c>
      <c r="N15">
        <f t="shared" si="0"/>
        <v>0</v>
      </c>
    </row>
    <row r="16" spans="1:14">
      <c r="A16" s="8">
        <v>7.719907407407408E-3</v>
      </c>
      <c r="B16" t="s">
        <v>38</v>
      </c>
      <c r="C16">
        <v>4.4493900000000003E-2</v>
      </c>
      <c r="D16">
        <v>0</v>
      </c>
      <c r="E16" t="s">
        <v>39</v>
      </c>
      <c r="F16">
        <v>0</v>
      </c>
      <c r="G16">
        <v>0</v>
      </c>
      <c r="H16">
        <v>28.9636</v>
      </c>
      <c r="I16">
        <v>30</v>
      </c>
      <c r="J16">
        <v>60687.345752494402</v>
      </c>
      <c r="K16" t="s">
        <v>63</v>
      </c>
      <c r="L16">
        <v>61200</v>
      </c>
      <c r="M16" t="s">
        <v>351</v>
      </c>
      <c r="N16">
        <f t="shared" si="0"/>
        <v>0</v>
      </c>
    </row>
    <row r="17" spans="1:14">
      <c r="A17" s="8">
        <v>9.8379629629629642E-4</v>
      </c>
      <c r="B17" t="s">
        <v>33</v>
      </c>
      <c r="C17">
        <v>0</v>
      </c>
      <c r="D17">
        <v>0</v>
      </c>
      <c r="E17" t="s">
        <v>42</v>
      </c>
      <c r="F17">
        <v>0</v>
      </c>
      <c r="G17">
        <v>0</v>
      </c>
      <c r="H17">
        <v>0</v>
      </c>
      <c r="I17">
        <v>0</v>
      </c>
      <c r="J17">
        <v>0</v>
      </c>
      <c r="K17" t="s">
        <v>35</v>
      </c>
      <c r="L17">
        <v>0</v>
      </c>
      <c r="M17" t="s">
        <v>35</v>
      </c>
      <c r="N17">
        <f t="shared" si="0"/>
        <v>0</v>
      </c>
    </row>
    <row r="18" spans="1:14">
      <c r="A18" s="8">
        <v>1.6898148148148148E-2</v>
      </c>
      <c r="B18" t="s">
        <v>38</v>
      </c>
      <c r="C18">
        <v>0.91323699999999997</v>
      </c>
      <c r="D18">
        <v>90</v>
      </c>
      <c r="E18" t="s">
        <v>39</v>
      </c>
      <c r="F18">
        <v>0</v>
      </c>
      <c r="G18">
        <v>0</v>
      </c>
      <c r="H18">
        <v>78.180999999999997</v>
      </c>
      <c r="I18">
        <v>80</v>
      </c>
      <c r="J18">
        <v>2041.5089017843943</v>
      </c>
      <c r="K18" t="s">
        <v>66</v>
      </c>
      <c r="L18">
        <v>3600</v>
      </c>
      <c r="M18" t="s">
        <v>331</v>
      </c>
      <c r="N18">
        <f t="shared" si="0"/>
        <v>0</v>
      </c>
    </row>
    <row r="19" spans="1:14">
      <c r="A19" s="8">
        <v>1.0185185185185186E-3</v>
      </c>
      <c r="B19" t="s">
        <v>38</v>
      </c>
      <c r="C19">
        <v>5.8659200000000002E-2</v>
      </c>
      <c r="D19">
        <v>5</v>
      </c>
      <c r="E19" t="s">
        <v>42</v>
      </c>
      <c r="F19">
        <v>0</v>
      </c>
      <c r="G19">
        <v>0</v>
      </c>
      <c r="H19">
        <v>4196.72</v>
      </c>
      <c r="I19">
        <v>300</v>
      </c>
      <c r="J19">
        <v>164.30204172227948</v>
      </c>
      <c r="K19" t="s">
        <v>67</v>
      </c>
      <c r="L19">
        <v>1800</v>
      </c>
      <c r="M19" t="s">
        <v>230</v>
      </c>
      <c r="N19">
        <f t="shared" si="0"/>
        <v>4100</v>
      </c>
    </row>
    <row r="20" spans="1:14">
      <c r="A20" s="8">
        <v>5.0231481481481481E-3</v>
      </c>
      <c r="B20" t="s">
        <v>33</v>
      </c>
      <c r="C20">
        <v>0</v>
      </c>
      <c r="D20">
        <v>0</v>
      </c>
      <c r="E20" t="s">
        <v>39</v>
      </c>
      <c r="F20">
        <v>0</v>
      </c>
      <c r="G20">
        <v>0</v>
      </c>
      <c r="H20">
        <v>0</v>
      </c>
      <c r="I20">
        <v>0</v>
      </c>
      <c r="J20">
        <v>0</v>
      </c>
      <c r="K20" t="s">
        <v>35</v>
      </c>
      <c r="L20">
        <v>0</v>
      </c>
      <c r="M20" t="s">
        <v>35</v>
      </c>
      <c r="N20">
        <f t="shared" si="0"/>
        <v>0</v>
      </c>
    </row>
    <row r="21" spans="1:14">
      <c r="A21" s="8">
        <v>3.8888888888888883E-3</v>
      </c>
      <c r="B21" t="s">
        <v>38</v>
      </c>
      <c r="C21">
        <v>7.2302599999999995E-2</v>
      </c>
      <c r="D21">
        <v>5</v>
      </c>
      <c r="E21" t="s">
        <v>39</v>
      </c>
      <c r="F21">
        <v>0</v>
      </c>
      <c r="G21">
        <v>0</v>
      </c>
      <c r="H21">
        <v>302.44400000000002</v>
      </c>
      <c r="I21">
        <v>300</v>
      </c>
      <c r="J21">
        <v>5642.5958178186884</v>
      </c>
      <c r="K21" t="s">
        <v>69</v>
      </c>
      <c r="L21">
        <v>7200</v>
      </c>
      <c r="M21" t="s">
        <v>327</v>
      </c>
      <c r="N21">
        <f t="shared" si="0"/>
        <v>300</v>
      </c>
    </row>
    <row r="22" spans="1:14">
      <c r="A22" s="8">
        <v>2.0949074074074073E-3</v>
      </c>
      <c r="B22" t="s">
        <v>33</v>
      </c>
      <c r="C22">
        <v>0</v>
      </c>
      <c r="D22">
        <v>0</v>
      </c>
      <c r="E22" t="s">
        <v>42</v>
      </c>
      <c r="F22">
        <v>0</v>
      </c>
      <c r="G22">
        <v>0</v>
      </c>
      <c r="H22">
        <v>0</v>
      </c>
      <c r="I22">
        <v>0</v>
      </c>
      <c r="J22">
        <v>0</v>
      </c>
      <c r="K22" t="s">
        <v>35</v>
      </c>
      <c r="L22">
        <v>0</v>
      </c>
      <c r="M22" t="s">
        <v>35</v>
      </c>
      <c r="N22">
        <f t="shared" si="0"/>
        <v>0</v>
      </c>
    </row>
    <row r="23" spans="1:14">
      <c r="A23" s="8">
        <v>0.18521990740740743</v>
      </c>
      <c r="B23" t="s">
        <v>38</v>
      </c>
      <c r="C23">
        <v>4.11568E-2</v>
      </c>
      <c r="D23">
        <v>0</v>
      </c>
      <c r="E23" t="s">
        <v>39</v>
      </c>
      <c r="F23">
        <v>0</v>
      </c>
      <c r="G23">
        <v>0</v>
      </c>
      <c r="H23">
        <v>3.2619799999999999</v>
      </c>
      <c r="I23">
        <v>10</v>
      </c>
      <c r="J23">
        <v>540734.25925426092</v>
      </c>
      <c r="K23" t="s">
        <v>71</v>
      </c>
      <c r="L23">
        <v>541800</v>
      </c>
      <c r="M23" t="s">
        <v>335</v>
      </c>
      <c r="N23">
        <f t="shared" si="0"/>
        <v>0</v>
      </c>
    </row>
    <row r="24" spans="1:14">
      <c r="A24" s="8">
        <v>2.0949074074074073E-3</v>
      </c>
      <c r="B24" t="s">
        <v>33</v>
      </c>
      <c r="C24">
        <v>0</v>
      </c>
      <c r="D24">
        <v>0</v>
      </c>
      <c r="E24" t="s">
        <v>42</v>
      </c>
      <c r="F24">
        <v>0</v>
      </c>
      <c r="G24">
        <v>0</v>
      </c>
      <c r="H24">
        <v>0</v>
      </c>
      <c r="I24">
        <v>0</v>
      </c>
      <c r="J24">
        <v>0</v>
      </c>
      <c r="K24" t="s">
        <v>35</v>
      </c>
      <c r="L24">
        <v>0</v>
      </c>
      <c r="M24" t="s">
        <v>35</v>
      </c>
      <c r="N24">
        <f t="shared" si="0"/>
        <v>0</v>
      </c>
    </row>
    <row r="25" spans="1:14">
      <c r="A25" s="8">
        <v>3.3229166666666664E-2</v>
      </c>
      <c r="B25" t="s">
        <v>33</v>
      </c>
      <c r="C25">
        <v>0</v>
      </c>
      <c r="D25">
        <v>0</v>
      </c>
      <c r="E25" t="s">
        <v>73</v>
      </c>
      <c r="F25">
        <v>0</v>
      </c>
      <c r="G25">
        <v>0</v>
      </c>
      <c r="H25">
        <v>0</v>
      </c>
      <c r="I25">
        <v>0</v>
      </c>
      <c r="J25">
        <v>0</v>
      </c>
      <c r="K25" t="s">
        <v>35</v>
      </c>
      <c r="L25">
        <v>0</v>
      </c>
      <c r="M25" t="s">
        <v>35</v>
      </c>
      <c r="N25">
        <f t="shared" si="0"/>
        <v>0</v>
      </c>
    </row>
    <row r="26" spans="1:14">
      <c r="A26" s="8">
        <v>9.7569444444444448E-3</v>
      </c>
      <c r="B26" t="s">
        <v>38</v>
      </c>
      <c r="C26">
        <v>0.15204699999999999</v>
      </c>
      <c r="D26">
        <v>15</v>
      </c>
      <c r="E26" t="s">
        <v>77</v>
      </c>
      <c r="F26">
        <v>156.18100000000001</v>
      </c>
      <c r="G26">
        <v>150</v>
      </c>
      <c r="H26">
        <v>259.21899999999999</v>
      </c>
      <c r="I26">
        <v>260</v>
      </c>
      <c r="J26">
        <v>6868.4289718598366</v>
      </c>
      <c r="K26" t="s">
        <v>78</v>
      </c>
      <c r="L26">
        <v>7200</v>
      </c>
      <c r="M26" t="s">
        <v>327</v>
      </c>
      <c r="N26">
        <f t="shared" si="0"/>
        <v>0</v>
      </c>
    </row>
    <row r="27" spans="1:14">
      <c r="A27" s="8">
        <v>1.8171296296296297E-2</v>
      </c>
      <c r="B27" t="s">
        <v>38</v>
      </c>
      <c r="C27">
        <v>3.7062499999999998E-2</v>
      </c>
      <c r="D27">
        <v>0</v>
      </c>
      <c r="E27" t="s">
        <v>80</v>
      </c>
      <c r="F27">
        <v>0</v>
      </c>
      <c r="G27">
        <v>0</v>
      </c>
      <c r="H27">
        <v>75.558099999999996</v>
      </c>
      <c r="I27">
        <v>80</v>
      </c>
      <c r="J27">
        <v>4753.4825551809672</v>
      </c>
      <c r="K27" t="s">
        <v>81</v>
      </c>
      <c r="L27">
        <v>5400</v>
      </c>
      <c r="M27" t="s">
        <v>328</v>
      </c>
      <c r="N27">
        <f t="shared" si="0"/>
        <v>0</v>
      </c>
    </row>
    <row r="28" spans="1:14">
      <c r="A28" s="8">
        <v>0.2471875</v>
      </c>
      <c r="B28" t="s">
        <v>38</v>
      </c>
      <c r="C28">
        <v>2.0590299999999999E-2</v>
      </c>
      <c r="D28">
        <v>0</v>
      </c>
      <c r="E28" t="s">
        <v>80</v>
      </c>
      <c r="F28">
        <v>0</v>
      </c>
      <c r="G28">
        <v>0</v>
      </c>
      <c r="H28">
        <v>0</v>
      </c>
      <c r="I28">
        <v>0</v>
      </c>
      <c r="J28">
        <v>0</v>
      </c>
      <c r="K28" t="s">
        <v>35</v>
      </c>
      <c r="L28">
        <v>0</v>
      </c>
      <c r="M28" t="s">
        <v>35</v>
      </c>
      <c r="N28">
        <f t="shared" si="0"/>
        <v>0</v>
      </c>
    </row>
    <row r="29" spans="1:14">
      <c r="A29" s="8">
        <v>1.1666666666666667E-2</v>
      </c>
      <c r="B29" t="s">
        <v>38</v>
      </c>
      <c r="C29">
        <v>1.4413199999999999E-2</v>
      </c>
      <c r="D29">
        <v>0</v>
      </c>
      <c r="E29" t="s">
        <v>80</v>
      </c>
      <c r="F29">
        <v>0</v>
      </c>
      <c r="G29">
        <v>0</v>
      </c>
      <c r="H29">
        <v>0</v>
      </c>
      <c r="I29">
        <v>0</v>
      </c>
      <c r="J29">
        <v>0</v>
      </c>
      <c r="K29" t="s">
        <v>35</v>
      </c>
      <c r="L29">
        <v>0</v>
      </c>
      <c r="M29" t="s">
        <v>35</v>
      </c>
      <c r="N29">
        <f t="shared" si="0"/>
        <v>0</v>
      </c>
    </row>
    <row r="30" spans="1:14">
      <c r="A30" s="8">
        <v>7.2800925925925915E-3</v>
      </c>
      <c r="B30" t="s">
        <v>38</v>
      </c>
      <c r="C30">
        <v>0.79547800000000002</v>
      </c>
      <c r="D30">
        <v>75</v>
      </c>
      <c r="E30" t="s">
        <v>84</v>
      </c>
      <c r="F30">
        <v>212.923</v>
      </c>
      <c r="G30">
        <v>210</v>
      </c>
      <c r="H30">
        <v>34.877299999999998</v>
      </c>
      <c r="I30">
        <v>40</v>
      </c>
      <c r="J30">
        <v>11679.191942825351</v>
      </c>
      <c r="K30" t="s">
        <v>85</v>
      </c>
      <c r="L30">
        <v>12600</v>
      </c>
      <c r="M30" t="s">
        <v>329</v>
      </c>
      <c r="N30">
        <f t="shared" si="0"/>
        <v>0</v>
      </c>
    </row>
    <row r="31" spans="1:14">
      <c r="A31" s="8">
        <v>7.3993055555555562E-2</v>
      </c>
      <c r="B31" t="s">
        <v>38</v>
      </c>
      <c r="C31">
        <v>2.0590299999999999E-2</v>
      </c>
      <c r="D31">
        <v>0</v>
      </c>
      <c r="E31" t="s">
        <v>80</v>
      </c>
      <c r="F31">
        <v>0</v>
      </c>
      <c r="G31">
        <v>0</v>
      </c>
      <c r="H31">
        <v>0</v>
      </c>
      <c r="I31">
        <v>0</v>
      </c>
      <c r="J31">
        <v>0</v>
      </c>
      <c r="K31" t="s">
        <v>35</v>
      </c>
      <c r="L31">
        <v>0</v>
      </c>
      <c r="M31" t="s">
        <v>35</v>
      </c>
      <c r="N31">
        <f t="shared" si="0"/>
        <v>0</v>
      </c>
    </row>
    <row r="32" spans="1:14">
      <c r="A32" s="8">
        <v>7.3611111111111108E-3</v>
      </c>
      <c r="B32" t="s">
        <v>38</v>
      </c>
      <c r="C32">
        <v>0.87028099999999997</v>
      </c>
      <c r="D32">
        <v>85</v>
      </c>
      <c r="E32" t="s">
        <v>80</v>
      </c>
      <c r="F32">
        <v>562.63699999999994</v>
      </c>
      <c r="G32">
        <v>300</v>
      </c>
      <c r="H32">
        <v>500.7</v>
      </c>
      <c r="I32">
        <v>300</v>
      </c>
      <c r="J32">
        <v>96.631658024683276</v>
      </c>
      <c r="K32" t="s">
        <v>86</v>
      </c>
      <c r="L32">
        <v>1800</v>
      </c>
      <c r="M32" t="s">
        <v>230</v>
      </c>
      <c r="N32">
        <f t="shared" si="0"/>
        <v>500</v>
      </c>
    </row>
    <row r="33" spans="1:14">
      <c r="A33" s="8">
        <v>2.6249999999999999E-2</v>
      </c>
      <c r="B33" t="s">
        <v>38</v>
      </c>
      <c r="C33">
        <v>1.50995E-2</v>
      </c>
      <c r="D33">
        <v>0</v>
      </c>
      <c r="E33" t="s">
        <v>80</v>
      </c>
      <c r="F33">
        <v>0</v>
      </c>
      <c r="G33">
        <v>0</v>
      </c>
      <c r="H33">
        <v>10.719799999999999</v>
      </c>
      <c r="I33">
        <v>20</v>
      </c>
      <c r="J33">
        <v>34268.873424238103</v>
      </c>
      <c r="K33" t="s">
        <v>87</v>
      </c>
      <c r="L33">
        <v>36000</v>
      </c>
      <c r="M33" t="s">
        <v>330</v>
      </c>
      <c r="N33">
        <f t="shared" si="0"/>
        <v>0</v>
      </c>
    </row>
    <row r="34" spans="1:14">
      <c r="A34" s="8">
        <v>1.1342592592592592E-2</v>
      </c>
      <c r="B34" t="s">
        <v>38</v>
      </c>
      <c r="C34">
        <v>0.10638300000000001</v>
      </c>
      <c r="D34">
        <v>10</v>
      </c>
      <c r="E34" t="s">
        <v>80</v>
      </c>
      <c r="F34">
        <v>0</v>
      </c>
      <c r="G34">
        <v>0</v>
      </c>
      <c r="H34">
        <v>0</v>
      </c>
      <c r="I34">
        <v>0</v>
      </c>
      <c r="J34">
        <v>0</v>
      </c>
      <c r="K34" t="s">
        <v>35</v>
      </c>
      <c r="L34">
        <v>0</v>
      </c>
      <c r="M34" t="s">
        <v>35</v>
      </c>
      <c r="N34">
        <f t="shared" si="0"/>
        <v>0</v>
      </c>
    </row>
    <row r="35" spans="1:14">
      <c r="A35" s="8">
        <v>2.8865740740740744E-2</v>
      </c>
      <c r="B35" t="s">
        <v>38</v>
      </c>
      <c r="C35">
        <v>1.8531200000000001E-2</v>
      </c>
      <c r="D35">
        <v>0</v>
      </c>
      <c r="E35" t="s">
        <v>80</v>
      </c>
      <c r="F35">
        <v>0</v>
      </c>
      <c r="G35">
        <v>0</v>
      </c>
      <c r="H35">
        <v>0</v>
      </c>
      <c r="I35">
        <v>0</v>
      </c>
      <c r="J35">
        <v>0</v>
      </c>
      <c r="K35" t="s">
        <v>35</v>
      </c>
      <c r="L35">
        <v>0</v>
      </c>
      <c r="M35" t="s">
        <v>35</v>
      </c>
      <c r="N35">
        <f t="shared" si="0"/>
        <v>0</v>
      </c>
    </row>
    <row r="36" spans="1:14">
      <c r="A36" s="8">
        <v>5.5925925925925928E-2</v>
      </c>
      <c r="B36" t="s">
        <v>38</v>
      </c>
      <c r="C36">
        <v>1.8531200000000001E-2</v>
      </c>
      <c r="D36">
        <v>0</v>
      </c>
      <c r="E36" t="s">
        <v>80</v>
      </c>
      <c r="F36">
        <v>0</v>
      </c>
      <c r="G36">
        <v>0</v>
      </c>
      <c r="H36">
        <v>0</v>
      </c>
      <c r="I36">
        <v>0</v>
      </c>
      <c r="J36">
        <v>0</v>
      </c>
      <c r="K36" t="s">
        <v>35</v>
      </c>
      <c r="L36">
        <v>0</v>
      </c>
      <c r="M36" t="s">
        <v>35</v>
      </c>
      <c r="N36">
        <f t="shared" si="0"/>
        <v>0</v>
      </c>
    </row>
    <row r="37" spans="1:14">
      <c r="A37" s="8">
        <v>2.0949074074074073E-3</v>
      </c>
      <c r="B37" t="s">
        <v>38</v>
      </c>
      <c r="C37">
        <v>1.6472199999999999E-2</v>
      </c>
      <c r="D37">
        <v>0</v>
      </c>
      <c r="E37" t="s">
        <v>80</v>
      </c>
      <c r="F37">
        <v>0</v>
      </c>
      <c r="G37">
        <v>0</v>
      </c>
      <c r="H37">
        <v>0</v>
      </c>
      <c r="I37">
        <v>0</v>
      </c>
      <c r="J37">
        <v>0</v>
      </c>
      <c r="K37" t="s">
        <v>35</v>
      </c>
      <c r="L37">
        <v>0</v>
      </c>
      <c r="M37" t="s">
        <v>35</v>
      </c>
      <c r="N37">
        <f t="shared" si="0"/>
        <v>0</v>
      </c>
    </row>
    <row r="38" spans="1:14">
      <c r="A38" s="8">
        <v>3.530092592592592E-3</v>
      </c>
      <c r="B38" t="s">
        <v>33</v>
      </c>
      <c r="C38">
        <v>0</v>
      </c>
      <c r="D38">
        <v>0</v>
      </c>
      <c r="E38" t="s">
        <v>88</v>
      </c>
      <c r="F38">
        <v>0</v>
      </c>
      <c r="G38">
        <v>0</v>
      </c>
      <c r="H38">
        <v>0</v>
      </c>
      <c r="I38">
        <v>0</v>
      </c>
      <c r="J38">
        <v>0</v>
      </c>
      <c r="K38" t="s">
        <v>35</v>
      </c>
      <c r="L38">
        <v>0</v>
      </c>
      <c r="M38" t="s">
        <v>35</v>
      </c>
      <c r="N38">
        <f t="shared" si="0"/>
        <v>0</v>
      </c>
    </row>
    <row r="39" spans="1:14">
      <c r="A39" s="8">
        <v>1.8634259259259261E-3</v>
      </c>
      <c r="B39" t="s">
        <v>38</v>
      </c>
      <c r="C39">
        <v>0.53946499999999997</v>
      </c>
      <c r="D39">
        <v>50</v>
      </c>
      <c r="E39" t="s">
        <v>80</v>
      </c>
      <c r="F39">
        <v>634.83900000000006</v>
      </c>
      <c r="G39">
        <v>300</v>
      </c>
      <c r="H39">
        <v>531.92499999999995</v>
      </c>
      <c r="I39">
        <v>300</v>
      </c>
      <c r="J39">
        <v>322.92949230523845</v>
      </c>
      <c r="K39" t="s">
        <v>89</v>
      </c>
      <c r="L39">
        <v>1800</v>
      </c>
      <c r="M39" t="s">
        <v>230</v>
      </c>
      <c r="N39">
        <f t="shared" si="0"/>
        <v>500</v>
      </c>
    </row>
    <row r="40" spans="1:14">
      <c r="A40" s="8">
        <v>8.7129629629629626E-2</v>
      </c>
      <c r="B40" t="s">
        <v>38</v>
      </c>
      <c r="C40">
        <v>2.0590299999999999E-2</v>
      </c>
      <c r="D40">
        <v>0</v>
      </c>
      <c r="E40" t="s">
        <v>80</v>
      </c>
      <c r="F40">
        <v>0</v>
      </c>
      <c r="G40">
        <v>0</v>
      </c>
      <c r="H40">
        <v>0</v>
      </c>
      <c r="I40">
        <v>0</v>
      </c>
      <c r="J40">
        <v>0</v>
      </c>
      <c r="K40" t="s">
        <v>35</v>
      </c>
      <c r="L40">
        <v>0</v>
      </c>
      <c r="M40" t="s">
        <v>35</v>
      </c>
      <c r="N40">
        <f t="shared" si="0"/>
        <v>0</v>
      </c>
    </row>
    <row r="41" spans="1:14">
      <c r="A41" s="8">
        <v>3.7847222222222223E-3</v>
      </c>
      <c r="B41" t="s">
        <v>38</v>
      </c>
      <c r="C41">
        <v>7.2124800000000003E-2</v>
      </c>
      <c r="D41">
        <v>5</v>
      </c>
      <c r="E41" t="s">
        <v>77</v>
      </c>
      <c r="F41">
        <v>0</v>
      </c>
      <c r="G41">
        <v>0</v>
      </c>
      <c r="H41">
        <v>159.29</v>
      </c>
      <c r="I41">
        <v>160</v>
      </c>
      <c r="J41">
        <v>12230.731101845078</v>
      </c>
      <c r="K41" t="s">
        <v>90</v>
      </c>
      <c r="L41">
        <v>12600</v>
      </c>
      <c r="M41" t="s">
        <v>329</v>
      </c>
      <c r="N41">
        <f t="shared" si="0"/>
        <v>0</v>
      </c>
    </row>
    <row r="42" spans="1:14">
      <c r="A42" s="8">
        <v>4.8726851851851856E-3</v>
      </c>
      <c r="B42" t="s">
        <v>38</v>
      </c>
      <c r="C42">
        <v>0.445936</v>
      </c>
      <c r="D42">
        <v>40</v>
      </c>
      <c r="E42" t="s">
        <v>74</v>
      </c>
      <c r="F42">
        <v>0</v>
      </c>
      <c r="G42">
        <v>0</v>
      </c>
      <c r="H42">
        <v>292.18099999999998</v>
      </c>
      <c r="I42">
        <v>300</v>
      </c>
      <c r="J42">
        <v>1373.748665432892</v>
      </c>
      <c r="K42" t="s">
        <v>91</v>
      </c>
      <c r="L42">
        <v>1800</v>
      </c>
      <c r="M42" t="s">
        <v>230</v>
      </c>
      <c r="N42">
        <f t="shared" si="0"/>
        <v>0</v>
      </c>
    </row>
    <row r="43" spans="1:14">
      <c r="A43" s="8">
        <v>1.6053240740740739E-2</v>
      </c>
      <c r="B43" t="s">
        <v>38</v>
      </c>
      <c r="C43">
        <v>0.54970799999999997</v>
      </c>
      <c r="D43">
        <v>50</v>
      </c>
      <c r="E43" t="s">
        <v>77</v>
      </c>
      <c r="F43">
        <v>0</v>
      </c>
      <c r="G43">
        <v>0</v>
      </c>
      <c r="H43">
        <v>291.887</v>
      </c>
      <c r="I43">
        <v>300</v>
      </c>
      <c r="J43">
        <v>3239.1516023146905</v>
      </c>
      <c r="K43" t="s">
        <v>92</v>
      </c>
      <c r="L43">
        <v>3600</v>
      </c>
      <c r="M43" t="s">
        <v>331</v>
      </c>
      <c r="N43">
        <f t="shared" si="0"/>
        <v>0</v>
      </c>
    </row>
    <row r="44" spans="1:14">
      <c r="A44" s="8">
        <v>5.3935185185185188E-3</v>
      </c>
      <c r="B44" t="s">
        <v>38</v>
      </c>
      <c r="C44">
        <v>0.46003899999999998</v>
      </c>
      <c r="D44">
        <v>45</v>
      </c>
      <c r="E44" t="s">
        <v>77</v>
      </c>
      <c r="F44">
        <v>1319.32</v>
      </c>
      <c r="G44">
        <v>300</v>
      </c>
      <c r="H44">
        <v>887.67399999999998</v>
      </c>
      <c r="I44">
        <v>300</v>
      </c>
      <c r="J44">
        <v>1277.2047651534544</v>
      </c>
      <c r="K44" t="s">
        <v>94</v>
      </c>
      <c r="L44">
        <v>1800</v>
      </c>
      <c r="M44" t="s">
        <v>230</v>
      </c>
      <c r="N44">
        <f t="shared" si="0"/>
        <v>800</v>
      </c>
    </row>
    <row r="45" spans="1:14">
      <c r="A45" s="8">
        <v>3.5185185185185185E-3</v>
      </c>
      <c r="B45" t="s">
        <v>33</v>
      </c>
      <c r="C45">
        <v>0</v>
      </c>
      <c r="D45">
        <v>0</v>
      </c>
      <c r="E45" t="s">
        <v>88</v>
      </c>
      <c r="F45">
        <v>0</v>
      </c>
      <c r="G45">
        <v>0</v>
      </c>
      <c r="H45">
        <v>0</v>
      </c>
      <c r="I45">
        <v>0</v>
      </c>
      <c r="J45">
        <v>0</v>
      </c>
      <c r="K45" t="s">
        <v>35</v>
      </c>
      <c r="L45">
        <v>0</v>
      </c>
      <c r="M45" t="s">
        <v>35</v>
      </c>
      <c r="N45">
        <f t="shared" si="0"/>
        <v>0</v>
      </c>
    </row>
    <row r="46" spans="1:14">
      <c r="A46" s="8">
        <v>5.9490740740740745E-3</v>
      </c>
      <c r="B46" t="s">
        <v>38</v>
      </c>
      <c r="C46">
        <v>0.93088899999999997</v>
      </c>
      <c r="D46">
        <v>90</v>
      </c>
      <c r="E46" t="s">
        <v>75</v>
      </c>
      <c r="F46">
        <v>0</v>
      </c>
      <c r="G46">
        <v>0</v>
      </c>
      <c r="H46">
        <v>118.236</v>
      </c>
      <c r="I46">
        <v>120</v>
      </c>
      <c r="J46">
        <v>424.08999546638</v>
      </c>
      <c r="K46" t="s">
        <v>96</v>
      </c>
      <c r="L46">
        <v>1800</v>
      </c>
      <c r="M46" t="s">
        <v>230</v>
      </c>
      <c r="N46">
        <f t="shared" si="0"/>
        <v>0</v>
      </c>
    </row>
    <row r="47" spans="1:14">
      <c r="A47" s="8">
        <v>2.8240740740740739E-3</v>
      </c>
      <c r="B47" t="s">
        <v>38</v>
      </c>
      <c r="C47">
        <v>0.44834299999999999</v>
      </c>
      <c r="D47">
        <v>40</v>
      </c>
      <c r="E47" t="s">
        <v>77</v>
      </c>
      <c r="F47">
        <v>0</v>
      </c>
      <c r="G47">
        <v>0</v>
      </c>
      <c r="H47">
        <v>28.099399999999999</v>
      </c>
      <c r="I47">
        <v>30</v>
      </c>
      <c r="J47">
        <v>41221.416023250567</v>
      </c>
      <c r="K47" t="s">
        <v>98</v>
      </c>
      <c r="L47">
        <v>41400</v>
      </c>
      <c r="M47" t="s">
        <v>332</v>
      </c>
      <c r="N47">
        <f t="shared" si="0"/>
        <v>0</v>
      </c>
    </row>
    <row r="48" spans="1:14">
      <c r="A48" s="8">
        <v>3.0555555555555557E-3</v>
      </c>
      <c r="B48" t="s">
        <v>38</v>
      </c>
      <c r="C48">
        <v>0.61208600000000002</v>
      </c>
      <c r="D48">
        <v>60</v>
      </c>
      <c r="E48" t="s">
        <v>77</v>
      </c>
      <c r="F48">
        <v>452.97199999999998</v>
      </c>
      <c r="G48">
        <v>300</v>
      </c>
      <c r="H48">
        <v>180.80699999999999</v>
      </c>
      <c r="I48">
        <v>190</v>
      </c>
      <c r="J48">
        <v>4504.7662479316077</v>
      </c>
      <c r="K48" t="s">
        <v>99</v>
      </c>
      <c r="L48">
        <v>5400</v>
      </c>
      <c r="M48" t="s">
        <v>328</v>
      </c>
      <c r="N48">
        <f t="shared" si="0"/>
        <v>0</v>
      </c>
    </row>
    <row r="49" spans="1:14">
      <c r="A49" s="8">
        <v>3.5185185185185185E-3</v>
      </c>
      <c r="B49" t="s">
        <v>33</v>
      </c>
      <c r="C49">
        <v>0</v>
      </c>
      <c r="D49">
        <v>0</v>
      </c>
      <c r="E49" t="s">
        <v>84</v>
      </c>
      <c r="F49">
        <v>0</v>
      </c>
      <c r="G49">
        <v>0</v>
      </c>
      <c r="H49">
        <v>0</v>
      </c>
      <c r="I49">
        <v>0</v>
      </c>
      <c r="J49">
        <v>0</v>
      </c>
      <c r="K49" t="s">
        <v>35</v>
      </c>
      <c r="L49">
        <v>0</v>
      </c>
      <c r="M49" t="s">
        <v>35</v>
      </c>
      <c r="N49">
        <f t="shared" si="0"/>
        <v>0</v>
      </c>
    </row>
    <row r="50" spans="1:14">
      <c r="A50" s="8">
        <v>3.414351851851852E-3</v>
      </c>
      <c r="B50" t="s">
        <v>38</v>
      </c>
      <c r="C50">
        <v>0.38893800000000001</v>
      </c>
      <c r="D50">
        <v>35</v>
      </c>
      <c r="E50" t="s">
        <v>76</v>
      </c>
      <c r="F50">
        <v>996.59400000000005</v>
      </c>
      <c r="G50">
        <v>300</v>
      </c>
      <c r="H50">
        <v>293.98</v>
      </c>
      <c r="I50">
        <v>300</v>
      </c>
      <c r="J50">
        <v>9537.645395900432</v>
      </c>
      <c r="K50" t="s">
        <v>100</v>
      </c>
      <c r="L50">
        <v>10800</v>
      </c>
      <c r="M50" t="s">
        <v>333</v>
      </c>
      <c r="N50">
        <f t="shared" si="0"/>
        <v>0</v>
      </c>
    </row>
    <row r="51" spans="1:14">
      <c r="A51" s="8">
        <v>1.0081018518518519E-2</v>
      </c>
      <c r="B51" t="s">
        <v>38</v>
      </c>
      <c r="C51">
        <v>0.20446900000000001</v>
      </c>
      <c r="D51">
        <v>20</v>
      </c>
      <c r="E51" t="s">
        <v>88</v>
      </c>
      <c r="F51">
        <v>0</v>
      </c>
      <c r="G51">
        <v>0</v>
      </c>
      <c r="H51">
        <v>5.4375499999999999</v>
      </c>
      <c r="I51">
        <v>10</v>
      </c>
      <c r="J51">
        <v>33490.45481411145</v>
      </c>
      <c r="K51" t="s">
        <v>101</v>
      </c>
      <c r="L51">
        <v>34200</v>
      </c>
      <c r="M51" t="s">
        <v>334</v>
      </c>
      <c r="N51">
        <f t="shared" si="0"/>
        <v>0</v>
      </c>
    </row>
    <row r="52" spans="1:14">
      <c r="A52" s="8">
        <v>2.4189814814814816E-3</v>
      </c>
      <c r="B52" t="s">
        <v>38</v>
      </c>
      <c r="C52">
        <v>0.75828499999999999</v>
      </c>
      <c r="D52">
        <v>75</v>
      </c>
      <c r="E52" t="s">
        <v>77</v>
      </c>
      <c r="F52">
        <v>0</v>
      </c>
      <c r="G52">
        <v>0</v>
      </c>
      <c r="H52">
        <v>736.39599999999996</v>
      </c>
      <c r="I52">
        <v>300</v>
      </c>
      <c r="J52">
        <v>689.19877612119603</v>
      </c>
      <c r="K52" t="s">
        <v>102</v>
      </c>
      <c r="L52">
        <v>1800</v>
      </c>
      <c r="M52" t="s">
        <v>230</v>
      </c>
      <c r="N52">
        <f t="shared" si="0"/>
        <v>700</v>
      </c>
    </row>
    <row r="53" spans="1:14">
      <c r="A53" s="8">
        <v>3.1608796296296295E-2</v>
      </c>
      <c r="B53" t="s">
        <v>38</v>
      </c>
      <c r="C53">
        <v>0.664717</v>
      </c>
      <c r="D53">
        <v>65</v>
      </c>
      <c r="E53" t="s">
        <v>77</v>
      </c>
      <c r="F53">
        <v>557.60400000000004</v>
      </c>
      <c r="G53">
        <v>300</v>
      </c>
      <c r="H53">
        <v>438.54</v>
      </c>
      <c r="I53">
        <v>300</v>
      </c>
      <c r="J53">
        <v>1605.2900761939627</v>
      </c>
      <c r="K53" t="s">
        <v>103</v>
      </c>
      <c r="L53">
        <v>1800</v>
      </c>
      <c r="M53" t="s">
        <v>230</v>
      </c>
      <c r="N53">
        <f t="shared" si="0"/>
        <v>400</v>
      </c>
    </row>
    <row r="54" spans="1:14">
      <c r="A54" s="8">
        <v>6.3425925925925915E-3</v>
      </c>
      <c r="B54" t="s">
        <v>38</v>
      </c>
      <c r="C54">
        <v>0.22806999999999999</v>
      </c>
      <c r="D54">
        <v>20</v>
      </c>
      <c r="E54" t="s">
        <v>77</v>
      </c>
      <c r="F54">
        <v>0</v>
      </c>
      <c r="G54">
        <v>0</v>
      </c>
      <c r="H54">
        <v>266.09800000000001</v>
      </c>
      <c r="I54">
        <v>270</v>
      </c>
      <c r="J54">
        <v>6090.983913085669</v>
      </c>
      <c r="K54" t="s">
        <v>104</v>
      </c>
      <c r="L54">
        <v>7200</v>
      </c>
      <c r="M54" t="s">
        <v>327</v>
      </c>
      <c r="N54">
        <f t="shared" si="0"/>
        <v>0</v>
      </c>
    </row>
    <row r="55" spans="1:14">
      <c r="A55" s="8">
        <v>1.2604166666666666E-2</v>
      </c>
      <c r="B55" t="s">
        <v>38</v>
      </c>
      <c r="C55">
        <v>0.64912300000000001</v>
      </c>
      <c r="D55">
        <v>60</v>
      </c>
      <c r="E55" t="s">
        <v>77</v>
      </c>
      <c r="F55">
        <v>346.209</v>
      </c>
      <c r="G55">
        <v>300</v>
      </c>
      <c r="H55">
        <v>538.85500000000002</v>
      </c>
      <c r="I55">
        <v>300</v>
      </c>
      <c r="J55">
        <v>1367.2095225478477</v>
      </c>
      <c r="K55" t="s">
        <v>105</v>
      </c>
      <c r="L55">
        <v>1800</v>
      </c>
      <c r="M55" t="s">
        <v>230</v>
      </c>
      <c r="N55">
        <f t="shared" si="0"/>
        <v>500</v>
      </c>
    </row>
    <row r="56" spans="1:14">
      <c r="A56" s="8">
        <v>1.3078703703703703E-2</v>
      </c>
      <c r="B56" t="s">
        <v>38</v>
      </c>
      <c r="C56">
        <v>0.19493199999999999</v>
      </c>
      <c r="D56">
        <v>15</v>
      </c>
      <c r="E56" t="s">
        <v>77</v>
      </c>
      <c r="F56">
        <v>3869.02</v>
      </c>
      <c r="G56">
        <v>300</v>
      </c>
      <c r="H56">
        <v>259.85899999999998</v>
      </c>
      <c r="I56">
        <v>260</v>
      </c>
      <c r="J56">
        <v>6504.9770475356027</v>
      </c>
      <c r="K56" t="s">
        <v>106</v>
      </c>
      <c r="L56">
        <v>7200</v>
      </c>
      <c r="M56" t="s">
        <v>327</v>
      </c>
      <c r="N56">
        <f t="shared" si="0"/>
        <v>0</v>
      </c>
    </row>
    <row r="57" spans="1:14">
      <c r="A57" s="8">
        <v>2.7893518518518519E-3</v>
      </c>
      <c r="B57" t="s">
        <v>38</v>
      </c>
      <c r="C57">
        <v>0.237817</v>
      </c>
      <c r="D57">
        <v>20</v>
      </c>
      <c r="E57" t="s">
        <v>77</v>
      </c>
      <c r="F57">
        <v>0</v>
      </c>
      <c r="G57">
        <v>0</v>
      </c>
      <c r="H57">
        <v>0</v>
      </c>
      <c r="I57">
        <v>0</v>
      </c>
      <c r="J57">
        <v>0</v>
      </c>
      <c r="K57" t="s">
        <v>35</v>
      </c>
      <c r="L57">
        <v>0</v>
      </c>
      <c r="M57" t="s">
        <v>35</v>
      </c>
      <c r="N57">
        <f t="shared" si="0"/>
        <v>0</v>
      </c>
    </row>
    <row r="58" spans="1:14">
      <c r="A58" s="8">
        <v>1.1342592592592591E-3</v>
      </c>
      <c r="B58" t="s">
        <v>38</v>
      </c>
      <c r="C58">
        <v>8.9668600000000001E-2</v>
      </c>
      <c r="D58">
        <v>5</v>
      </c>
      <c r="E58" t="s">
        <v>77</v>
      </c>
      <c r="F58">
        <v>0</v>
      </c>
      <c r="G58">
        <v>0</v>
      </c>
      <c r="H58">
        <v>47.598599999999998</v>
      </c>
      <c r="I58">
        <v>50</v>
      </c>
      <c r="J58">
        <v>40156.621561515218</v>
      </c>
      <c r="K58" t="s">
        <v>107</v>
      </c>
      <c r="L58">
        <v>41400</v>
      </c>
      <c r="M58" t="s">
        <v>332</v>
      </c>
      <c r="N58">
        <f t="shared" si="0"/>
        <v>0</v>
      </c>
    </row>
    <row r="59" spans="1:14">
      <c r="A59" s="8">
        <v>2.7615740740740743E-2</v>
      </c>
      <c r="B59" t="s">
        <v>38</v>
      </c>
      <c r="C59">
        <v>0.26851000000000003</v>
      </c>
      <c r="D59">
        <v>25</v>
      </c>
      <c r="E59" t="s">
        <v>76</v>
      </c>
      <c r="F59">
        <v>0</v>
      </c>
      <c r="G59">
        <v>0</v>
      </c>
      <c r="H59">
        <v>16.085599999999999</v>
      </c>
      <c r="I59">
        <v>20</v>
      </c>
      <c r="J59">
        <v>208662.43384100287</v>
      </c>
      <c r="K59" t="s">
        <v>108</v>
      </c>
      <c r="L59">
        <v>208800</v>
      </c>
      <c r="M59" t="s">
        <v>335</v>
      </c>
      <c r="N59">
        <f t="shared" si="0"/>
        <v>0</v>
      </c>
    </row>
    <row r="60" spans="1:14">
      <c r="A60" s="8">
        <v>2.1527777777777778E-3</v>
      </c>
      <c r="B60" t="s">
        <v>38</v>
      </c>
      <c r="C60">
        <v>0.35477599999999998</v>
      </c>
      <c r="D60">
        <v>35</v>
      </c>
      <c r="E60" t="s">
        <v>77</v>
      </c>
      <c r="F60">
        <v>0</v>
      </c>
      <c r="G60">
        <v>0</v>
      </c>
      <c r="H60">
        <v>64.940600000000003</v>
      </c>
      <c r="I60">
        <v>70</v>
      </c>
      <c r="J60">
        <v>20861.511798797852</v>
      </c>
      <c r="K60" t="s">
        <v>109</v>
      </c>
      <c r="L60">
        <v>21600</v>
      </c>
      <c r="M60" t="s">
        <v>336</v>
      </c>
      <c r="N60">
        <f t="shared" si="0"/>
        <v>0</v>
      </c>
    </row>
    <row r="61" spans="1:14">
      <c r="A61" s="8">
        <v>4.0162037037037033E-3</v>
      </c>
      <c r="B61" t="s">
        <v>38</v>
      </c>
      <c r="C61">
        <v>3.8019499999999998E-2</v>
      </c>
      <c r="D61">
        <v>0</v>
      </c>
      <c r="E61" t="s">
        <v>82</v>
      </c>
      <c r="F61">
        <v>807.98500000000001</v>
      </c>
      <c r="G61">
        <v>300</v>
      </c>
      <c r="H61">
        <v>497.73500000000001</v>
      </c>
      <c r="I61">
        <v>300</v>
      </c>
      <c r="J61">
        <v>8953.3723156793076</v>
      </c>
      <c r="K61" t="s">
        <v>110</v>
      </c>
      <c r="L61">
        <v>9000</v>
      </c>
      <c r="M61" t="s">
        <v>337</v>
      </c>
      <c r="N61">
        <f t="shared" si="0"/>
        <v>400</v>
      </c>
    </row>
    <row r="62" spans="1:14">
      <c r="A62" s="8">
        <v>1.8553240740740742E-2</v>
      </c>
      <c r="B62" t="s">
        <v>38</v>
      </c>
      <c r="C62">
        <v>0.50353599999999998</v>
      </c>
      <c r="D62">
        <v>50</v>
      </c>
      <c r="E62" t="s">
        <v>73</v>
      </c>
      <c r="F62">
        <v>116.42100000000001</v>
      </c>
      <c r="G62">
        <v>110</v>
      </c>
      <c r="H62">
        <v>43.6145</v>
      </c>
      <c r="I62">
        <v>50</v>
      </c>
      <c r="J62">
        <v>8238.3045643956393</v>
      </c>
      <c r="K62" t="s">
        <v>111</v>
      </c>
      <c r="L62">
        <v>9000</v>
      </c>
      <c r="M62" t="s">
        <v>337</v>
      </c>
      <c r="N62">
        <f t="shared" si="0"/>
        <v>0</v>
      </c>
    </row>
    <row r="63" spans="1:14">
      <c r="A63" s="8">
        <v>1.0578703703703703E-2</v>
      </c>
      <c r="B63" t="s">
        <v>38</v>
      </c>
      <c r="C63">
        <v>0.27674599999999999</v>
      </c>
      <c r="D63">
        <v>25</v>
      </c>
      <c r="E63" t="s">
        <v>82</v>
      </c>
      <c r="F63">
        <v>0</v>
      </c>
      <c r="G63">
        <v>0</v>
      </c>
      <c r="H63">
        <v>25.7408</v>
      </c>
      <c r="I63">
        <v>30</v>
      </c>
      <c r="J63">
        <v>130162.92750741175</v>
      </c>
      <c r="K63" t="s">
        <v>112</v>
      </c>
      <c r="L63">
        <v>131400</v>
      </c>
      <c r="M63" t="s">
        <v>335</v>
      </c>
      <c r="N63">
        <f t="shared" si="0"/>
        <v>0</v>
      </c>
    </row>
    <row r="64" spans="1:14">
      <c r="A64" s="8">
        <v>1.0995370370370371E-3</v>
      </c>
      <c r="B64" t="s">
        <v>33</v>
      </c>
      <c r="C64">
        <v>0</v>
      </c>
      <c r="D64">
        <v>0</v>
      </c>
      <c r="E64" t="s">
        <v>113</v>
      </c>
      <c r="F64">
        <v>0</v>
      </c>
      <c r="G64">
        <v>0</v>
      </c>
      <c r="H64">
        <v>0</v>
      </c>
      <c r="I64">
        <v>0</v>
      </c>
      <c r="J64">
        <v>0</v>
      </c>
      <c r="K64" t="s">
        <v>35</v>
      </c>
      <c r="L64">
        <v>0</v>
      </c>
      <c r="M64" t="s">
        <v>35</v>
      </c>
      <c r="N64">
        <f t="shared" si="0"/>
        <v>0</v>
      </c>
    </row>
    <row r="65" spans="1:14">
      <c r="A65" s="8">
        <v>7.5115740740740742E-3</v>
      </c>
      <c r="B65" t="s">
        <v>38</v>
      </c>
      <c r="C65">
        <v>0.63937600000000006</v>
      </c>
      <c r="D65">
        <v>60</v>
      </c>
      <c r="E65" t="s">
        <v>77</v>
      </c>
      <c r="F65">
        <v>0</v>
      </c>
      <c r="G65">
        <v>0</v>
      </c>
      <c r="H65">
        <v>23.802099999999999</v>
      </c>
      <c r="I65">
        <v>30</v>
      </c>
      <c r="J65">
        <v>31812.038966444503</v>
      </c>
      <c r="K65" t="s">
        <v>114</v>
      </c>
      <c r="L65">
        <v>32400</v>
      </c>
      <c r="M65" t="s">
        <v>338</v>
      </c>
      <c r="N65">
        <f t="shared" si="0"/>
        <v>0</v>
      </c>
    </row>
    <row r="66" spans="1:14">
      <c r="A66" s="8">
        <v>7.6504629629629631E-3</v>
      </c>
      <c r="B66" t="s">
        <v>38</v>
      </c>
      <c r="C66">
        <v>0.29044799999999998</v>
      </c>
      <c r="D66">
        <v>25</v>
      </c>
      <c r="E66" t="s">
        <v>77</v>
      </c>
      <c r="F66">
        <v>0</v>
      </c>
      <c r="G66">
        <v>0</v>
      </c>
      <c r="H66">
        <v>233.31800000000001</v>
      </c>
      <c r="I66">
        <v>240</v>
      </c>
      <c r="J66">
        <v>6385.3848836642765</v>
      </c>
      <c r="K66" t="s">
        <v>115</v>
      </c>
      <c r="L66">
        <v>7200</v>
      </c>
      <c r="M66" t="s">
        <v>327</v>
      </c>
      <c r="N66">
        <f t="shared" si="0"/>
        <v>0</v>
      </c>
    </row>
    <row r="67" spans="1:14">
      <c r="A67" s="8">
        <v>9.2592592592592585E-4</v>
      </c>
      <c r="B67" t="s">
        <v>33</v>
      </c>
      <c r="C67">
        <v>0</v>
      </c>
      <c r="D67">
        <v>0</v>
      </c>
      <c r="E67" t="s">
        <v>75</v>
      </c>
      <c r="F67">
        <v>0</v>
      </c>
      <c r="G67">
        <v>0</v>
      </c>
      <c r="H67">
        <v>0</v>
      </c>
      <c r="I67">
        <v>0</v>
      </c>
      <c r="J67">
        <v>0</v>
      </c>
      <c r="K67" t="s">
        <v>35</v>
      </c>
      <c r="L67">
        <v>0</v>
      </c>
      <c r="M67" t="s">
        <v>35</v>
      </c>
      <c r="N67">
        <f t="shared" ref="N67:N130" si="1">IF(H67&lt;300,0,FLOOR(H67,100))</f>
        <v>0</v>
      </c>
    </row>
    <row r="68" spans="1:14">
      <c r="A68" s="8">
        <v>1.275462962962963E-2</v>
      </c>
      <c r="B68" t="s">
        <v>38</v>
      </c>
      <c r="C68">
        <v>0.43274899999999999</v>
      </c>
      <c r="D68">
        <v>40</v>
      </c>
      <c r="E68" t="s">
        <v>77</v>
      </c>
      <c r="F68">
        <v>0</v>
      </c>
      <c r="G68">
        <v>0</v>
      </c>
      <c r="H68">
        <v>559.87</v>
      </c>
      <c r="I68">
        <v>300</v>
      </c>
      <c r="J68">
        <v>2127.3538320387916</v>
      </c>
      <c r="K68" t="s">
        <v>116</v>
      </c>
      <c r="L68">
        <v>3600</v>
      </c>
      <c r="M68" t="s">
        <v>331</v>
      </c>
      <c r="N68">
        <f t="shared" si="1"/>
        <v>500</v>
      </c>
    </row>
    <row r="69" spans="1:14">
      <c r="A69" s="8">
        <v>2.2222222222222222E-3</v>
      </c>
      <c r="B69" t="s">
        <v>38</v>
      </c>
      <c r="C69">
        <v>0.57029200000000002</v>
      </c>
      <c r="D69">
        <v>55</v>
      </c>
      <c r="E69" t="s">
        <v>82</v>
      </c>
      <c r="F69">
        <v>0</v>
      </c>
      <c r="G69">
        <v>0</v>
      </c>
      <c r="H69">
        <v>67.293700000000001</v>
      </c>
      <c r="I69">
        <v>70</v>
      </c>
      <c r="J69">
        <v>29581.30771185067</v>
      </c>
      <c r="K69" t="s">
        <v>117</v>
      </c>
      <c r="L69">
        <v>30600</v>
      </c>
      <c r="M69" t="s">
        <v>339</v>
      </c>
      <c r="N69">
        <f t="shared" si="1"/>
        <v>0</v>
      </c>
    </row>
    <row r="70" spans="1:14">
      <c r="A70" s="8">
        <v>1.9629629629629629E-2</v>
      </c>
      <c r="B70" t="s">
        <v>38</v>
      </c>
      <c r="C70">
        <v>0.29705599999999999</v>
      </c>
      <c r="D70">
        <v>25</v>
      </c>
      <c r="E70" t="s">
        <v>76</v>
      </c>
      <c r="F70">
        <v>0</v>
      </c>
      <c r="G70">
        <v>0</v>
      </c>
      <c r="H70">
        <v>311.54300000000001</v>
      </c>
      <c r="I70">
        <v>300</v>
      </c>
      <c r="J70">
        <v>10353.268185874886</v>
      </c>
      <c r="K70" t="s">
        <v>118</v>
      </c>
      <c r="L70">
        <v>10800</v>
      </c>
      <c r="M70" t="s">
        <v>333</v>
      </c>
      <c r="N70">
        <f t="shared" si="1"/>
        <v>300</v>
      </c>
    </row>
    <row r="71" spans="1:14">
      <c r="A71" s="8">
        <v>2.7141203703703706E-2</v>
      </c>
      <c r="B71" t="s">
        <v>38</v>
      </c>
      <c r="C71">
        <v>0.360624</v>
      </c>
      <c r="D71">
        <v>35</v>
      </c>
      <c r="E71" t="s">
        <v>77</v>
      </c>
      <c r="F71">
        <v>0</v>
      </c>
      <c r="G71">
        <v>0</v>
      </c>
      <c r="H71">
        <v>44.309800000000003</v>
      </c>
      <c r="I71">
        <v>50</v>
      </c>
      <c r="J71">
        <v>30297.58760884907</v>
      </c>
      <c r="K71" t="s">
        <v>119</v>
      </c>
      <c r="L71">
        <v>30600</v>
      </c>
      <c r="M71" t="s">
        <v>339</v>
      </c>
      <c r="N71">
        <f t="shared" si="1"/>
        <v>0</v>
      </c>
    </row>
    <row r="72" spans="1:14">
      <c r="A72" s="8">
        <v>1.8287037037037036E-2</v>
      </c>
      <c r="B72" t="s">
        <v>38</v>
      </c>
      <c r="C72">
        <v>0.430865</v>
      </c>
      <c r="D72">
        <v>40</v>
      </c>
      <c r="E72" t="s">
        <v>76</v>
      </c>
      <c r="F72">
        <v>609.53700000000003</v>
      </c>
      <c r="G72">
        <v>300</v>
      </c>
      <c r="H72">
        <v>321.24599999999998</v>
      </c>
      <c r="I72">
        <v>300</v>
      </c>
      <c r="J72">
        <v>8129.2726693385603</v>
      </c>
      <c r="K72" t="s">
        <v>120</v>
      </c>
      <c r="L72">
        <v>9000</v>
      </c>
      <c r="M72" t="s">
        <v>337</v>
      </c>
      <c r="N72">
        <f t="shared" si="1"/>
        <v>300</v>
      </c>
    </row>
    <row r="73" spans="1:14">
      <c r="A73" s="8">
        <v>5.2546296296296299E-3</v>
      </c>
      <c r="B73" t="s">
        <v>38</v>
      </c>
      <c r="C73">
        <v>7.1618000000000001E-2</v>
      </c>
      <c r="D73">
        <v>5</v>
      </c>
      <c r="E73" t="s">
        <v>82</v>
      </c>
      <c r="F73">
        <v>0</v>
      </c>
      <c r="G73">
        <v>0</v>
      </c>
      <c r="H73">
        <v>443.19900000000001</v>
      </c>
      <c r="I73">
        <v>300</v>
      </c>
      <c r="J73">
        <v>9703.8938608371009</v>
      </c>
      <c r="K73" t="s">
        <v>121</v>
      </c>
      <c r="L73">
        <v>10800</v>
      </c>
      <c r="M73" t="s">
        <v>333</v>
      </c>
      <c r="N73">
        <f t="shared" si="1"/>
        <v>400</v>
      </c>
    </row>
    <row r="74" spans="1:14">
      <c r="A74" s="8">
        <v>4.494212962962963E-2</v>
      </c>
      <c r="B74" t="s">
        <v>38</v>
      </c>
      <c r="C74">
        <v>0.74074099999999998</v>
      </c>
      <c r="D74">
        <v>70</v>
      </c>
      <c r="E74" t="s">
        <v>77</v>
      </c>
      <c r="F74">
        <v>0</v>
      </c>
      <c r="G74">
        <v>0</v>
      </c>
      <c r="H74">
        <v>313.09500000000003</v>
      </c>
      <c r="I74">
        <v>300</v>
      </c>
      <c r="J74">
        <v>1738.6386656899567</v>
      </c>
      <c r="K74" t="s">
        <v>122</v>
      </c>
      <c r="L74">
        <v>1800</v>
      </c>
      <c r="M74" t="s">
        <v>230</v>
      </c>
      <c r="N74">
        <f t="shared" si="1"/>
        <v>300</v>
      </c>
    </row>
    <row r="75" spans="1:14">
      <c r="A75" s="8">
        <v>2.2916666666666667E-3</v>
      </c>
      <c r="B75" t="s">
        <v>38</v>
      </c>
      <c r="C75">
        <v>0.47173500000000002</v>
      </c>
      <c r="D75">
        <v>45</v>
      </c>
      <c r="E75" t="s">
        <v>77</v>
      </c>
      <c r="F75">
        <v>0</v>
      </c>
      <c r="G75">
        <v>0</v>
      </c>
      <c r="H75">
        <v>0</v>
      </c>
      <c r="I75">
        <v>0</v>
      </c>
      <c r="J75">
        <v>0</v>
      </c>
      <c r="K75" t="s">
        <v>35</v>
      </c>
      <c r="L75">
        <v>0</v>
      </c>
      <c r="M75" t="s">
        <v>35</v>
      </c>
      <c r="N75">
        <f t="shared" si="1"/>
        <v>0</v>
      </c>
    </row>
    <row r="76" spans="1:14">
      <c r="A76" s="8">
        <v>4.6099537037037036E-2</v>
      </c>
      <c r="B76" t="s">
        <v>38</v>
      </c>
      <c r="C76">
        <v>0.614035</v>
      </c>
      <c r="D76">
        <v>60</v>
      </c>
      <c r="E76" t="s">
        <v>77</v>
      </c>
      <c r="F76">
        <v>0</v>
      </c>
      <c r="G76">
        <v>0</v>
      </c>
      <c r="H76">
        <v>29.688199999999998</v>
      </c>
      <c r="I76">
        <v>30</v>
      </c>
      <c r="J76">
        <v>27297.081858619847</v>
      </c>
      <c r="K76" t="s">
        <v>123</v>
      </c>
      <c r="L76">
        <v>28800</v>
      </c>
      <c r="M76" t="s">
        <v>340</v>
      </c>
      <c r="N76">
        <f t="shared" si="1"/>
        <v>0</v>
      </c>
    </row>
    <row r="77" spans="1:14">
      <c r="A77" s="8">
        <v>5.4976851851851853E-3</v>
      </c>
      <c r="B77" t="s">
        <v>38</v>
      </c>
      <c r="C77">
        <v>0.126413</v>
      </c>
      <c r="D77">
        <v>10</v>
      </c>
      <c r="E77" t="s">
        <v>84</v>
      </c>
      <c r="F77">
        <v>0</v>
      </c>
      <c r="G77">
        <v>0</v>
      </c>
      <c r="H77">
        <v>161.93299999999999</v>
      </c>
      <c r="I77">
        <v>170</v>
      </c>
      <c r="J77">
        <v>10744.529202012322</v>
      </c>
      <c r="K77" t="s">
        <v>124</v>
      </c>
      <c r="L77">
        <v>10800</v>
      </c>
      <c r="M77" t="s">
        <v>333</v>
      </c>
      <c r="N77">
        <f t="shared" si="1"/>
        <v>0</v>
      </c>
    </row>
    <row r="78" spans="1:14">
      <c r="A78" s="8">
        <v>1.2731481481481481E-2</v>
      </c>
      <c r="B78" t="s">
        <v>38</v>
      </c>
      <c r="C78">
        <v>0.113966</v>
      </c>
      <c r="D78">
        <v>10</v>
      </c>
      <c r="E78" t="s">
        <v>88</v>
      </c>
      <c r="F78">
        <v>0</v>
      </c>
      <c r="G78">
        <v>0</v>
      </c>
      <c r="H78">
        <v>20.624600000000001</v>
      </c>
      <c r="I78">
        <v>30</v>
      </c>
      <c r="J78">
        <v>9834.0401117495985</v>
      </c>
      <c r="K78" t="s">
        <v>125</v>
      </c>
      <c r="L78">
        <v>10800</v>
      </c>
      <c r="M78" t="s">
        <v>333</v>
      </c>
      <c r="N78">
        <f t="shared" si="1"/>
        <v>0</v>
      </c>
    </row>
    <row r="79" spans="1:14">
      <c r="A79" s="8">
        <v>2.0486111111111113E-3</v>
      </c>
      <c r="B79" t="s">
        <v>33</v>
      </c>
      <c r="C79">
        <v>0</v>
      </c>
      <c r="D79">
        <v>0</v>
      </c>
      <c r="E79" t="s">
        <v>73</v>
      </c>
      <c r="F79">
        <v>0</v>
      </c>
      <c r="G79">
        <v>0</v>
      </c>
      <c r="H79">
        <v>0</v>
      </c>
      <c r="I79">
        <v>0</v>
      </c>
      <c r="J79">
        <v>0</v>
      </c>
      <c r="K79" t="s">
        <v>35</v>
      </c>
      <c r="L79">
        <v>0</v>
      </c>
      <c r="M79" t="s">
        <v>35</v>
      </c>
      <c r="N79">
        <f t="shared" si="1"/>
        <v>0</v>
      </c>
    </row>
    <row r="80" spans="1:14">
      <c r="A80" s="8">
        <v>6.6226851851851856E-2</v>
      </c>
      <c r="B80" t="s">
        <v>38</v>
      </c>
      <c r="C80">
        <v>0.39591100000000001</v>
      </c>
      <c r="D80">
        <v>35</v>
      </c>
      <c r="E80" t="s">
        <v>97</v>
      </c>
      <c r="F80">
        <v>68.757099999999994</v>
      </c>
      <c r="G80">
        <v>60</v>
      </c>
      <c r="H80">
        <v>17.442599999999999</v>
      </c>
      <c r="I80">
        <v>20</v>
      </c>
      <c r="J80">
        <v>9525.7454185911665</v>
      </c>
      <c r="K80" t="s">
        <v>126</v>
      </c>
      <c r="L80">
        <v>10800</v>
      </c>
      <c r="M80" t="s">
        <v>333</v>
      </c>
      <c r="N80">
        <f t="shared" si="1"/>
        <v>0</v>
      </c>
    </row>
    <row r="81" spans="1:14">
      <c r="A81" s="8">
        <v>5.3819444444444453E-3</v>
      </c>
      <c r="B81" t="s">
        <v>38</v>
      </c>
      <c r="C81">
        <v>2.38727E-2</v>
      </c>
      <c r="D81">
        <v>0</v>
      </c>
      <c r="E81" t="s">
        <v>82</v>
      </c>
      <c r="F81">
        <v>5696.8</v>
      </c>
      <c r="G81">
        <v>300</v>
      </c>
      <c r="H81">
        <v>227.48099999999999</v>
      </c>
      <c r="I81">
        <v>230</v>
      </c>
      <c r="J81">
        <v>19878.279130599007</v>
      </c>
      <c r="K81" t="s">
        <v>127</v>
      </c>
      <c r="L81">
        <v>21600</v>
      </c>
      <c r="M81" t="s">
        <v>336</v>
      </c>
      <c r="N81">
        <f t="shared" si="1"/>
        <v>0</v>
      </c>
    </row>
    <row r="82" spans="1:14">
      <c r="A82" s="8">
        <v>3.2222222222222222E-2</v>
      </c>
      <c r="B82" t="s">
        <v>38</v>
      </c>
      <c r="C82">
        <v>0.580897</v>
      </c>
      <c r="D82">
        <v>55</v>
      </c>
      <c r="E82" t="s">
        <v>77</v>
      </c>
      <c r="F82">
        <v>133.81200000000001</v>
      </c>
      <c r="G82">
        <v>130</v>
      </c>
      <c r="H82">
        <v>317.88499999999999</v>
      </c>
      <c r="I82">
        <v>300</v>
      </c>
      <c r="J82">
        <v>2768.2329350088876</v>
      </c>
      <c r="K82" t="s">
        <v>128</v>
      </c>
      <c r="L82">
        <v>3600</v>
      </c>
      <c r="M82" t="s">
        <v>331</v>
      </c>
      <c r="N82">
        <f t="shared" si="1"/>
        <v>300</v>
      </c>
    </row>
    <row r="83" spans="1:14">
      <c r="A83" s="8">
        <v>7.2337962962962963E-3</v>
      </c>
      <c r="B83" t="s">
        <v>38</v>
      </c>
      <c r="C83">
        <v>0.76772899999999999</v>
      </c>
      <c r="D83">
        <v>75</v>
      </c>
      <c r="E83" t="s">
        <v>84</v>
      </c>
      <c r="F83">
        <v>0</v>
      </c>
      <c r="G83">
        <v>0</v>
      </c>
      <c r="H83">
        <v>9.1566899999999993</v>
      </c>
      <c r="I83">
        <v>10</v>
      </c>
      <c r="J83">
        <v>50521.083685804879</v>
      </c>
      <c r="K83" t="s">
        <v>129</v>
      </c>
      <c r="L83">
        <v>52200</v>
      </c>
      <c r="M83" t="s">
        <v>341</v>
      </c>
      <c r="N83">
        <f t="shared" si="1"/>
        <v>0</v>
      </c>
    </row>
    <row r="84" spans="1:14">
      <c r="A84" s="8">
        <v>1.423611111111111E-3</v>
      </c>
      <c r="B84" t="s">
        <v>38</v>
      </c>
      <c r="C84">
        <v>5.6199800000000001E-2</v>
      </c>
      <c r="D84">
        <v>5</v>
      </c>
      <c r="E84" t="s">
        <v>76</v>
      </c>
      <c r="F84">
        <v>0</v>
      </c>
      <c r="G84">
        <v>0</v>
      </c>
      <c r="H84">
        <v>583.70899999999995</v>
      </c>
      <c r="I84">
        <v>300</v>
      </c>
      <c r="J84">
        <v>7419.2229306974514</v>
      </c>
      <c r="K84" t="s">
        <v>130</v>
      </c>
      <c r="L84">
        <v>9000</v>
      </c>
      <c r="M84" t="s">
        <v>337</v>
      </c>
      <c r="N84">
        <f t="shared" si="1"/>
        <v>500</v>
      </c>
    </row>
    <row r="85" spans="1:14">
      <c r="A85" s="8">
        <v>2.0949074074074073E-3</v>
      </c>
      <c r="B85" t="s">
        <v>33</v>
      </c>
      <c r="C85">
        <v>0</v>
      </c>
      <c r="D85">
        <v>0</v>
      </c>
      <c r="E85" t="s">
        <v>84</v>
      </c>
      <c r="F85">
        <v>0</v>
      </c>
      <c r="G85">
        <v>0</v>
      </c>
      <c r="H85">
        <v>0</v>
      </c>
      <c r="I85">
        <v>0</v>
      </c>
      <c r="J85">
        <v>0</v>
      </c>
      <c r="K85" t="s">
        <v>35</v>
      </c>
      <c r="L85">
        <v>0</v>
      </c>
      <c r="M85" t="s">
        <v>35</v>
      </c>
      <c r="N85">
        <f t="shared" si="1"/>
        <v>0</v>
      </c>
    </row>
    <row r="86" spans="1:14">
      <c r="A86" s="8">
        <v>1.3194444444444443E-3</v>
      </c>
      <c r="B86" t="s">
        <v>33</v>
      </c>
      <c r="C86">
        <v>0</v>
      </c>
      <c r="D86">
        <v>0</v>
      </c>
      <c r="E86" t="s">
        <v>75</v>
      </c>
      <c r="F86">
        <v>0</v>
      </c>
      <c r="G86">
        <v>0</v>
      </c>
      <c r="H86">
        <v>0</v>
      </c>
      <c r="I86">
        <v>0</v>
      </c>
      <c r="J86">
        <v>0</v>
      </c>
      <c r="K86" t="s">
        <v>35</v>
      </c>
      <c r="L86">
        <v>0</v>
      </c>
      <c r="M86" t="s">
        <v>35</v>
      </c>
      <c r="N86">
        <f t="shared" si="1"/>
        <v>0</v>
      </c>
    </row>
    <row r="87" spans="1:14">
      <c r="A87" s="8">
        <v>1.8055555555555557E-3</v>
      </c>
      <c r="B87" t="s">
        <v>33</v>
      </c>
      <c r="C87">
        <v>0</v>
      </c>
      <c r="D87">
        <v>0</v>
      </c>
      <c r="E87" t="s">
        <v>113</v>
      </c>
      <c r="F87">
        <v>0</v>
      </c>
      <c r="G87">
        <v>0</v>
      </c>
      <c r="H87">
        <v>0</v>
      </c>
      <c r="I87">
        <v>0</v>
      </c>
      <c r="J87">
        <v>0</v>
      </c>
      <c r="K87" t="s">
        <v>35</v>
      </c>
      <c r="L87">
        <v>0</v>
      </c>
      <c r="M87" t="s">
        <v>35</v>
      </c>
      <c r="N87">
        <f t="shared" si="1"/>
        <v>0</v>
      </c>
    </row>
    <row r="88" spans="1:14">
      <c r="A88" s="8">
        <v>1.2731481481481483E-3</v>
      </c>
      <c r="B88" t="s">
        <v>38</v>
      </c>
      <c r="C88">
        <v>4.19268E-2</v>
      </c>
      <c r="D88">
        <v>0</v>
      </c>
      <c r="E88" t="s">
        <v>76</v>
      </c>
      <c r="F88">
        <v>0</v>
      </c>
      <c r="G88">
        <v>0</v>
      </c>
      <c r="H88">
        <v>0</v>
      </c>
      <c r="I88">
        <v>0</v>
      </c>
      <c r="J88">
        <v>0</v>
      </c>
      <c r="K88" t="s">
        <v>35</v>
      </c>
      <c r="L88">
        <v>0</v>
      </c>
      <c r="M88" t="s">
        <v>35</v>
      </c>
      <c r="N88">
        <f t="shared" si="1"/>
        <v>0</v>
      </c>
    </row>
    <row r="89" spans="1:14">
      <c r="A89" s="8">
        <v>3.7812500000000006E-2</v>
      </c>
      <c r="B89" t="s">
        <v>38</v>
      </c>
      <c r="C89">
        <v>0.49152499999999999</v>
      </c>
      <c r="D89">
        <v>45</v>
      </c>
      <c r="E89" t="s">
        <v>76</v>
      </c>
      <c r="F89">
        <v>160.785</v>
      </c>
      <c r="G89">
        <v>160</v>
      </c>
      <c r="H89">
        <v>188.78700000000001</v>
      </c>
      <c r="I89">
        <v>190</v>
      </c>
      <c r="J89">
        <v>12358.654115519954</v>
      </c>
      <c r="K89" t="s">
        <v>131</v>
      </c>
      <c r="L89">
        <v>12600</v>
      </c>
      <c r="M89" t="s">
        <v>329</v>
      </c>
      <c r="N89">
        <f t="shared" si="1"/>
        <v>0</v>
      </c>
    </row>
    <row r="90" spans="1:14">
      <c r="A90" s="8">
        <v>3.5879629629629629E-3</v>
      </c>
      <c r="B90" t="s">
        <v>38</v>
      </c>
      <c r="C90">
        <v>0.494253</v>
      </c>
      <c r="D90">
        <v>45</v>
      </c>
      <c r="E90" t="s">
        <v>82</v>
      </c>
      <c r="F90">
        <v>0</v>
      </c>
      <c r="G90">
        <v>0</v>
      </c>
      <c r="H90">
        <v>180.80699999999999</v>
      </c>
      <c r="I90">
        <v>190</v>
      </c>
      <c r="J90">
        <v>12957.957395237107</v>
      </c>
      <c r="K90" t="s">
        <v>132</v>
      </c>
      <c r="L90">
        <v>14400</v>
      </c>
      <c r="M90" t="s">
        <v>342</v>
      </c>
      <c r="N90">
        <f t="shared" si="1"/>
        <v>0</v>
      </c>
    </row>
    <row r="91" spans="1:14">
      <c r="A91" s="8">
        <v>1.4351851851851854E-3</v>
      </c>
      <c r="B91" t="s">
        <v>38</v>
      </c>
      <c r="C91">
        <v>0.18310899999999999</v>
      </c>
      <c r="D91">
        <v>15</v>
      </c>
      <c r="E91" t="s">
        <v>113</v>
      </c>
      <c r="F91">
        <v>1218.3499999999999</v>
      </c>
      <c r="G91">
        <v>300</v>
      </c>
      <c r="H91">
        <v>497.7</v>
      </c>
      <c r="I91">
        <v>300</v>
      </c>
      <c r="J91">
        <v>591.92098375442458</v>
      </c>
      <c r="K91" t="s">
        <v>133</v>
      </c>
      <c r="L91">
        <v>1800</v>
      </c>
      <c r="M91" t="s">
        <v>230</v>
      </c>
      <c r="N91">
        <f t="shared" si="1"/>
        <v>400</v>
      </c>
    </row>
    <row r="92" spans="1:14">
      <c r="A92" s="8">
        <v>2.3148148148148151E-3</v>
      </c>
      <c r="B92" t="s">
        <v>38</v>
      </c>
      <c r="C92">
        <v>0.91422999999999999</v>
      </c>
      <c r="D92">
        <v>90</v>
      </c>
      <c r="E92" t="s">
        <v>77</v>
      </c>
      <c r="F92">
        <v>12755.7</v>
      </c>
      <c r="G92">
        <v>300</v>
      </c>
      <c r="H92">
        <v>639.88499999999999</v>
      </c>
      <c r="I92">
        <v>300</v>
      </c>
      <c r="J92">
        <v>281.43923137182747</v>
      </c>
      <c r="K92" t="s">
        <v>136</v>
      </c>
      <c r="L92">
        <v>1800</v>
      </c>
      <c r="M92" t="s">
        <v>230</v>
      </c>
      <c r="N92">
        <f t="shared" si="1"/>
        <v>600</v>
      </c>
    </row>
    <row r="93" spans="1:14">
      <c r="A93" s="8">
        <v>7.719907407407408E-3</v>
      </c>
      <c r="B93" t="s">
        <v>38</v>
      </c>
      <c r="C93">
        <v>0.70838000000000001</v>
      </c>
      <c r="D93">
        <v>70</v>
      </c>
      <c r="E93" t="s">
        <v>88</v>
      </c>
      <c r="F93">
        <v>0</v>
      </c>
      <c r="G93">
        <v>0</v>
      </c>
      <c r="H93">
        <v>100.074</v>
      </c>
      <c r="I93">
        <v>110</v>
      </c>
      <c r="J93">
        <v>667.05817908212839</v>
      </c>
      <c r="K93" t="s">
        <v>62</v>
      </c>
      <c r="L93">
        <v>1800</v>
      </c>
      <c r="M93" t="s">
        <v>230</v>
      </c>
      <c r="N93">
        <f t="shared" si="1"/>
        <v>0</v>
      </c>
    </row>
    <row r="94" spans="1:14">
      <c r="A94" s="8">
        <v>1.2962962962962963E-2</v>
      </c>
      <c r="B94" t="s">
        <v>38</v>
      </c>
      <c r="C94">
        <v>0.84600399999999998</v>
      </c>
      <c r="D94">
        <v>80</v>
      </c>
      <c r="E94" t="s">
        <v>77</v>
      </c>
      <c r="F94">
        <v>568.1</v>
      </c>
      <c r="G94">
        <v>300</v>
      </c>
      <c r="H94">
        <v>459.875</v>
      </c>
      <c r="I94">
        <v>300</v>
      </c>
      <c r="J94">
        <v>703.10781869487846</v>
      </c>
      <c r="K94" t="s">
        <v>137</v>
      </c>
      <c r="L94">
        <v>1800</v>
      </c>
      <c r="M94" t="s">
        <v>230</v>
      </c>
      <c r="N94">
        <f t="shared" si="1"/>
        <v>400</v>
      </c>
    </row>
    <row r="95" spans="1:14">
      <c r="A95" s="8">
        <v>3.0486111111111113E-2</v>
      </c>
      <c r="B95" t="s">
        <v>38</v>
      </c>
      <c r="C95">
        <v>0.32943499999999998</v>
      </c>
      <c r="D95">
        <v>30</v>
      </c>
      <c r="E95" t="s">
        <v>77</v>
      </c>
      <c r="F95">
        <v>0</v>
      </c>
      <c r="G95">
        <v>0</v>
      </c>
      <c r="H95">
        <v>149.71299999999999</v>
      </c>
      <c r="I95">
        <v>150</v>
      </c>
      <c r="J95">
        <v>9404.4684985554595</v>
      </c>
      <c r="K95" t="s">
        <v>138</v>
      </c>
      <c r="L95">
        <v>10800</v>
      </c>
      <c r="M95" t="s">
        <v>333</v>
      </c>
      <c r="N95">
        <f t="shared" si="1"/>
        <v>0</v>
      </c>
    </row>
    <row r="96" spans="1:14">
      <c r="A96" s="8">
        <v>1.7013888888888892E-3</v>
      </c>
      <c r="B96" t="s">
        <v>38</v>
      </c>
      <c r="C96">
        <v>0.128492</v>
      </c>
      <c r="D96">
        <v>10</v>
      </c>
      <c r="E96" t="s">
        <v>88</v>
      </c>
      <c r="F96">
        <v>44.005600000000001</v>
      </c>
      <c r="G96">
        <v>40</v>
      </c>
      <c r="H96">
        <v>43.953600000000002</v>
      </c>
      <c r="I96">
        <v>50</v>
      </c>
      <c r="J96">
        <v>4538.8352430236228</v>
      </c>
      <c r="K96" t="s">
        <v>141</v>
      </c>
      <c r="L96">
        <v>5400</v>
      </c>
      <c r="M96" t="s">
        <v>328</v>
      </c>
      <c r="N96">
        <f t="shared" si="1"/>
        <v>0</v>
      </c>
    </row>
    <row r="97" spans="1:14">
      <c r="A97" s="8">
        <v>2.5578703703703705E-3</v>
      </c>
      <c r="B97" t="s">
        <v>38</v>
      </c>
      <c r="C97">
        <v>0.44664300000000001</v>
      </c>
      <c r="D97">
        <v>40</v>
      </c>
      <c r="E97" t="s">
        <v>74</v>
      </c>
      <c r="F97">
        <v>0</v>
      </c>
      <c r="G97">
        <v>0</v>
      </c>
      <c r="H97">
        <v>52.911299999999997</v>
      </c>
      <c r="I97">
        <v>60</v>
      </c>
      <c r="J97">
        <v>7576.2863323832134</v>
      </c>
      <c r="K97" t="s">
        <v>142</v>
      </c>
      <c r="L97">
        <v>9000</v>
      </c>
      <c r="M97" t="s">
        <v>337</v>
      </c>
      <c r="N97">
        <f t="shared" si="1"/>
        <v>0</v>
      </c>
    </row>
    <row r="98" spans="1:14">
      <c r="A98" s="8">
        <v>1.5393518518518519E-3</v>
      </c>
      <c r="B98" t="s">
        <v>38</v>
      </c>
      <c r="C98">
        <v>0.30297400000000002</v>
      </c>
      <c r="D98">
        <v>30</v>
      </c>
      <c r="E98" t="s">
        <v>97</v>
      </c>
      <c r="F98">
        <v>81.878500000000003</v>
      </c>
      <c r="G98">
        <v>80</v>
      </c>
      <c r="H98">
        <v>93.070300000000003</v>
      </c>
      <c r="I98">
        <v>100</v>
      </c>
      <c r="J98">
        <v>2059.9072588015156</v>
      </c>
      <c r="K98" t="s">
        <v>144</v>
      </c>
      <c r="L98">
        <v>3600</v>
      </c>
      <c r="M98" t="s">
        <v>331</v>
      </c>
      <c r="N98">
        <f t="shared" si="1"/>
        <v>0</v>
      </c>
    </row>
    <row r="99" spans="1:14">
      <c r="A99" s="8">
        <v>7.2916666666666659E-3</v>
      </c>
      <c r="B99" t="s">
        <v>38</v>
      </c>
      <c r="C99">
        <v>0.26033499999999998</v>
      </c>
      <c r="D99">
        <v>25</v>
      </c>
      <c r="E99" t="s">
        <v>88</v>
      </c>
      <c r="F99">
        <v>0</v>
      </c>
      <c r="G99">
        <v>0</v>
      </c>
      <c r="H99">
        <v>2.2729699999999999</v>
      </c>
      <c r="I99">
        <v>10</v>
      </c>
      <c r="J99">
        <v>74491.879034546932</v>
      </c>
      <c r="K99" t="s">
        <v>145</v>
      </c>
      <c r="L99">
        <v>75600</v>
      </c>
      <c r="M99" t="s">
        <v>343</v>
      </c>
      <c r="N99">
        <f t="shared" si="1"/>
        <v>0</v>
      </c>
    </row>
    <row r="100" spans="1:14">
      <c r="A100" s="8">
        <v>4.6296296296296302E-3</v>
      </c>
      <c r="B100" t="s">
        <v>38</v>
      </c>
      <c r="C100">
        <v>0.55555600000000005</v>
      </c>
      <c r="D100">
        <v>55</v>
      </c>
      <c r="E100" t="s">
        <v>77</v>
      </c>
      <c r="F100">
        <v>0</v>
      </c>
      <c r="G100">
        <v>0</v>
      </c>
      <c r="H100">
        <v>261.76</v>
      </c>
      <c r="I100">
        <v>270</v>
      </c>
      <c r="J100">
        <v>3565.052540149396</v>
      </c>
      <c r="K100" t="s">
        <v>146</v>
      </c>
      <c r="L100">
        <v>3600</v>
      </c>
      <c r="M100" t="s">
        <v>331</v>
      </c>
      <c r="N100">
        <f t="shared" si="1"/>
        <v>0</v>
      </c>
    </row>
    <row r="101" spans="1:14">
      <c r="A101" s="8">
        <v>8.9120370370370362E-4</v>
      </c>
      <c r="B101" t="s">
        <v>38</v>
      </c>
      <c r="C101">
        <v>2.3391800000000001E-2</v>
      </c>
      <c r="D101">
        <v>0</v>
      </c>
      <c r="E101" t="s">
        <v>77</v>
      </c>
      <c r="F101">
        <v>0</v>
      </c>
      <c r="G101">
        <v>0</v>
      </c>
      <c r="H101">
        <v>0</v>
      </c>
      <c r="I101">
        <v>0</v>
      </c>
      <c r="J101">
        <v>0</v>
      </c>
      <c r="K101" t="s">
        <v>35</v>
      </c>
      <c r="L101">
        <v>0</v>
      </c>
      <c r="M101" t="s">
        <v>35</v>
      </c>
      <c r="N101">
        <f t="shared" si="1"/>
        <v>0</v>
      </c>
    </row>
    <row r="102" spans="1:14">
      <c r="A102" s="8">
        <v>9.9884259259259266E-3</v>
      </c>
      <c r="B102" t="s">
        <v>38</v>
      </c>
      <c r="C102">
        <v>0.101365</v>
      </c>
      <c r="D102">
        <v>10</v>
      </c>
      <c r="E102" t="s">
        <v>77</v>
      </c>
      <c r="F102">
        <v>0</v>
      </c>
      <c r="G102">
        <v>0</v>
      </c>
      <c r="H102">
        <v>17.272400000000001</v>
      </c>
      <c r="I102">
        <v>20</v>
      </c>
      <c r="J102">
        <v>109240.49230622911</v>
      </c>
      <c r="K102" t="s">
        <v>148</v>
      </c>
      <c r="L102">
        <v>109800</v>
      </c>
      <c r="M102" t="s">
        <v>335</v>
      </c>
      <c r="N102">
        <f t="shared" si="1"/>
        <v>0</v>
      </c>
    </row>
    <row r="103" spans="1:14">
      <c r="A103" s="8">
        <v>3.6921296296296298E-3</v>
      </c>
      <c r="B103" t="s">
        <v>38</v>
      </c>
      <c r="C103">
        <v>0.29239799999999999</v>
      </c>
      <c r="D103">
        <v>25</v>
      </c>
      <c r="E103" t="s">
        <v>77</v>
      </c>
      <c r="F103">
        <v>795.92399999999998</v>
      </c>
      <c r="G103">
        <v>300</v>
      </c>
      <c r="H103">
        <v>333.49</v>
      </c>
      <c r="I103">
        <v>300</v>
      </c>
      <c r="J103">
        <v>4455.1071965677538</v>
      </c>
      <c r="K103" t="s">
        <v>150</v>
      </c>
      <c r="L103">
        <v>5400</v>
      </c>
      <c r="M103" t="s">
        <v>328</v>
      </c>
      <c r="N103">
        <f t="shared" si="1"/>
        <v>300</v>
      </c>
    </row>
    <row r="104" spans="1:14">
      <c r="A104" s="8">
        <v>1.7407407407407406E-2</v>
      </c>
      <c r="B104" t="s">
        <v>38</v>
      </c>
      <c r="C104">
        <v>0.122807</v>
      </c>
      <c r="D104">
        <v>10</v>
      </c>
      <c r="E104" t="s">
        <v>77</v>
      </c>
      <c r="F104">
        <v>0</v>
      </c>
      <c r="G104">
        <v>0</v>
      </c>
      <c r="H104">
        <v>125.015</v>
      </c>
      <c r="I104">
        <v>130</v>
      </c>
      <c r="J104">
        <v>14732.745893099554</v>
      </c>
      <c r="K104" t="s">
        <v>151</v>
      </c>
      <c r="L104">
        <v>16200</v>
      </c>
      <c r="M104" t="s">
        <v>344</v>
      </c>
      <c r="N104">
        <f t="shared" si="1"/>
        <v>0</v>
      </c>
    </row>
    <row r="105" spans="1:14">
      <c r="A105" s="8">
        <v>1.1585648148148149E-2</v>
      </c>
      <c r="B105" t="s">
        <v>38</v>
      </c>
      <c r="C105">
        <v>0.32713799999999998</v>
      </c>
      <c r="D105">
        <v>30</v>
      </c>
      <c r="E105" t="s">
        <v>97</v>
      </c>
      <c r="F105">
        <v>312.005</v>
      </c>
      <c r="G105">
        <v>300</v>
      </c>
      <c r="H105">
        <v>89.522000000000006</v>
      </c>
      <c r="I105">
        <v>90</v>
      </c>
      <c r="J105">
        <v>2067.3128361043109</v>
      </c>
      <c r="K105" t="s">
        <v>152</v>
      </c>
      <c r="L105">
        <v>3600</v>
      </c>
      <c r="M105" t="s">
        <v>331</v>
      </c>
      <c r="N105">
        <f t="shared" si="1"/>
        <v>0</v>
      </c>
    </row>
    <row r="106" spans="1:14">
      <c r="A106" s="8">
        <v>1.7939814814814815E-3</v>
      </c>
      <c r="B106" t="s">
        <v>38</v>
      </c>
      <c r="C106">
        <v>0.71682000000000001</v>
      </c>
      <c r="D106">
        <v>70</v>
      </c>
      <c r="E106" t="s">
        <v>113</v>
      </c>
      <c r="F106">
        <v>0</v>
      </c>
      <c r="G106">
        <v>0</v>
      </c>
      <c r="H106">
        <v>609.846</v>
      </c>
      <c r="I106">
        <v>300</v>
      </c>
      <c r="J106">
        <v>167.4590986607264</v>
      </c>
      <c r="K106" t="s">
        <v>153</v>
      </c>
      <c r="L106">
        <v>1800</v>
      </c>
      <c r="M106" t="s">
        <v>230</v>
      </c>
      <c r="N106">
        <f t="shared" si="1"/>
        <v>600</v>
      </c>
    </row>
    <row r="107" spans="1:14">
      <c r="A107" s="8">
        <v>1.0729166666666666E-2</v>
      </c>
      <c r="B107" t="s">
        <v>38</v>
      </c>
      <c r="C107">
        <v>8.6529900000000007E-2</v>
      </c>
      <c r="D107">
        <v>5</v>
      </c>
      <c r="E107" t="s">
        <v>76</v>
      </c>
      <c r="F107">
        <v>0</v>
      </c>
      <c r="G107">
        <v>0</v>
      </c>
      <c r="H107">
        <v>436.846</v>
      </c>
      <c r="I107">
        <v>300</v>
      </c>
      <c r="J107">
        <v>9594.9078846134616</v>
      </c>
      <c r="K107" t="s">
        <v>154</v>
      </c>
      <c r="L107">
        <v>10800</v>
      </c>
      <c r="M107" t="s">
        <v>333</v>
      </c>
      <c r="N107">
        <f t="shared" si="1"/>
        <v>400</v>
      </c>
    </row>
    <row r="108" spans="1:14">
      <c r="A108" s="8">
        <v>6.3101851851851853E-2</v>
      </c>
      <c r="B108" t="s">
        <v>33</v>
      </c>
      <c r="C108">
        <v>0</v>
      </c>
      <c r="D108">
        <v>0</v>
      </c>
      <c r="E108" t="s">
        <v>88</v>
      </c>
      <c r="F108">
        <v>0</v>
      </c>
      <c r="G108">
        <v>0</v>
      </c>
      <c r="H108">
        <v>0</v>
      </c>
      <c r="I108">
        <v>0</v>
      </c>
      <c r="J108">
        <v>0</v>
      </c>
      <c r="K108" t="s">
        <v>35</v>
      </c>
      <c r="L108">
        <v>0</v>
      </c>
      <c r="M108" t="s">
        <v>35</v>
      </c>
      <c r="N108">
        <f t="shared" si="1"/>
        <v>0</v>
      </c>
    </row>
    <row r="109" spans="1:14">
      <c r="A109" s="8">
        <v>1.0069444444444444E-3</v>
      </c>
      <c r="B109" t="s">
        <v>33</v>
      </c>
      <c r="C109">
        <v>0</v>
      </c>
      <c r="D109">
        <v>0</v>
      </c>
      <c r="E109" t="s">
        <v>97</v>
      </c>
      <c r="F109">
        <v>0</v>
      </c>
      <c r="G109">
        <v>0</v>
      </c>
      <c r="H109">
        <v>0</v>
      </c>
      <c r="I109">
        <v>0</v>
      </c>
      <c r="J109">
        <v>0</v>
      </c>
      <c r="K109" t="s">
        <v>35</v>
      </c>
      <c r="L109">
        <v>0</v>
      </c>
      <c r="M109" t="s">
        <v>35</v>
      </c>
      <c r="N109">
        <f t="shared" si="1"/>
        <v>0</v>
      </c>
    </row>
    <row r="110" spans="1:14">
      <c r="A110" s="8">
        <v>1.4085648148148151E-2</v>
      </c>
      <c r="B110" t="s">
        <v>38</v>
      </c>
      <c r="C110">
        <v>0.26394099999999998</v>
      </c>
      <c r="D110">
        <v>25</v>
      </c>
      <c r="E110" t="s">
        <v>97</v>
      </c>
      <c r="F110">
        <v>105.895</v>
      </c>
      <c r="G110">
        <v>100</v>
      </c>
      <c r="H110">
        <v>58.562399999999997</v>
      </c>
      <c r="I110">
        <v>60</v>
      </c>
      <c r="J110">
        <v>3457.0329569939272</v>
      </c>
      <c r="K110" t="s">
        <v>155</v>
      </c>
      <c r="L110">
        <v>3600</v>
      </c>
      <c r="M110" t="s">
        <v>331</v>
      </c>
      <c r="N110">
        <f t="shared" si="1"/>
        <v>0</v>
      </c>
    </row>
    <row r="111" spans="1:14">
      <c r="A111" s="8">
        <v>5.2546296296296292E-2</v>
      </c>
      <c r="B111" t="s">
        <v>38</v>
      </c>
      <c r="C111">
        <v>0.76520500000000002</v>
      </c>
      <c r="D111">
        <v>75</v>
      </c>
      <c r="E111" t="s">
        <v>73</v>
      </c>
      <c r="F111">
        <v>40.6494</v>
      </c>
      <c r="G111">
        <v>40</v>
      </c>
      <c r="H111">
        <v>72.210899999999995</v>
      </c>
      <c r="I111">
        <v>80</v>
      </c>
      <c r="J111">
        <v>2353.2426551644207</v>
      </c>
      <c r="K111" t="s">
        <v>156</v>
      </c>
      <c r="L111">
        <v>3600</v>
      </c>
      <c r="M111" t="s">
        <v>331</v>
      </c>
      <c r="N111">
        <f t="shared" si="1"/>
        <v>0</v>
      </c>
    </row>
    <row r="112" spans="1:14">
      <c r="A112" s="8">
        <v>1.9791666666666668E-3</v>
      </c>
      <c r="B112" t="s">
        <v>38</v>
      </c>
      <c r="C112">
        <v>0.92450200000000005</v>
      </c>
      <c r="D112">
        <v>90</v>
      </c>
      <c r="E112" t="s">
        <v>80</v>
      </c>
      <c r="F112">
        <v>62.000500000000002</v>
      </c>
      <c r="G112">
        <v>60</v>
      </c>
      <c r="H112">
        <v>212.14500000000001</v>
      </c>
      <c r="I112">
        <v>220</v>
      </c>
      <c r="J112">
        <v>132.73821998477962</v>
      </c>
      <c r="K112" t="s">
        <v>143</v>
      </c>
      <c r="L112">
        <v>1800</v>
      </c>
      <c r="M112" t="s">
        <v>230</v>
      </c>
      <c r="N112">
        <f t="shared" si="1"/>
        <v>0</v>
      </c>
    </row>
    <row r="113" spans="1:14">
      <c r="A113" s="8">
        <v>2.3136574074074077E-2</v>
      </c>
      <c r="B113" t="s">
        <v>38</v>
      </c>
      <c r="C113">
        <v>0.90838200000000002</v>
      </c>
      <c r="D113">
        <v>90</v>
      </c>
      <c r="E113" t="s">
        <v>77</v>
      </c>
      <c r="F113">
        <v>620.19899999999996</v>
      </c>
      <c r="G113">
        <v>300</v>
      </c>
      <c r="H113">
        <v>137.51</v>
      </c>
      <c r="I113">
        <v>140</v>
      </c>
      <c r="J113">
        <v>1398.9317913447601</v>
      </c>
      <c r="K113" t="s">
        <v>160</v>
      </c>
      <c r="L113">
        <v>1800</v>
      </c>
      <c r="M113" t="s">
        <v>230</v>
      </c>
      <c r="N113">
        <f t="shared" si="1"/>
        <v>0</v>
      </c>
    </row>
    <row r="114" spans="1:14">
      <c r="A114" s="8">
        <v>3.6631944444444446E-2</v>
      </c>
      <c r="B114" t="s">
        <v>38</v>
      </c>
      <c r="C114">
        <v>0.61564200000000002</v>
      </c>
      <c r="D114">
        <v>60</v>
      </c>
      <c r="E114" t="s">
        <v>88</v>
      </c>
      <c r="F114">
        <v>0</v>
      </c>
      <c r="G114">
        <v>0</v>
      </c>
      <c r="H114">
        <v>164.03700000000001</v>
      </c>
      <c r="I114">
        <v>170</v>
      </c>
      <c r="J114">
        <v>536.36740090607645</v>
      </c>
      <c r="K114" t="s">
        <v>161</v>
      </c>
      <c r="L114">
        <v>1800</v>
      </c>
      <c r="M114" t="s">
        <v>230</v>
      </c>
      <c r="N114">
        <f t="shared" si="1"/>
        <v>0</v>
      </c>
    </row>
    <row r="115" spans="1:14">
      <c r="A115" s="8">
        <v>4.4814814814814814E-2</v>
      </c>
      <c r="B115" t="s">
        <v>38</v>
      </c>
      <c r="C115">
        <v>0.92066999999999999</v>
      </c>
      <c r="D115">
        <v>90</v>
      </c>
      <c r="E115" t="s">
        <v>88</v>
      </c>
      <c r="F115">
        <v>0</v>
      </c>
      <c r="G115">
        <v>0</v>
      </c>
      <c r="H115">
        <v>48.258099999999999</v>
      </c>
      <c r="I115">
        <v>50</v>
      </c>
      <c r="J115">
        <v>376.29838626387465</v>
      </c>
      <c r="K115" t="s">
        <v>163</v>
      </c>
      <c r="L115">
        <v>1800</v>
      </c>
      <c r="M115" t="s">
        <v>230</v>
      </c>
      <c r="N115">
        <f t="shared" si="1"/>
        <v>0</v>
      </c>
    </row>
    <row r="116" spans="1:14">
      <c r="A116" s="8">
        <v>3.1030092592592592E-2</v>
      </c>
      <c r="B116" t="s">
        <v>38</v>
      </c>
      <c r="C116">
        <v>0.50743499999999997</v>
      </c>
      <c r="D116">
        <v>50</v>
      </c>
      <c r="E116" t="s">
        <v>97</v>
      </c>
      <c r="F116">
        <v>0</v>
      </c>
      <c r="G116">
        <v>0</v>
      </c>
      <c r="H116">
        <v>55.355600000000003</v>
      </c>
      <c r="I116">
        <v>60</v>
      </c>
      <c r="J116">
        <v>2447.4376592521326</v>
      </c>
      <c r="K116" t="s">
        <v>164</v>
      </c>
      <c r="L116">
        <v>3600</v>
      </c>
      <c r="M116" t="s">
        <v>331</v>
      </c>
      <c r="N116">
        <f t="shared" si="1"/>
        <v>0</v>
      </c>
    </row>
    <row r="117" spans="1:14">
      <c r="A117" s="8">
        <v>1.3263888888888889E-2</v>
      </c>
      <c r="B117" t="s">
        <v>38</v>
      </c>
      <c r="C117">
        <v>0.69330899999999995</v>
      </c>
      <c r="D117">
        <v>65</v>
      </c>
      <c r="E117" t="s">
        <v>97</v>
      </c>
      <c r="F117">
        <v>0</v>
      </c>
      <c r="G117">
        <v>0</v>
      </c>
      <c r="H117">
        <v>244.96</v>
      </c>
      <c r="I117">
        <v>250</v>
      </c>
      <c r="J117">
        <v>344.36345509174697</v>
      </c>
      <c r="K117" t="s">
        <v>165</v>
      </c>
      <c r="L117">
        <v>1800</v>
      </c>
      <c r="M117" t="s">
        <v>230</v>
      </c>
      <c r="N117">
        <f t="shared" si="1"/>
        <v>0</v>
      </c>
    </row>
    <row r="118" spans="1:14">
      <c r="A118" s="8">
        <v>5.6539351851851855E-2</v>
      </c>
      <c r="B118" t="s">
        <v>38</v>
      </c>
      <c r="C118">
        <v>0.50557600000000003</v>
      </c>
      <c r="D118">
        <v>50</v>
      </c>
      <c r="E118" t="s">
        <v>97</v>
      </c>
      <c r="F118">
        <v>0</v>
      </c>
      <c r="G118">
        <v>0</v>
      </c>
      <c r="H118">
        <v>34.355899999999998</v>
      </c>
      <c r="I118">
        <v>40</v>
      </c>
      <c r="J118">
        <v>3958.2967164580464</v>
      </c>
      <c r="K118" t="s">
        <v>166</v>
      </c>
      <c r="L118">
        <v>5400</v>
      </c>
      <c r="M118" t="s">
        <v>328</v>
      </c>
      <c r="N118">
        <f t="shared" si="1"/>
        <v>0</v>
      </c>
    </row>
    <row r="119" spans="1:14">
      <c r="A119" s="8">
        <v>5.2337962962962968E-2</v>
      </c>
      <c r="B119" t="s">
        <v>38</v>
      </c>
      <c r="C119">
        <v>0.70260199999999995</v>
      </c>
      <c r="D119">
        <v>70</v>
      </c>
      <c r="E119" t="s">
        <v>97</v>
      </c>
      <c r="F119">
        <v>0</v>
      </c>
      <c r="G119">
        <v>0</v>
      </c>
      <c r="H119">
        <v>52.811100000000003</v>
      </c>
      <c r="I119">
        <v>60</v>
      </c>
      <c r="J119">
        <v>1548.8948522985822</v>
      </c>
      <c r="K119" t="s">
        <v>167</v>
      </c>
      <c r="L119">
        <v>1800</v>
      </c>
      <c r="M119" t="s">
        <v>230</v>
      </c>
      <c r="N119">
        <f t="shared" si="1"/>
        <v>0</v>
      </c>
    </row>
    <row r="120" spans="1:14">
      <c r="A120" s="8">
        <v>9.618055555555555E-3</v>
      </c>
      <c r="B120" t="s">
        <v>38</v>
      </c>
      <c r="C120">
        <v>0.144981</v>
      </c>
      <c r="D120">
        <v>10</v>
      </c>
      <c r="E120" t="s">
        <v>97</v>
      </c>
      <c r="F120">
        <v>0</v>
      </c>
      <c r="G120">
        <v>0</v>
      </c>
      <c r="H120">
        <v>49.772199999999998</v>
      </c>
      <c r="I120">
        <v>50</v>
      </c>
      <c r="J120">
        <v>4724.9649178346735</v>
      </c>
      <c r="K120" t="s">
        <v>168</v>
      </c>
      <c r="L120">
        <v>5400</v>
      </c>
      <c r="M120" t="s">
        <v>328</v>
      </c>
      <c r="N120">
        <f t="shared" si="1"/>
        <v>0</v>
      </c>
    </row>
    <row r="121" spans="1:14">
      <c r="A121" s="8">
        <v>1.2152777777777778E-3</v>
      </c>
      <c r="B121" t="s">
        <v>38</v>
      </c>
      <c r="C121">
        <v>0.135688</v>
      </c>
      <c r="D121">
        <v>10</v>
      </c>
      <c r="E121" t="s">
        <v>97</v>
      </c>
      <c r="F121">
        <v>0</v>
      </c>
      <c r="G121">
        <v>0</v>
      </c>
      <c r="H121">
        <v>0</v>
      </c>
      <c r="I121">
        <v>0</v>
      </c>
      <c r="J121">
        <v>0</v>
      </c>
      <c r="K121" t="s">
        <v>35</v>
      </c>
      <c r="L121">
        <v>0</v>
      </c>
      <c r="M121" t="s">
        <v>35</v>
      </c>
      <c r="N121">
        <f t="shared" si="1"/>
        <v>0</v>
      </c>
    </row>
    <row r="122" spans="1:14">
      <c r="A122" s="8">
        <v>6.7476851851851856E-3</v>
      </c>
      <c r="B122" t="s">
        <v>38</v>
      </c>
      <c r="C122">
        <v>0.57063200000000003</v>
      </c>
      <c r="D122">
        <v>55</v>
      </c>
      <c r="E122" t="s">
        <v>97</v>
      </c>
      <c r="F122">
        <v>0</v>
      </c>
      <c r="G122">
        <v>0</v>
      </c>
      <c r="H122">
        <v>35.266300000000001</v>
      </c>
      <c r="I122">
        <v>40</v>
      </c>
      <c r="J122">
        <v>3348.7216281199994</v>
      </c>
      <c r="K122" t="s">
        <v>169</v>
      </c>
      <c r="L122">
        <v>3600</v>
      </c>
      <c r="M122" t="s">
        <v>331</v>
      </c>
      <c r="N122">
        <f t="shared" si="1"/>
        <v>0</v>
      </c>
    </row>
    <row r="123" spans="1:14">
      <c r="A123" s="8">
        <v>9.2592592592592585E-4</v>
      </c>
      <c r="B123" t="s">
        <v>38</v>
      </c>
      <c r="C123">
        <v>0.93407799999999996</v>
      </c>
      <c r="D123">
        <v>90</v>
      </c>
      <c r="E123" t="s">
        <v>88</v>
      </c>
      <c r="F123">
        <v>0</v>
      </c>
      <c r="G123">
        <v>0</v>
      </c>
      <c r="H123">
        <v>0</v>
      </c>
      <c r="I123">
        <v>0</v>
      </c>
      <c r="J123">
        <v>0</v>
      </c>
      <c r="K123" t="s">
        <v>35</v>
      </c>
      <c r="L123">
        <v>0</v>
      </c>
      <c r="M123" t="s">
        <v>35</v>
      </c>
      <c r="N123">
        <f t="shared" si="1"/>
        <v>0</v>
      </c>
    </row>
    <row r="124" spans="1:14">
      <c r="A124" s="8">
        <v>5.7303240740740745E-2</v>
      </c>
      <c r="B124" t="s">
        <v>38</v>
      </c>
      <c r="C124">
        <v>0.23977699999999999</v>
      </c>
      <c r="D124">
        <v>20</v>
      </c>
      <c r="E124" t="s">
        <v>97</v>
      </c>
      <c r="F124">
        <v>0</v>
      </c>
      <c r="G124">
        <v>0</v>
      </c>
      <c r="H124">
        <v>13.1989</v>
      </c>
      <c r="I124">
        <v>20</v>
      </c>
      <c r="J124">
        <v>15842.154056596199</v>
      </c>
      <c r="K124" t="s">
        <v>170</v>
      </c>
      <c r="L124">
        <v>16200</v>
      </c>
      <c r="M124" t="s">
        <v>344</v>
      </c>
      <c r="N124">
        <f t="shared" si="1"/>
        <v>0</v>
      </c>
    </row>
    <row r="125" spans="1:14">
      <c r="A125" s="8">
        <v>2.7546296296296294E-3</v>
      </c>
      <c r="B125" t="s">
        <v>38</v>
      </c>
      <c r="C125">
        <v>6.5055799999999997E-2</v>
      </c>
      <c r="D125">
        <v>5</v>
      </c>
      <c r="E125" t="s">
        <v>97</v>
      </c>
      <c r="F125">
        <v>0</v>
      </c>
      <c r="G125">
        <v>0</v>
      </c>
      <c r="H125">
        <v>16.928999999999998</v>
      </c>
      <c r="I125">
        <v>20</v>
      </c>
      <c r="J125">
        <v>15190.245247464889</v>
      </c>
      <c r="K125" t="s">
        <v>171</v>
      </c>
      <c r="L125">
        <v>16200</v>
      </c>
      <c r="M125" t="s">
        <v>344</v>
      </c>
      <c r="N125">
        <f t="shared" si="1"/>
        <v>0</v>
      </c>
    </row>
    <row r="126" spans="1:14">
      <c r="A126" s="8">
        <v>2.3379629629629629E-2</v>
      </c>
      <c r="B126" t="s">
        <v>38</v>
      </c>
      <c r="C126">
        <v>0.63352799999999998</v>
      </c>
      <c r="D126">
        <v>60</v>
      </c>
      <c r="E126" t="s">
        <v>77</v>
      </c>
      <c r="F126">
        <v>0</v>
      </c>
      <c r="G126">
        <v>0</v>
      </c>
      <c r="H126">
        <v>8.22682</v>
      </c>
      <c r="I126">
        <v>10</v>
      </c>
      <c r="J126">
        <v>93531.959217957294</v>
      </c>
      <c r="K126" t="s">
        <v>172</v>
      </c>
      <c r="L126">
        <v>93600</v>
      </c>
      <c r="M126" t="s">
        <v>335</v>
      </c>
      <c r="N126">
        <f t="shared" si="1"/>
        <v>0</v>
      </c>
    </row>
    <row r="127" spans="1:14">
      <c r="A127" s="8">
        <v>3.1053240740740742E-2</v>
      </c>
      <c r="B127" t="s">
        <v>38</v>
      </c>
      <c r="C127">
        <v>0.76394099999999998</v>
      </c>
      <c r="D127">
        <v>75</v>
      </c>
      <c r="E127" t="s">
        <v>97</v>
      </c>
      <c r="F127">
        <v>0</v>
      </c>
      <c r="G127">
        <v>0</v>
      </c>
      <c r="H127">
        <v>4.0114099999999997</v>
      </c>
      <c r="I127">
        <v>10</v>
      </c>
      <c r="J127">
        <v>16185.812589320982</v>
      </c>
      <c r="K127" t="s">
        <v>173</v>
      </c>
      <c r="L127">
        <v>16200</v>
      </c>
      <c r="M127" t="s">
        <v>344</v>
      </c>
      <c r="N127">
        <f t="shared" si="1"/>
        <v>0</v>
      </c>
    </row>
    <row r="128" spans="1:14">
      <c r="A128" s="8">
        <v>6.4699074074074069E-3</v>
      </c>
      <c r="B128" t="s">
        <v>38</v>
      </c>
      <c r="C128">
        <v>0.92592600000000003</v>
      </c>
      <c r="D128">
        <v>90</v>
      </c>
      <c r="E128" t="s">
        <v>77</v>
      </c>
      <c r="F128">
        <v>0</v>
      </c>
      <c r="G128">
        <v>0</v>
      </c>
      <c r="H128">
        <v>72.041200000000003</v>
      </c>
      <c r="I128">
        <v>80</v>
      </c>
      <c r="J128">
        <v>2158.9211543128722</v>
      </c>
      <c r="K128" t="s">
        <v>174</v>
      </c>
      <c r="L128">
        <v>3600</v>
      </c>
      <c r="M128" t="s">
        <v>331</v>
      </c>
      <c r="N128">
        <f t="shared" si="1"/>
        <v>0</v>
      </c>
    </row>
    <row r="129" spans="1:14">
      <c r="A129" s="8">
        <v>4.3287037037037035E-3</v>
      </c>
      <c r="B129" t="s">
        <v>38</v>
      </c>
      <c r="C129">
        <v>0.90838200000000002</v>
      </c>
      <c r="D129">
        <v>90</v>
      </c>
      <c r="E129" t="s">
        <v>77</v>
      </c>
      <c r="F129">
        <v>239.41300000000001</v>
      </c>
      <c r="G129">
        <v>230</v>
      </c>
      <c r="H129">
        <v>187.45400000000001</v>
      </c>
      <c r="I129">
        <v>190</v>
      </c>
      <c r="J129">
        <v>1026.210493701398</v>
      </c>
      <c r="K129" t="s">
        <v>175</v>
      </c>
      <c r="L129">
        <v>1800</v>
      </c>
      <c r="M129" t="s">
        <v>230</v>
      </c>
      <c r="N129">
        <f t="shared" si="1"/>
        <v>0</v>
      </c>
    </row>
    <row r="130" spans="1:14">
      <c r="A130" s="8">
        <v>1.3553240740740741E-2</v>
      </c>
      <c r="B130" t="s">
        <v>38</v>
      </c>
      <c r="C130">
        <v>0.33630700000000002</v>
      </c>
      <c r="D130">
        <v>30</v>
      </c>
      <c r="E130" t="s">
        <v>76</v>
      </c>
      <c r="F130">
        <v>0</v>
      </c>
      <c r="G130">
        <v>0</v>
      </c>
      <c r="H130">
        <v>389.87900000000002</v>
      </c>
      <c r="I130">
        <v>300</v>
      </c>
      <c r="J130">
        <v>7811.0992631975387</v>
      </c>
      <c r="K130" t="s">
        <v>176</v>
      </c>
      <c r="L130">
        <v>9000</v>
      </c>
      <c r="M130" t="s">
        <v>337</v>
      </c>
      <c r="N130">
        <f t="shared" si="1"/>
        <v>300</v>
      </c>
    </row>
    <row r="131" spans="1:14">
      <c r="A131" s="8">
        <v>1.1284722222222222E-2</v>
      </c>
      <c r="B131" t="s">
        <v>38</v>
      </c>
      <c r="C131">
        <v>0.72843000000000002</v>
      </c>
      <c r="D131">
        <v>70</v>
      </c>
      <c r="E131" t="s">
        <v>73</v>
      </c>
      <c r="F131">
        <v>0</v>
      </c>
      <c r="G131">
        <v>0</v>
      </c>
      <c r="H131">
        <v>713.91499999999996</v>
      </c>
      <c r="I131">
        <v>300</v>
      </c>
      <c r="J131">
        <v>275.30628040163032</v>
      </c>
      <c r="K131" t="s">
        <v>177</v>
      </c>
      <c r="L131">
        <v>1800</v>
      </c>
      <c r="M131" t="s">
        <v>230</v>
      </c>
      <c r="N131">
        <f t="shared" ref="N131:N194" si="2">IF(H131&lt;300,0,FLOOR(H131,100))</f>
        <v>700</v>
      </c>
    </row>
    <row r="132" spans="1:14">
      <c r="A132" s="8">
        <v>1.5173611111111112E-2</v>
      </c>
      <c r="B132" t="s">
        <v>38</v>
      </c>
      <c r="C132">
        <v>0.93488000000000004</v>
      </c>
      <c r="D132">
        <v>90</v>
      </c>
      <c r="E132" t="s">
        <v>76</v>
      </c>
      <c r="F132">
        <v>823.48199999999997</v>
      </c>
      <c r="G132">
        <v>300</v>
      </c>
      <c r="H132">
        <v>379.017</v>
      </c>
      <c r="I132">
        <v>300</v>
      </c>
      <c r="J132">
        <v>788.3758120156981</v>
      </c>
      <c r="K132" t="s">
        <v>178</v>
      </c>
      <c r="L132">
        <v>1800</v>
      </c>
      <c r="M132" t="s">
        <v>230</v>
      </c>
      <c r="N132">
        <f t="shared" si="2"/>
        <v>300</v>
      </c>
    </row>
    <row r="133" spans="1:14">
      <c r="A133" s="8">
        <v>0.10011574074074074</v>
      </c>
      <c r="B133" t="s">
        <v>38</v>
      </c>
      <c r="C133">
        <v>0.86939599999999995</v>
      </c>
      <c r="D133">
        <v>85</v>
      </c>
      <c r="E133" t="s">
        <v>77</v>
      </c>
      <c r="F133">
        <v>0</v>
      </c>
      <c r="G133">
        <v>0</v>
      </c>
      <c r="H133">
        <v>40.042900000000003</v>
      </c>
      <c r="I133">
        <v>50</v>
      </c>
      <c r="J133">
        <v>6848.3022685100632</v>
      </c>
      <c r="K133" t="s">
        <v>179</v>
      </c>
      <c r="L133">
        <v>7200</v>
      </c>
      <c r="M133" t="s">
        <v>327</v>
      </c>
      <c r="N133">
        <f t="shared" si="2"/>
        <v>0</v>
      </c>
    </row>
    <row r="134" spans="1:14">
      <c r="A134" s="8">
        <v>6.168981481481481E-3</v>
      </c>
      <c r="B134" t="s">
        <v>38</v>
      </c>
      <c r="C134">
        <v>0.230019</v>
      </c>
      <c r="D134">
        <v>20</v>
      </c>
      <c r="E134" t="s">
        <v>77</v>
      </c>
      <c r="F134">
        <v>0</v>
      </c>
      <c r="G134">
        <v>0</v>
      </c>
      <c r="H134">
        <v>130.08500000000001</v>
      </c>
      <c r="I134">
        <v>140</v>
      </c>
      <c r="J134">
        <v>12428.105355353126</v>
      </c>
      <c r="K134" t="s">
        <v>180</v>
      </c>
      <c r="L134">
        <v>12600</v>
      </c>
      <c r="M134" t="s">
        <v>329</v>
      </c>
      <c r="N134">
        <f t="shared" si="2"/>
        <v>0</v>
      </c>
    </row>
    <row r="135" spans="1:14">
      <c r="A135" s="8">
        <v>4.6689814814814816E-2</v>
      </c>
      <c r="B135" t="s">
        <v>38</v>
      </c>
      <c r="C135">
        <v>0.26701999999999998</v>
      </c>
      <c r="D135">
        <v>25</v>
      </c>
      <c r="E135" t="s">
        <v>82</v>
      </c>
      <c r="F135">
        <v>0</v>
      </c>
      <c r="G135">
        <v>0</v>
      </c>
      <c r="H135">
        <v>54.268099999999997</v>
      </c>
      <c r="I135">
        <v>60</v>
      </c>
      <c r="J135">
        <v>62569.84527693507</v>
      </c>
      <c r="K135" t="s">
        <v>181</v>
      </c>
      <c r="L135">
        <v>63000</v>
      </c>
      <c r="M135" t="s">
        <v>345</v>
      </c>
      <c r="N135">
        <f t="shared" si="2"/>
        <v>0</v>
      </c>
    </row>
    <row r="136" spans="1:14">
      <c r="A136" s="8">
        <v>1.0578703703703703E-2</v>
      </c>
      <c r="B136" t="s">
        <v>38</v>
      </c>
      <c r="C136">
        <v>2.4580999999999999E-2</v>
      </c>
      <c r="D136">
        <v>0</v>
      </c>
      <c r="E136" t="s">
        <v>88</v>
      </c>
      <c r="F136">
        <v>0</v>
      </c>
      <c r="G136">
        <v>0</v>
      </c>
      <c r="H136">
        <v>9.7806499999999996</v>
      </c>
      <c r="I136">
        <v>10</v>
      </c>
      <c r="J136">
        <v>22829.231022130753</v>
      </c>
      <c r="K136" t="s">
        <v>182</v>
      </c>
      <c r="L136">
        <v>23400</v>
      </c>
      <c r="M136" t="s">
        <v>346</v>
      </c>
      <c r="N136">
        <f t="shared" si="2"/>
        <v>0</v>
      </c>
    </row>
    <row r="137" spans="1:14">
      <c r="A137" s="8">
        <v>1.1643518518518518E-2</v>
      </c>
      <c r="B137" t="s">
        <v>38</v>
      </c>
      <c r="C137">
        <v>0.64522400000000002</v>
      </c>
      <c r="D137">
        <v>60</v>
      </c>
      <c r="E137" t="s">
        <v>77</v>
      </c>
      <c r="F137">
        <v>0</v>
      </c>
      <c r="G137">
        <v>0</v>
      </c>
      <c r="H137">
        <v>170.41399999999999</v>
      </c>
      <c r="I137">
        <v>180</v>
      </c>
      <c r="J137">
        <v>4371.1966468071241</v>
      </c>
      <c r="K137" t="s">
        <v>183</v>
      </c>
      <c r="L137">
        <v>5400</v>
      </c>
      <c r="M137" t="s">
        <v>328</v>
      </c>
      <c r="N137">
        <f t="shared" si="2"/>
        <v>0</v>
      </c>
    </row>
    <row r="138" spans="1:14">
      <c r="A138" s="8">
        <v>5.0925925925925921E-3</v>
      </c>
      <c r="B138" t="s">
        <v>38</v>
      </c>
      <c r="C138">
        <v>2.2346399999999999E-2</v>
      </c>
      <c r="D138">
        <v>0</v>
      </c>
      <c r="E138" t="s">
        <v>88</v>
      </c>
      <c r="F138">
        <v>0</v>
      </c>
      <c r="G138">
        <v>0</v>
      </c>
      <c r="H138">
        <v>6.8070599999999999</v>
      </c>
      <c r="I138">
        <v>10</v>
      </c>
      <c r="J138">
        <v>32877.051271028853</v>
      </c>
      <c r="K138" t="s">
        <v>187</v>
      </c>
      <c r="L138">
        <v>34200</v>
      </c>
      <c r="M138" t="s">
        <v>334</v>
      </c>
      <c r="N138">
        <f t="shared" si="2"/>
        <v>0</v>
      </c>
    </row>
    <row r="139" spans="1:14">
      <c r="A139" s="8">
        <v>1.050925925925926E-2</v>
      </c>
      <c r="B139" t="s">
        <v>38</v>
      </c>
      <c r="C139">
        <v>3.7062499999999998E-2</v>
      </c>
      <c r="D139">
        <v>0</v>
      </c>
      <c r="E139" t="s">
        <v>80</v>
      </c>
      <c r="F139">
        <v>0</v>
      </c>
      <c r="G139">
        <v>0</v>
      </c>
      <c r="H139">
        <v>768000</v>
      </c>
      <c r="I139">
        <v>300</v>
      </c>
      <c r="J139">
        <v>0.46766176824150374</v>
      </c>
      <c r="K139" t="s">
        <v>36</v>
      </c>
      <c r="L139">
        <v>1800</v>
      </c>
      <c r="M139" t="s">
        <v>230</v>
      </c>
      <c r="N139">
        <f t="shared" si="2"/>
        <v>768000</v>
      </c>
    </row>
    <row r="140" spans="1:14">
      <c r="A140" s="8">
        <v>1.6921296296296299E-2</v>
      </c>
      <c r="B140" t="s">
        <v>38</v>
      </c>
      <c r="C140">
        <v>1.7543900000000001E-2</v>
      </c>
      <c r="D140">
        <v>0</v>
      </c>
      <c r="E140" t="s">
        <v>77</v>
      </c>
      <c r="F140">
        <v>0</v>
      </c>
      <c r="G140">
        <v>0</v>
      </c>
      <c r="H140">
        <v>44.508200000000002</v>
      </c>
      <c r="I140">
        <v>50</v>
      </c>
      <c r="J140">
        <v>46347.335698222349</v>
      </c>
      <c r="K140" t="s">
        <v>188</v>
      </c>
      <c r="L140">
        <v>46800</v>
      </c>
      <c r="M140" t="s">
        <v>347</v>
      </c>
      <c r="N140">
        <f t="shared" si="2"/>
        <v>0</v>
      </c>
    </row>
    <row r="141" spans="1:14">
      <c r="A141" s="8">
        <v>2.7430555555555559E-3</v>
      </c>
      <c r="B141" t="s">
        <v>38</v>
      </c>
      <c r="C141">
        <v>0.87134500000000004</v>
      </c>
      <c r="D141">
        <v>85</v>
      </c>
      <c r="E141" t="s">
        <v>77</v>
      </c>
      <c r="F141">
        <v>0</v>
      </c>
      <c r="G141">
        <v>0</v>
      </c>
      <c r="H141">
        <v>1659.37</v>
      </c>
      <c r="I141">
        <v>300</v>
      </c>
      <c r="J141">
        <v>162.79223388434002</v>
      </c>
      <c r="K141" t="s">
        <v>189</v>
      </c>
      <c r="L141">
        <v>1800</v>
      </c>
      <c r="M141" t="s">
        <v>230</v>
      </c>
      <c r="N141">
        <f t="shared" si="2"/>
        <v>1600</v>
      </c>
    </row>
    <row r="142" spans="1:14">
      <c r="A142" s="8">
        <v>1.8287037037037037E-3</v>
      </c>
      <c r="B142" t="s">
        <v>33</v>
      </c>
      <c r="C142">
        <v>0</v>
      </c>
      <c r="D142">
        <v>0</v>
      </c>
      <c r="E142" t="s">
        <v>113</v>
      </c>
      <c r="F142">
        <v>0</v>
      </c>
      <c r="G142">
        <v>0</v>
      </c>
      <c r="H142">
        <v>0</v>
      </c>
      <c r="I142">
        <v>0</v>
      </c>
      <c r="J142">
        <v>0</v>
      </c>
      <c r="K142" t="s">
        <v>35</v>
      </c>
      <c r="L142">
        <v>0</v>
      </c>
      <c r="M142" t="s">
        <v>35</v>
      </c>
      <c r="N142">
        <f t="shared" si="2"/>
        <v>0</v>
      </c>
    </row>
    <row r="143" spans="1:14">
      <c r="A143" s="8">
        <v>1.9849537037037037E-2</v>
      </c>
      <c r="B143" t="s">
        <v>38</v>
      </c>
      <c r="C143">
        <v>0.64327500000000004</v>
      </c>
      <c r="D143">
        <v>60</v>
      </c>
      <c r="E143" t="s">
        <v>77</v>
      </c>
      <c r="F143">
        <v>0</v>
      </c>
      <c r="G143">
        <v>0</v>
      </c>
      <c r="H143">
        <v>346.83</v>
      </c>
      <c r="I143">
        <v>300</v>
      </c>
      <c r="J143">
        <v>2159.5748037518588</v>
      </c>
      <c r="K143" t="s">
        <v>190</v>
      </c>
      <c r="L143">
        <v>3600</v>
      </c>
      <c r="M143" t="s">
        <v>331</v>
      </c>
      <c r="N143">
        <f t="shared" si="2"/>
        <v>300</v>
      </c>
    </row>
    <row r="144" spans="1:14">
      <c r="A144" s="8">
        <v>1.2569444444444446E-2</v>
      </c>
      <c r="B144" t="s">
        <v>38</v>
      </c>
      <c r="C144">
        <v>0.107807</v>
      </c>
      <c r="D144">
        <v>10</v>
      </c>
      <c r="E144" t="s">
        <v>97</v>
      </c>
      <c r="F144">
        <v>0</v>
      </c>
      <c r="G144">
        <v>0</v>
      </c>
      <c r="H144">
        <v>17.2789</v>
      </c>
      <c r="I144">
        <v>20</v>
      </c>
      <c r="J144">
        <v>14202.088203409377</v>
      </c>
      <c r="K144" t="s">
        <v>191</v>
      </c>
      <c r="L144">
        <v>14400</v>
      </c>
      <c r="M144" t="s">
        <v>342</v>
      </c>
      <c r="N144">
        <f t="shared" si="2"/>
        <v>0</v>
      </c>
    </row>
    <row r="145" spans="1:14">
      <c r="A145" s="8">
        <v>7.4305555555555548E-3</v>
      </c>
      <c r="B145" t="s">
        <v>38</v>
      </c>
      <c r="C145">
        <v>0.12081799999999999</v>
      </c>
      <c r="D145">
        <v>10</v>
      </c>
      <c r="E145" t="s">
        <v>97</v>
      </c>
      <c r="F145">
        <v>0</v>
      </c>
      <c r="G145">
        <v>0</v>
      </c>
      <c r="H145">
        <v>11.472200000000001</v>
      </c>
      <c r="I145">
        <v>20</v>
      </c>
      <c r="J145">
        <v>21078.597133048235</v>
      </c>
      <c r="K145" t="s">
        <v>192</v>
      </c>
      <c r="L145">
        <v>21600</v>
      </c>
      <c r="M145" t="s">
        <v>336</v>
      </c>
      <c r="N145">
        <f t="shared" si="2"/>
        <v>0</v>
      </c>
    </row>
    <row r="146" spans="1:14">
      <c r="A146" s="8">
        <v>5.2662037037037035E-3</v>
      </c>
      <c r="B146" t="s">
        <v>38</v>
      </c>
      <c r="C146">
        <v>0.67150799999999999</v>
      </c>
      <c r="D146">
        <v>65</v>
      </c>
      <c r="E146" t="s">
        <v>88</v>
      </c>
      <c r="F146">
        <v>0</v>
      </c>
      <c r="G146">
        <v>0</v>
      </c>
      <c r="H146">
        <v>45.490099999999998</v>
      </c>
      <c r="I146">
        <v>50</v>
      </c>
      <c r="J146">
        <v>1653.0086979776922</v>
      </c>
      <c r="K146" t="s">
        <v>193</v>
      </c>
      <c r="L146">
        <v>1800</v>
      </c>
      <c r="M146" t="s">
        <v>230</v>
      </c>
      <c r="N146">
        <f t="shared" si="2"/>
        <v>0</v>
      </c>
    </row>
    <row r="147" spans="1:14">
      <c r="A147" s="8">
        <v>4.927083333333334E-2</v>
      </c>
      <c r="B147" t="s">
        <v>38</v>
      </c>
      <c r="C147">
        <v>0.92936799999999997</v>
      </c>
      <c r="D147">
        <v>90</v>
      </c>
      <c r="E147" t="s">
        <v>97</v>
      </c>
      <c r="F147">
        <v>0</v>
      </c>
      <c r="G147">
        <v>0</v>
      </c>
      <c r="H147">
        <v>13.3888</v>
      </c>
      <c r="I147">
        <v>20</v>
      </c>
      <c r="J147">
        <v>1451.0098636575137</v>
      </c>
      <c r="K147" t="s">
        <v>196</v>
      </c>
      <c r="L147">
        <v>1800</v>
      </c>
      <c r="M147" t="s">
        <v>230</v>
      </c>
      <c r="N147">
        <f t="shared" si="2"/>
        <v>0</v>
      </c>
    </row>
    <row r="148" spans="1:14">
      <c r="A148" s="8">
        <v>1.1481481481481483E-2</v>
      </c>
      <c r="B148" t="s">
        <v>38</v>
      </c>
      <c r="C148">
        <v>0.282528</v>
      </c>
      <c r="D148">
        <v>25</v>
      </c>
      <c r="E148" t="s">
        <v>97</v>
      </c>
      <c r="F148">
        <v>0</v>
      </c>
      <c r="G148">
        <v>0</v>
      </c>
      <c r="H148">
        <v>17.034400000000002</v>
      </c>
      <c r="I148">
        <v>20</v>
      </c>
      <c r="J148">
        <v>11584.80952517876</v>
      </c>
      <c r="K148" t="s">
        <v>197</v>
      </c>
      <c r="L148">
        <v>12600</v>
      </c>
      <c r="M148" t="s">
        <v>329</v>
      </c>
      <c r="N148">
        <f t="shared" si="2"/>
        <v>0</v>
      </c>
    </row>
    <row r="149" spans="1:14">
      <c r="A149" s="8">
        <v>2.8344907407407412E-2</v>
      </c>
      <c r="B149" t="s">
        <v>38</v>
      </c>
      <c r="C149">
        <v>0.38661699999999999</v>
      </c>
      <c r="D149">
        <v>35</v>
      </c>
      <c r="E149" t="s">
        <v>97</v>
      </c>
      <c r="F149">
        <v>0</v>
      </c>
      <c r="G149">
        <v>0</v>
      </c>
      <c r="H149">
        <v>6.0649699999999998</v>
      </c>
      <c r="I149">
        <v>10</v>
      </c>
      <c r="J149">
        <v>27817.142832049238</v>
      </c>
      <c r="K149" t="s">
        <v>198</v>
      </c>
      <c r="L149">
        <v>28800</v>
      </c>
      <c r="M149" t="s">
        <v>340</v>
      </c>
      <c r="N149">
        <f t="shared" si="2"/>
        <v>0</v>
      </c>
    </row>
    <row r="150" spans="1:14">
      <c r="A150" s="8">
        <v>1.3680555555555555E-2</v>
      </c>
      <c r="B150" t="s">
        <v>38</v>
      </c>
      <c r="C150">
        <v>0.53801200000000005</v>
      </c>
      <c r="D150">
        <v>50</v>
      </c>
      <c r="E150" t="s">
        <v>77</v>
      </c>
      <c r="F150">
        <v>0</v>
      </c>
      <c r="G150">
        <v>0</v>
      </c>
      <c r="H150">
        <v>190.071</v>
      </c>
      <c r="I150">
        <v>200</v>
      </c>
      <c r="J150">
        <v>5103.49382260315</v>
      </c>
      <c r="K150" t="s">
        <v>199</v>
      </c>
      <c r="L150">
        <v>5400</v>
      </c>
      <c r="M150" t="s">
        <v>328</v>
      </c>
      <c r="N150">
        <f t="shared" si="2"/>
        <v>0</v>
      </c>
    </row>
    <row r="151" spans="1:14">
      <c r="A151" s="8">
        <v>6.2847222222222228E-3</v>
      </c>
      <c r="B151" t="s">
        <v>38</v>
      </c>
      <c r="C151">
        <v>0.42458099999999999</v>
      </c>
      <c r="D151">
        <v>40</v>
      </c>
      <c r="E151" t="s">
        <v>88</v>
      </c>
      <c r="F151">
        <v>0</v>
      </c>
      <c r="G151">
        <v>0</v>
      </c>
      <c r="H151">
        <v>47.748800000000003</v>
      </c>
      <c r="I151">
        <v>50</v>
      </c>
      <c r="J151">
        <v>2758.6025715477299</v>
      </c>
      <c r="K151" t="s">
        <v>200</v>
      </c>
      <c r="L151">
        <v>3600</v>
      </c>
      <c r="M151" t="s">
        <v>331</v>
      </c>
      <c r="N151">
        <f t="shared" si="2"/>
        <v>0</v>
      </c>
    </row>
    <row r="152" spans="1:14">
      <c r="A152" s="8">
        <v>2.8657407407407406E-2</v>
      </c>
      <c r="B152" t="s">
        <v>38</v>
      </c>
      <c r="C152">
        <v>0.50185900000000006</v>
      </c>
      <c r="D152">
        <v>50</v>
      </c>
      <c r="E152" t="s">
        <v>97</v>
      </c>
      <c r="F152">
        <v>0</v>
      </c>
      <c r="G152">
        <v>0</v>
      </c>
      <c r="H152">
        <v>14.8619</v>
      </c>
      <c r="I152">
        <v>20</v>
      </c>
      <c r="J152">
        <v>9219.1115947210637</v>
      </c>
      <c r="K152" t="s">
        <v>201</v>
      </c>
      <c r="L152">
        <v>10800</v>
      </c>
      <c r="M152" t="s">
        <v>333</v>
      </c>
      <c r="N152">
        <f t="shared" si="2"/>
        <v>0</v>
      </c>
    </row>
    <row r="153" spans="1:14">
      <c r="A153" s="8">
        <v>3.1481481481481482E-3</v>
      </c>
      <c r="B153" t="s">
        <v>38</v>
      </c>
      <c r="C153">
        <v>0.231044</v>
      </c>
      <c r="D153">
        <v>20</v>
      </c>
      <c r="E153" t="s">
        <v>76</v>
      </c>
      <c r="F153">
        <v>0</v>
      </c>
      <c r="G153">
        <v>0</v>
      </c>
      <c r="H153">
        <v>73912.800000000003</v>
      </c>
      <c r="I153">
        <v>300</v>
      </c>
      <c r="J153">
        <v>47.737160214385327</v>
      </c>
      <c r="K153" t="s">
        <v>147</v>
      </c>
      <c r="L153">
        <v>1800</v>
      </c>
      <c r="M153" t="s">
        <v>230</v>
      </c>
      <c r="N153">
        <f t="shared" si="2"/>
        <v>73900</v>
      </c>
    </row>
    <row r="154" spans="1:14">
      <c r="A154" s="8">
        <v>1.1828703703703704E-2</v>
      </c>
      <c r="B154" t="s">
        <v>38</v>
      </c>
      <c r="C154">
        <v>0.483431</v>
      </c>
      <c r="D154">
        <v>45</v>
      </c>
      <c r="E154" t="s">
        <v>77</v>
      </c>
      <c r="F154">
        <v>0</v>
      </c>
      <c r="G154">
        <v>0</v>
      </c>
      <c r="H154">
        <v>181.11</v>
      </c>
      <c r="I154">
        <v>190</v>
      </c>
      <c r="J154">
        <v>5988.7722093988486</v>
      </c>
      <c r="K154" t="s">
        <v>203</v>
      </c>
      <c r="L154">
        <v>7200</v>
      </c>
      <c r="M154" t="s">
        <v>327</v>
      </c>
      <c r="N154">
        <f t="shared" si="2"/>
        <v>0</v>
      </c>
    </row>
    <row r="155" spans="1:14">
      <c r="A155" s="8">
        <v>3.2557870370370369E-2</v>
      </c>
      <c r="B155" t="s">
        <v>38</v>
      </c>
      <c r="C155">
        <v>0.11921900000000001</v>
      </c>
      <c r="D155">
        <v>10</v>
      </c>
      <c r="E155" t="s">
        <v>84</v>
      </c>
      <c r="F155">
        <v>0</v>
      </c>
      <c r="G155">
        <v>0</v>
      </c>
      <c r="H155">
        <v>11.4224</v>
      </c>
      <c r="I155">
        <v>20</v>
      </c>
      <c r="J155">
        <v>153577.19409115429</v>
      </c>
      <c r="K155" t="s">
        <v>204</v>
      </c>
      <c r="L155">
        <v>154800</v>
      </c>
      <c r="M155" t="s">
        <v>335</v>
      </c>
      <c r="N155">
        <f t="shared" si="2"/>
        <v>0</v>
      </c>
    </row>
    <row r="156" spans="1:14">
      <c r="A156" s="8">
        <v>0.15665509259259261</v>
      </c>
      <c r="B156" t="s">
        <v>38</v>
      </c>
      <c r="C156">
        <v>0.91617899999999997</v>
      </c>
      <c r="D156">
        <v>90</v>
      </c>
      <c r="E156" t="s">
        <v>77</v>
      </c>
      <c r="F156">
        <v>0</v>
      </c>
      <c r="G156">
        <v>0</v>
      </c>
      <c r="H156">
        <v>87.672300000000007</v>
      </c>
      <c r="I156">
        <v>90</v>
      </c>
      <c r="J156">
        <v>2007.4298043924737</v>
      </c>
      <c r="K156" t="s">
        <v>206</v>
      </c>
      <c r="L156">
        <v>3600</v>
      </c>
      <c r="M156" t="s">
        <v>331</v>
      </c>
      <c r="N156">
        <f t="shared" si="2"/>
        <v>0</v>
      </c>
    </row>
    <row r="157" spans="1:14">
      <c r="A157" s="8">
        <v>2.900462962962963E-2</v>
      </c>
      <c r="B157" t="s">
        <v>38</v>
      </c>
      <c r="C157">
        <v>0.38091999999999998</v>
      </c>
      <c r="D157">
        <v>35</v>
      </c>
      <c r="E157" t="s">
        <v>80</v>
      </c>
      <c r="F157">
        <v>0</v>
      </c>
      <c r="G157">
        <v>0</v>
      </c>
      <c r="H157">
        <v>18.379100000000001</v>
      </c>
      <c r="I157">
        <v>20</v>
      </c>
      <c r="J157">
        <v>12563.716053775863</v>
      </c>
      <c r="K157" t="s">
        <v>207</v>
      </c>
      <c r="L157">
        <v>12600</v>
      </c>
      <c r="M157" t="s">
        <v>329</v>
      </c>
      <c r="N157">
        <f t="shared" si="2"/>
        <v>0</v>
      </c>
    </row>
    <row r="158" spans="1:14">
      <c r="A158" s="8">
        <v>1.037037037037037E-2</v>
      </c>
      <c r="B158" t="s">
        <v>38</v>
      </c>
      <c r="C158">
        <v>0.72490699999999997</v>
      </c>
      <c r="D158">
        <v>70</v>
      </c>
      <c r="E158" t="s">
        <v>97</v>
      </c>
      <c r="F158">
        <v>108.94799999999999</v>
      </c>
      <c r="G158">
        <v>100</v>
      </c>
      <c r="H158">
        <v>88.515500000000003</v>
      </c>
      <c r="I158">
        <v>90</v>
      </c>
      <c r="J158">
        <v>854.81085089392855</v>
      </c>
      <c r="K158" t="s">
        <v>208</v>
      </c>
      <c r="L158">
        <v>1800</v>
      </c>
      <c r="M158" t="s">
        <v>230</v>
      </c>
      <c r="N158">
        <f t="shared" si="2"/>
        <v>0</v>
      </c>
    </row>
    <row r="159" spans="1:14">
      <c r="A159" s="8">
        <v>1.0405092592592593E-2</v>
      </c>
      <c r="B159" t="s">
        <v>38</v>
      </c>
      <c r="C159">
        <v>6.1892099999999997E-3</v>
      </c>
      <c r="D159">
        <v>0</v>
      </c>
      <c r="E159" t="s">
        <v>82</v>
      </c>
      <c r="F159">
        <v>0</v>
      </c>
      <c r="G159">
        <v>0</v>
      </c>
      <c r="H159">
        <v>0</v>
      </c>
      <c r="I159">
        <v>0</v>
      </c>
      <c r="J159">
        <v>0</v>
      </c>
      <c r="K159" t="s">
        <v>35</v>
      </c>
      <c r="L159">
        <v>0</v>
      </c>
      <c r="M159" t="s">
        <v>35</v>
      </c>
      <c r="N159">
        <f t="shared" si="2"/>
        <v>0</v>
      </c>
    </row>
    <row r="160" spans="1:14">
      <c r="A160" s="8">
        <v>6.9097222222222225E-3</v>
      </c>
      <c r="B160" t="s">
        <v>38</v>
      </c>
      <c r="C160">
        <v>0.81871300000000002</v>
      </c>
      <c r="D160">
        <v>80</v>
      </c>
      <c r="E160" t="s">
        <v>77</v>
      </c>
      <c r="F160">
        <v>272.35899999999998</v>
      </c>
      <c r="G160">
        <v>270</v>
      </c>
      <c r="H160">
        <v>331.64499999999998</v>
      </c>
      <c r="I160">
        <v>300</v>
      </c>
      <c r="J160">
        <v>1147.7413136579498</v>
      </c>
      <c r="K160" t="s">
        <v>209</v>
      </c>
      <c r="L160">
        <v>1800</v>
      </c>
      <c r="M160" t="s">
        <v>230</v>
      </c>
      <c r="N160">
        <f t="shared" si="2"/>
        <v>300</v>
      </c>
    </row>
    <row r="161" spans="1:14">
      <c r="A161" s="8">
        <v>4.4108796296296299E-2</v>
      </c>
      <c r="B161" t="s">
        <v>38</v>
      </c>
      <c r="C161">
        <v>0.60038999999999998</v>
      </c>
      <c r="D161">
        <v>60</v>
      </c>
      <c r="E161" t="s">
        <v>77</v>
      </c>
      <c r="F161">
        <v>0</v>
      </c>
      <c r="G161">
        <v>0</v>
      </c>
      <c r="H161">
        <v>213.93600000000001</v>
      </c>
      <c r="I161">
        <v>220</v>
      </c>
      <c r="J161">
        <v>3921.9748596976247</v>
      </c>
      <c r="K161" t="s">
        <v>210</v>
      </c>
      <c r="L161">
        <v>5400</v>
      </c>
      <c r="M161" t="s">
        <v>328</v>
      </c>
      <c r="N161">
        <f t="shared" si="2"/>
        <v>0</v>
      </c>
    </row>
    <row r="162" spans="1:14">
      <c r="A162" s="8">
        <v>7.9282407407407409E-3</v>
      </c>
      <c r="B162" t="s">
        <v>38</v>
      </c>
      <c r="C162">
        <v>0.434944</v>
      </c>
      <c r="D162">
        <v>40</v>
      </c>
      <c r="E162" t="s">
        <v>97</v>
      </c>
      <c r="F162">
        <v>0</v>
      </c>
      <c r="G162">
        <v>0</v>
      </c>
      <c r="H162">
        <v>24.843599999999999</v>
      </c>
      <c r="I162">
        <v>30</v>
      </c>
      <c r="J162">
        <v>6255.8458529044392</v>
      </c>
      <c r="K162" t="s">
        <v>211</v>
      </c>
      <c r="L162">
        <v>7200</v>
      </c>
      <c r="M162" t="s">
        <v>327</v>
      </c>
      <c r="N162">
        <f t="shared" si="2"/>
        <v>0</v>
      </c>
    </row>
    <row r="163" spans="1:14">
      <c r="A163" s="8">
        <v>4.2013888888888885E-2</v>
      </c>
      <c r="B163" t="s">
        <v>38</v>
      </c>
      <c r="C163">
        <v>0.87546500000000005</v>
      </c>
      <c r="D163">
        <v>85</v>
      </c>
      <c r="E163" t="s">
        <v>97</v>
      </c>
      <c r="F163">
        <v>0</v>
      </c>
      <c r="G163">
        <v>0</v>
      </c>
      <c r="H163">
        <v>8.2686600000000006</v>
      </c>
      <c r="I163">
        <v>10</v>
      </c>
      <c r="J163">
        <v>4142.5456518817173</v>
      </c>
      <c r="K163" t="s">
        <v>212</v>
      </c>
      <c r="L163">
        <v>5400</v>
      </c>
      <c r="M163" t="s">
        <v>328</v>
      </c>
      <c r="N163">
        <f t="shared" si="2"/>
        <v>0</v>
      </c>
    </row>
    <row r="164" spans="1:14">
      <c r="A164" s="8">
        <v>2.2685185185185182E-3</v>
      </c>
      <c r="B164" t="s">
        <v>38</v>
      </c>
      <c r="C164">
        <v>0.60233899999999996</v>
      </c>
      <c r="D164">
        <v>60</v>
      </c>
      <c r="E164" t="s">
        <v>77</v>
      </c>
      <c r="F164">
        <v>0</v>
      </c>
      <c r="G164">
        <v>0</v>
      </c>
      <c r="H164">
        <v>3848.31</v>
      </c>
      <c r="I164">
        <v>300</v>
      </c>
      <c r="J164">
        <v>216.96737226200042</v>
      </c>
      <c r="K164" t="s">
        <v>213</v>
      </c>
      <c r="L164">
        <v>1800</v>
      </c>
      <c r="M164" t="s">
        <v>230</v>
      </c>
      <c r="N164">
        <f t="shared" si="2"/>
        <v>3800</v>
      </c>
    </row>
    <row r="165" spans="1:14">
      <c r="A165" s="8">
        <v>1.261574074074074E-3</v>
      </c>
      <c r="B165" t="s">
        <v>38</v>
      </c>
      <c r="C165">
        <v>5.2631600000000001E-2</v>
      </c>
      <c r="D165">
        <v>5</v>
      </c>
      <c r="E165" t="s">
        <v>77</v>
      </c>
      <c r="F165">
        <v>0</v>
      </c>
      <c r="G165">
        <v>0</v>
      </c>
      <c r="H165">
        <v>24453.7</v>
      </c>
      <c r="I165">
        <v>300</v>
      </c>
      <c r="J165">
        <v>81.343968664935886</v>
      </c>
      <c r="K165" t="s">
        <v>214</v>
      </c>
      <c r="L165">
        <v>1800</v>
      </c>
      <c r="M165" t="s">
        <v>230</v>
      </c>
      <c r="N165">
        <f t="shared" si="2"/>
        <v>24400</v>
      </c>
    </row>
    <row r="166" spans="1:14">
      <c r="A166" s="8">
        <v>7.1435185185185185E-2</v>
      </c>
      <c r="B166" t="s">
        <v>38</v>
      </c>
      <c r="C166">
        <v>0.48927900000000002</v>
      </c>
      <c r="D166">
        <v>45</v>
      </c>
      <c r="E166" t="s">
        <v>77</v>
      </c>
      <c r="F166">
        <v>0</v>
      </c>
      <c r="G166">
        <v>0</v>
      </c>
      <c r="H166">
        <v>50.2121</v>
      </c>
      <c r="I166">
        <v>60</v>
      </c>
      <c r="J166">
        <v>21356.369560001825</v>
      </c>
      <c r="K166" t="s">
        <v>215</v>
      </c>
      <c r="L166">
        <v>21600</v>
      </c>
      <c r="M166" t="s">
        <v>336</v>
      </c>
      <c r="N166">
        <f t="shared" si="2"/>
        <v>0</v>
      </c>
    </row>
    <row r="167" spans="1:14">
      <c r="A167" s="8">
        <v>0.17288194444444446</v>
      </c>
      <c r="B167" t="s">
        <v>38</v>
      </c>
      <c r="C167">
        <v>0.886826</v>
      </c>
      <c r="D167">
        <v>85</v>
      </c>
      <c r="E167" t="s">
        <v>82</v>
      </c>
      <c r="F167">
        <v>0</v>
      </c>
      <c r="G167">
        <v>0</v>
      </c>
      <c r="H167">
        <v>243.46600000000001</v>
      </c>
      <c r="I167">
        <v>250</v>
      </c>
      <c r="J167">
        <v>2153.4123617212836</v>
      </c>
      <c r="K167" t="s">
        <v>216</v>
      </c>
      <c r="L167">
        <v>3600</v>
      </c>
      <c r="M167" t="s">
        <v>331</v>
      </c>
      <c r="N167">
        <f t="shared" si="2"/>
        <v>0</v>
      </c>
    </row>
    <row r="168" spans="1:14">
      <c r="A168" s="8">
        <v>1.8981481481481482E-3</v>
      </c>
      <c r="B168" t="s">
        <v>38</v>
      </c>
      <c r="C168">
        <v>9.7465899999999994E-3</v>
      </c>
      <c r="D168">
        <v>0</v>
      </c>
      <c r="E168" t="s">
        <v>77</v>
      </c>
      <c r="F168">
        <v>0</v>
      </c>
      <c r="G168">
        <v>0</v>
      </c>
      <c r="H168">
        <v>0</v>
      </c>
      <c r="I168">
        <v>0</v>
      </c>
      <c r="J168">
        <v>0</v>
      </c>
      <c r="K168" t="s">
        <v>35</v>
      </c>
      <c r="L168">
        <v>0</v>
      </c>
      <c r="M168" t="s">
        <v>35</v>
      </c>
      <c r="N168">
        <f t="shared" si="2"/>
        <v>0</v>
      </c>
    </row>
    <row r="169" spans="1:14">
      <c r="A169" s="8">
        <v>7.6504629629629631E-3</v>
      </c>
      <c r="B169" t="s">
        <v>38</v>
      </c>
      <c r="C169">
        <v>0.491228</v>
      </c>
      <c r="D169">
        <v>45</v>
      </c>
      <c r="E169" t="s">
        <v>77</v>
      </c>
      <c r="F169">
        <v>0</v>
      </c>
      <c r="G169">
        <v>0</v>
      </c>
      <c r="H169">
        <v>35501.599999999999</v>
      </c>
      <c r="I169">
        <v>300</v>
      </c>
      <c r="J169">
        <v>30.090297470023664</v>
      </c>
      <c r="K169" t="s">
        <v>65</v>
      </c>
      <c r="L169">
        <v>1800</v>
      </c>
      <c r="M169" t="s">
        <v>230</v>
      </c>
      <c r="N169">
        <f t="shared" si="2"/>
        <v>35500</v>
      </c>
    </row>
    <row r="170" spans="1:14">
      <c r="A170" s="8">
        <v>2.0949074074074073E-3</v>
      </c>
      <c r="B170" t="s">
        <v>38</v>
      </c>
      <c r="C170">
        <v>6.4327499999999996E-2</v>
      </c>
      <c r="D170">
        <v>5</v>
      </c>
      <c r="E170" t="s">
        <v>77</v>
      </c>
      <c r="F170">
        <v>0</v>
      </c>
      <c r="G170">
        <v>0</v>
      </c>
      <c r="H170">
        <v>34420.199999999997</v>
      </c>
      <c r="I170">
        <v>300</v>
      </c>
      <c r="J170">
        <v>57.0771738444897</v>
      </c>
      <c r="K170" t="s">
        <v>134</v>
      </c>
      <c r="L170">
        <v>1800</v>
      </c>
      <c r="M170" t="s">
        <v>230</v>
      </c>
      <c r="N170">
        <f t="shared" si="2"/>
        <v>34400</v>
      </c>
    </row>
    <row r="171" spans="1:14">
      <c r="A171" s="8">
        <v>3.9236111111111112E-3</v>
      </c>
      <c r="B171" t="s">
        <v>38</v>
      </c>
      <c r="C171">
        <v>0.74907100000000004</v>
      </c>
      <c r="D171">
        <v>70</v>
      </c>
      <c r="E171" t="s">
        <v>97</v>
      </c>
      <c r="F171">
        <v>181.45099999999999</v>
      </c>
      <c r="G171">
        <v>180</v>
      </c>
      <c r="H171">
        <v>201.90299999999999</v>
      </c>
      <c r="I171">
        <v>210</v>
      </c>
      <c r="J171">
        <v>341.83638517531568</v>
      </c>
      <c r="K171" t="s">
        <v>217</v>
      </c>
      <c r="L171">
        <v>1800</v>
      </c>
      <c r="M171" t="s">
        <v>230</v>
      </c>
      <c r="N171">
        <f t="shared" si="2"/>
        <v>0</v>
      </c>
    </row>
    <row r="172" spans="1:14">
      <c r="A172" s="8">
        <v>3.9560185185185184E-2</v>
      </c>
      <c r="B172" t="s">
        <v>33</v>
      </c>
      <c r="C172">
        <v>0.35865900000000001</v>
      </c>
      <c r="D172">
        <v>35</v>
      </c>
      <c r="E172" t="s">
        <v>88</v>
      </c>
      <c r="F172">
        <v>0</v>
      </c>
      <c r="G172">
        <v>0</v>
      </c>
      <c r="H172">
        <v>26.8918</v>
      </c>
      <c r="I172">
        <v>30</v>
      </c>
      <c r="J172">
        <v>5459.287468724533</v>
      </c>
      <c r="K172" t="s">
        <v>219</v>
      </c>
      <c r="L172">
        <v>7200</v>
      </c>
      <c r="M172" t="s">
        <v>327</v>
      </c>
      <c r="N172">
        <f t="shared" si="2"/>
        <v>0</v>
      </c>
    </row>
    <row r="173" spans="1:14">
      <c r="A173" s="8">
        <v>3.037037037037037E-2</v>
      </c>
      <c r="B173" t="s">
        <v>38</v>
      </c>
      <c r="C173">
        <v>0.24668399999999999</v>
      </c>
      <c r="D173">
        <v>20</v>
      </c>
      <c r="E173" t="s">
        <v>82</v>
      </c>
      <c r="F173">
        <v>0</v>
      </c>
      <c r="G173">
        <v>0</v>
      </c>
      <c r="H173">
        <v>194.73500000000001</v>
      </c>
      <c r="I173">
        <v>200</v>
      </c>
      <c r="J173">
        <v>17920.542503924935</v>
      </c>
      <c r="K173" t="s">
        <v>220</v>
      </c>
      <c r="L173">
        <v>18000</v>
      </c>
      <c r="M173" t="s">
        <v>348</v>
      </c>
      <c r="N173">
        <f t="shared" si="2"/>
        <v>0</v>
      </c>
    </row>
    <row r="174" spans="1:14">
      <c r="A174" s="8">
        <v>1.1608796296296296E-2</v>
      </c>
      <c r="B174" t="s">
        <v>38</v>
      </c>
      <c r="C174">
        <v>0.84580999999999995</v>
      </c>
      <c r="D174">
        <v>80</v>
      </c>
      <c r="E174" t="s">
        <v>88</v>
      </c>
      <c r="F174">
        <v>0</v>
      </c>
      <c r="G174">
        <v>0</v>
      </c>
      <c r="H174">
        <v>196.642</v>
      </c>
      <c r="I174">
        <v>200</v>
      </c>
      <c r="J174">
        <v>179.4933531083698</v>
      </c>
      <c r="K174" t="s">
        <v>221</v>
      </c>
      <c r="L174">
        <v>1800</v>
      </c>
      <c r="M174" t="s">
        <v>230</v>
      </c>
      <c r="N174">
        <f t="shared" si="2"/>
        <v>0</v>
      </c>
    </row>
    <row r="175" spans="1:14">
      <c r="A175" s="8">
        <v>4.1203703703703706E-3</v>
      </c>
      <c r="B175" t="s">
        <v>38</v>
      </c>
      <c r="C175">
        <v>9.3567300000000006E-2</v>
      </c>
      <c r="D175">
        <v>5</v>
      </c>
      <c r="E175" t="s">
        <v>77</v>
      </c>
      <c r="F175">
        <v>0</v>
      </c>
      <c r="G175">
        <v>0</v>
      </c>
      <c r="H175">
        <v>121.679</v>
      </c>
      <c r="I175">
        <v>130</v>
      </c>
      <c r="J175">
        <v>15641.23288057977</v>
      </c>
      <c r="K175" t="s">
        <v>222</v>
      </c>
      <c r="L175">
        <v>16200</v>
      </c>
      <c r="M175" t="s">
        <v>344</v>
      </c>
      <c r="N175">
        <f t="shared" si="2"/>
        <v>0</v>
      </c>
    </row>
    <row r="176" spans="1:14">
      <c r="A176" s="8">
        <v>5.2187499999999998E-2</v>
      </c>
      <c r="B176" t="s">
        <v>38</v>
      </c>
      <c r="C176">
        <v>0.87821199999999999</v>
      </c>
      <c r="D176">
        <v>85</v>
      </c>
      <c r="E176" t="s">
        <v>88</v>
      </c>
      <c r="F176">
        <v>0</v>
      </c>
      <c r="G176">
        <v>0</v>
      </c>
      <c r="H176">
        <v>29.442399999999999</v>
      </c>
      <c r="I176">
        <v>30</v>
      </c>
      <c r="J176">
        <v>946.88700547430926</v>
      </c>
      <c r="K176" t="s">
        <v>223</v>
      </c>
      <c r="L176">
        <v>1800</v>
      </c>
      <c r="M176" t="s">
        <v>230</v>
      </c>
      <c r="N176">
        <f t="shared" si="2"/>
        <v>0</v>
      </c>
    </row>
    <row r="177" spans="1:14">
      <c r="A177" s="8">
        <v>2.8935185185185188E-3</v>
      </c>
      <c r="B177" t="s">
        <v>38</v>
      </c>
      <c r="C177">
        <v>9.8323999999999995E-2</v>
      </c>
      <c r="D177">
        <v>5</v>
      </c>
      <c r="E177" t="s">
        <v>88</v>
      </c>
      <c r="F177">
        <v>75.205600000000004</v>
      </c>
      <c r="G177">
        <v>70</v>
      </c>
      <c r="H177">
        <v>68.835700000000003</v>
      </c>
      <c r="I177">
        <v>70</v>
      </c>
      <c r="J177">
        <v>2998.5016942887846</v>
      </c>
      <c r="K177" t="s">
        <v>224</v>
      </c>
      <c r="L177">
        <v>3600</v>
      </c>
      <c r="M177" t="s">
        <v>331</v>
      </c>
      <c r="N177">
        <f t="shared" si="2"/>
        <v>0</v>
      </c>
    </row>
    <row r="178" spans="1:14">
      <c r="A178" s="8">
        <v>4.628472222222222E-2</v>
      </c>
      <c r="B178" t="s">
        <v>33</v>
      </c>
      <c r="C178">
        <v>1.02775E-3</v>
      </c>
      <c r="D178">
        <v>0</v>
      </c>
      <c r="E178" t="s">
        <v>84</v>
      </c>
      <c r="F178">
        <v>0</v>
      </c>
      <c r="G178">
        <v>0</v>
      </c>
      <c r="H178">
        <v>483.13299999999998</v>
      </c>
      <c r="I178">
        <v>300</v>
      </c>
      <c r="J178">
        <v>4118.1547780741957</v>
      </c>
      <c r="K178" t="s">
        <v>225</v>
      </c>
      <c r="L178">
        <v>5400</v>
      </c>
      <c r="M178" t="s">
        <v>328</v>
      </c>
      <c r="N178">
        <f t="shared" si="2"/>
        <v>400</v>
      </c>
    </row>
    <row r="179" spans="1:14">
      <c r="A179" s="8">
        <v>2.2685185185185182E-3</v>
      </c>
      <c r="B179" t="s">
        <v>38</v>
      </c>
      <c r="C179">
        <v>0.19217899999999999</v>
      </c>
      <c r="D179">
        <v>15</v>
      </c>
      <c r="E179" t="s">
        <v>88</v>
      </c>
      <c r="F179">
        <v>52.053699999999999</v>
      </c>
      <c r="G179">
        <v>50</v>
      </c>
      <c r="H179">
        <v>69.638599999999997</v>
      </c>
      <c r="I179">
        <v>70</v>
      </c>
      <c r="J179">
        <v>2655.4174050677502</v>
      </c>
      <c r="K179" t="s">
        <v>226</v>
      </c>
      <c r="L179">
        <v>3600</v>
      </c>
      <c r="M179" t="s">
        <v>331</v>
      </c>
      <c r="N179">
        <f t="shared" si="2"/>
        <v>0</v>
      </c>
    </row>
    <row r="180" spans="1:14">
      <c r="A180" s="8">
        <v>1.0659722222222221E-2</v>
      </c>
      <c r="B180" t="s">
        <v>38</v>
      </c>
      <c r="C180">
        <v>0.561998</v>
      </c>
      <c r="D180">
        <v>55</v>
      </c>
      <c r="E180" t="s">
        <v>76</v>
      </c>
      <c r="F180">
        <v>0</v>
      </c>
      <c r="G180">
        <v>0</v>
      </c>
      <c r="H180">
        <v>374.68099999999998</v>
      </c>
      <c r="I180">
        <v>300</v>
      </c>
      <c r="J180">
        <v>5363.9966227383447</v>
      </c>
      <c r="K180" t="s">
        <v>227</v>
      </c>
      <c r="L180">
        <v>5400</v>
      </c>
      <c r="M180" t="s">
        <v>328</v>
      </c>
      <c r="N180">
        <f t="shared" si="2"/>
        <v>300</v>
      </c>
    </row>
    <row r="181" spans="1:14">
      <c r="A181" s="8">
        <v>2.2453703703703702E-3</v>
      </c>
      <c r="B181" t="s">
        <v>38</v>
      </c>
      <c r="C181">
        <v>0.53996100000000002</v>
      </c>
      <c r="D181">
        <v>50</v>
      </c>
      <c r="E181" t="s">
        <v>77</v>
      </c>
      <c r="F181">
        <v>0</v>
      </c>
      <c r="G181">
        <v>0</v>
      </c>
      <c r="H181">
        <v>1271.3699999999999</v>
      </c>
      <c r="I181">
        <v>300</v>
      </c>
      <c r="J181">
        <v>759.75601348863324</v>
      </c>
      <c r="K181" t="s">
        <v>228</v>
      </c>
      <c r="L181">
        <v>1800</v>
      </c>
      <c r="M181" t="s">
        <v>230</v>
      </c>
      <c r="N181">
        <f t="shared" si="2"/>
        <v>1200</v>
      </c>
    </row>
    <row r="182" spans="1:14">
      <c r="A182" s="8">
        <v>1.0092592592592592E-2</v>
      </c>
      <c r="B182" t="s">
        <v>38</v>
      </c>
      <c r="C182">
        <v>0.32203399999999999</v>
      </c>
      <c r="D182">
        <v>30</v>
      </c>
      <c r="E182" t="s">
        <v>76</v>
      </c>
      <c r="F182">
        <v>0</v>
      </c>
      <c r="G182">
        <v>0</v>
      </c>
      <c r="H182">
        <v>1482.85</v>
      </c>
      <c r="I182">
        <v>300</v>
      </c>
      <c r="J182">
        <v>2097.900251364008</v>
      </c>
      <c r="K182" t="s">
        <v>229</v>
      </c>
      <c r="L182">
        <v>3600</v>
      </c>
      <c r="M182" t="s">
        <v>331</v>
      </c>
      <c r="N182">
        <f t="shared" si="2"/>
        <v>1400</v>
      </c>
    </row>
    <row r="183" spans="1:14">
      <c r="A183" s="8">
        <v>2.0833333333333332E-2</v>
      </c>
      <c r="B183" t="s">
        <v>38</v>
      </c>
      <c r="C183">
        <v>9.9415199999999995E-2</v>
      </c>
      <c r="D183">
        <v>5</v>
      </c>
      <c r="E183" t="s">
        <v>77</v>
      </c>
      <c r="F183">
        <v>0</v>
      </c>
      <c r="G183">
        <v>0</v>
      </c>
      <c r="H183">
        <v>40.756</v>
      </c>
      <c r="I183">
        <v>50</v>
      </c>
      <c r="J183">
        <v>46396.449493521402</v>
      </c>
      <c r="K183" t="s">
        <v>231</v>
      </c>
      <c r="L183">
        <v>46800</v>
      </c>
      <c r="M183" t="s">
        <v>347</v>
      </c>
      <c r="N183">
        <f t="shared" si="2"/>
        <v>0</v>
      </c>
    </row>
    <row r="184" spans="1:14">
      <c r="A184" s="8">
        <v>3.9502314814814816E-2</v>
      </c>
      <c r="B184" t="s">
        <v>38</v>
      </c>
      <c r="C184">
        <v>0.41325499999999998</v>
      </c>
      <c r="D184">
        <v>40</v>
      </c>
      <c r="E184" t="s">
        <v>77</v>
      </c>
      <c r="F184">
        <v>0</v>
      </c>
      <c r="G184">
        <v>0</v>
      </c>
      <c r="H184">
        <v>80.763099999999994</v>
      </c>
      <c r="I184">
        <v>90</v>
      </c>
      <c r="J184">
        <v>15254.134090613938</v>
      </c>
      <c r="K184" t="s">
        <v>232</v>
      </c>
      <c r="L184">
        <v>16200</v>
      </c>
      <c r="M184" t="s">
        <v>344</v>
      </c>
      <c r="N184">
        <f t="shared" si="2"/>
        <v>0</v>
      </c>
    </row>
    <row r="185" spans="1:14">
      <c r="A185" s="8">
        <v>2.0949074074074073E-3</v>
      </c>
      <c r="B185" t="s">
        <v>38</v>
      </c>
      <c r="C185">
        <v>0.12845699999999999</v>
      </c>
      <c r="D185">
        <v>10</v>
      </c>
      <c r="E185" t="s">
        <v>76</v>
      </c>
      <c r="F185">
        <v>0</v>
      </c>
      <c r="G185">
        <v>0</v>
      </c>
      <c r="H185">
        <v>72817.8</v>
      </c>
      <c r="I185">
        <v>300</v>
      </c>
      <c r="J185">
        <v>54.919424505570078</v>
      </c>
      <c r="K185" t="s">
        <v>233</v>
      </c>
      <c r="L185">
        <v>1800</v>
      </c>
      <c r="M185" t="s">
        <v>230</v>
      </c>
      <c r="N185">
        <f t="shared" si="2"/>
        <v>72800</v>
      </c>
    </row>
    <row r="186" spans="1:14">
      <c r="A186" s="8">
        <v>3.2627314814814817E-2</v>
      </c>
      <c r="B186" t="s">
        <v>38</v>
      </c>
      <c r="C186">
        <v>0.54832700000000001</v>
      </c>
      <c r="D186">
        <v>50</v>
      </c>
      <c r="E186" t="s">
        <v>97</v>
      </c>
      <c r="F186">
        <v>0</v>
      </c>
      <c r="G186">
        <v>0</v>
      </c>
      <c r="H186">
        <v>9.1162700000000001</v>
      </c>
      <c r="I186">
        <v>10</v>
      </c>
      <c r="J186">
        <v>13627.514986783843</v>
      </c>
      <c r="K186" t="s">
        <v>234</v>
      </c>
      <c r="L186">
        <v>14400</v>
      </c>
      <c r="M186" t="s">
        <v>342</v>
      </c>
      <c r="N186">
        <f t="shared" si="2"/>
        <v>0</v>
      </c>
    </row>
    <row r="187" spans="1:14">
      <c r="A187" s="8">
        <v>1.1226851851851851E-3</v>
      </c>
      <c r="B187" t="s">
        <v>38</v>
      </c>
      <c r="C187">
        <v>2.0590299999999999E-2</v>
      </c>
      <c r="D187">
        <v>0</v>
      </c>
      <c r="E187" t="s">
        <v>80</v>
      </c>
      <c r="F187">
        <v>0</v>
      </c>
      <c r="G187">
        <v>0</v>
      </c>
      <c r="H187">
        <v>0</v>
      </c>
      <c r="I187">
        <v>0</v>
      </c>
      <c r="J187">
        <v>0</v>
      </c>
      <c r="K187" t="s">
        <v>35</v>
      </c>
      <c r="L187">
        <v>0</v>
      </c>
      <c r="M187" t="s">
        <v>35</v>
      </c>
      <c r="N187">
        <f t="shared" si="2"/>
        <v>0</v>
      </c>
    </row>
    <row r="188" spans="1:14">
      <c r="A188" s="8">
        <v>3.3240740740740744E-2</v>
      </c>
      <c r="B188" t="s">
        <v>38</v>
      </c>
      <c r="C188">
        <v>0.62183200000000005</v>
      </c>
      <c r="D188">
        <v>60</v>
      </c>
      <c r="E188" t="s">
        <v>77</v>
      </c>
      <c r="F188">
        <v>0</v>
      </c>
      <c r="G188">
        <v>0</v>
      </c>
      <c r="H188">
        <v>172.965</v>
      </c>
      <c r="I188">
        <v>180</v>
      </c>
      <c r="J188">
        <v>4590.6827603360834</v>
      </c>
      <c r="K188" t="s">
        <v>235</v>
      </c>
      <c r="L188">
        <v>5400</v>
      </c>
      <c r="M188" t="s">
        <v>328</v>
      </c>
      <c r="N188">
        <f t="shared" si="2"/>
        <v>0</v>
      </c>
    </row>
    <row r="189" spans="1:14">
      <c r="A189" s="8">
        <v>8.3796296296296292E-3</v>
      </c>
      <c r="B189" t="s">
        <v>38</v>
      </c>
      <c r="C189">
        <v>0.90627800000000003</v>
      </c>
      <c r="D189">
        <v>90</v>
      </c>
      <c r="E189" t="s">
        <v>82</v>
      </c>
      <c r="F189">
        <v>0</v>
      </c>
      <c r="G189">
        <v>0</v>
      </c>
      <c r="H189">
        <v>248.11600000000001</v>
      </c>
      <c r="I189">
        <v>250</v>
      </c>
      <c r="J189">
        <v>1749.8713540741962</v>
      </c>
      <c r="K189" t="s">
        <v>236</v>
      </c>
      <c r="L189">
        <v>1800</v>
      </c>
      <c r="M189" t="s">
        <v>230</v>
      </c>
      <c r="N189">
        <f t="shared" si="2"/>
        <v>0</v>
      </c>
    </row>
    <row r="190" spans="1:14">
      <c r="A190" s="8">
        <v>1.2268518518518518E-3</v>
      </c>
      <c r="B190" t="s">
        <v>38</v>
      </c>
      <c r="C190">
        <v>0.46003899999999998</v>
      </c>
      <c r="D190">
        <v>45</v>
      </c>
      <c r="E190" t="s">
        <v>77</v>
      </c>
      <c r="F190">
        <v>0</v>
      </c>
      <c r="G190">
        <v>0</v>
      </c>
      <c r="H190">
        <v>1751.06</v>
      </c>
      <c r="I190">
        <v>300</v>
      </c>
      <c r="J190">
        <v>647.45822577122169</v>
      </c>
      <c r="K190" t="s">
        <v>237</v>
      </c>
      <c r="L190">
        <v>1800</v>
      </c>
      <c r="M190" t="s">
        <v>230</v>
      </c>
      <c r="N190">
        <f t="shared" si="2"/>
        <v>1700</v>
      </c>
    </row>
    <row r="191" spans="1:14">
      <c r="A191" s="8">
        <v>3.0104166666666668E-2</v>
      </c>
      <c r="B191" t="s">
        <v>38</v>
      </c>
      <c r="C191">
        <v>0.32713799999999998</v>
      </c>
      <c r="D191">
        <v>30</v>
      </c>
      <c r="E191" t="s">
        <v>97</v>
      </c>
      <c r="F191">
        <v>0</v>
      </c>
      <c r="G191">
        <v>0</v>
      </c>
      <c r="H191">
        <v>11.429600000000001</v>
      </c>
      <c r="I191">
        <v>20</v>
      </c>
      <c r="J191">
        <v>16192.168279055119</v>
      </c>
      <c r="K191" t="s">
        <v>238</v>
      </c>
      <c r="L191">
        <v>16200</v>
      </c>
      <c r="M191" t="s">
        <v>344</v>
      </c>
      <c r="N191">
        <f t="shared" si="2"/>
        <v>0</v>
      </c>
    </row>
    <row r="192" spans="1:14">
      <c r="A192" s="8">
        <v>9.4444444444444445E-3</v>
      </c>
      <c r="B192" t="s">
        <v>38</v>
      </c>
      <c r="C192">
        <v>0.22417200000000001</v>
      </c>
      <c r="D192">
        <v>20</v>
      </c>
      <c r="E192" t="s">
        <v>77</v>
      </c>
      <c r="F192">
        <v>0</v>
      </c>
      <c r="G192">
        <v>0</v>
      </c>
      <c r="H192">
        <v>159208</v>
      </c>
      <c r="I192">
        <v>300</v>
      </c>
      <c r="J192">
        <v>10.231777243707253</v>
      </c>
      <c r="K192" t="s">
        <v>239</v>
      </c>
      <c r="L192">
        <v>1800</v>
      </c>
      <c r="M192" t="s">
        <v>230</v>
      </c>
      <c r="N192">
        <f t="shared" si="2"/>
        <v>159200</v>
      </c>
    </row>
    <row r="193" spans="1:14">
      <c r="A193" s="8">
        <v>7.7118055555555551E-2</v>
      </c>
      <c r="B193" t="s">
        <v>38</v>
      </c>
      <c r="C193">
        <v>0.148148</v>
      </c>
      <c r="D193">
        <v>10</v>
      </c>
      <c r="E193" t="s">
        <v>77</v>
      </c>
      <c r="F193">
        <v>0</v>
      </c>
      <c r="G193">
        <v>0</v>
      </c>
      <c r="H193">
        <v>10.8207</v>
      </c>
      <c r="I193">
        <v>20</v>
      </c>
      <c r="J193">
        <v>165295.45560628909</v>
      </c>
      <c r="K193" t="s">
        <v>240</v>
      </c>
      <c r="L193">
        <v>165600</v>
      </c>
      <c r="M193" t="s">
        <v>335</v>
      </c>
      <c r="N193">
        <f t="shared" si="2"/>
        <v>0</v>
      </c>
    </row>
    <row r="194" spans="1:14">
      <c r="A194" s="8">
        <v>0.11369212962962964</v>
      </c>
      <c r="B194" t="s">
        <v>38</v>
      </c>
      <c r="C194">
        <v>0.64327500000000004</v>
      </c>
      <c r="D194">
        <v>60</v>
      </c>
      <c r="E194" t="s">
        <v>77</v>
      </c>
      <c r="F194">
        <v>0</v>
      </c>
      <c r="G194">
        <v>0</v>
      </c>
      <c r="H194">
        <v>24.356100000000001</v>
      </c>
      <c r="I194">
        <v>30</v>
      </c>
      <c r="J194">
        <v>30752.244086391438</v>
      </c>
      <c r="K194" t="s">
        <v>241</v>
      </c>
      <c r="L194">
        <v>32400</v>
      </c>
      <c r="M194" t="s">
        <v>338</v>
      </c>
      <c r="N194">
        <f t="shared" si="2"/>
        <v>0</v>
      </c>
    </row>
    <row r="195" spans="1:14">
      <c r="A195" s="8">
        <v>2.0949074074074073E-3</v>
      </c>
      <c r="B195" t="s">
        <v>38</v>
      </c>
      <c r="C195">
        <v>0.299257</v>
      </c>
      <c r="D195">
        <v>25</v>
      </c>
      <c r="E195" t="s">
        <v>97</v>
      </c>
      <c r="F195">
        <v>0</v>
      </c>
      <c r="G195">
        <v>0</v>
      </c>
      <c r="H195">
        <v>36266.699999999997</v>
      </c>
      <c r="I195">
        <v>300</v>
      </c>
      <c r="J195">
        <v>5.3144856286191322</v>
      </c>
      <c r="K195" t="s">
        <v>194</v>
      </c>
      <c r="L195">
        <v>1800</v>
      </c>
      <c r="M195" t="s">
        <v>230</v>
      </c>
      <c r="N195">
        <f t="shared" ref="N195:N258" si="3">IF(H195&lt;300,0,FLOOR(H195,100))</f>
        <v>36200</v>
      </c>
    </row>
    <row r="196" spans="1:14">
      <c r="A196" s="8">
        <v>1.3356481481481483E-2</v>
      </c>
      <c r="B196" t="s">
        <v>38</v>
      </c>
      <c r="C196">
        <v>0.47368399999999999</v>
      </c>
      <c r="D196">
        <v>45</v>
      </c>
      <c r="E196" t="s">
        <v>77</v>
      </c>
      <c r="F196">
        <v>0</v>
      </c>
      <c r="G196">
        <v>0</v>
      </c>
      <c r="H196">
        <v>264.55500000000001</v>
      </c>
      <c r="I196">
        <v>270</v>
      </c>
      <c r="J196">
        <v>4177.1724322364889</v>
      </c>
      <c r="K196" t="s">
        <v>242</v>
      </c>
      <c r="L196">
        <v>5400</v>
      </c>
      <c r="M196" t="s">
        <v>328</v>
      </c>
      <c r="N196">
        <f t="shared" si="3"/>
        <v>0</v>
      </c>
    </row>
    <row r="197" spans="1:14">
      <c r="A197" s="8">
        <v>3.664351851851852E-2</v>
      </c>
      <c r="B197" t="s">
        <v>38</v>
      </c>
      <c r="C197">
        <v>0.24756300000000001</v>
      </c>
      <c r="D197">
        <v>20</v>
      </c>
      <c r="E197" t="s">
        <v>77</v>
      </c>
      <c r="F197">
        <v>0</v>
      </c>
      <c r="G197">
        <v>0</v>
      </c>
      <c r="H197">
        <v>143.614</v>
      </c>
      <c r="I197">
        <v>150</v>
      </c>
      <c r="J197">
        <v>11000.840066809449</v>
      </c>
      <c r="K197" t="s">
        <v>244</v>
      </c>
      <c r="L197">
        <v>12600</v>
      </c>
      <c r="M197" t="s">
        <v>329</v>
      </c>
      <c r="N197">
        <f t="shared" si="3"/>
        <v>0</v>
      </c>
    </row>
    <row r="198" spans="1:14">
      <c r="A198" s="8">
        <v>2.4039351851851853E-2</v>
      </c>
      <c r="B198" t="s">
        <v>38</v>
      </c>
      <c r="C198">
        <v>0.33401799999999998</v>
      </c>
      <c r="D198">
        <v>30</v>
      </c>
      <c r="E198" t="s">
        <v>84</v>
      </c>
      <c r="F198">
        <v>0</v>
      </c>
      <c r="G198">
        <v>0</v>
      </c>
      <c r="H198">
        <v>38.365099999999998</v>
      </c>
      <c r="I198">
        <v>40</v>
      </c>
      <c r="J198">
        <v>34573.407526378622</v>
      </c>
      <c r="K198" t="s">
        <v>245</v>
      </c>
      <c r="L198">
        <v>36000</v>
      </c>
      <c r="M198" t="s">
        <v>330</v>
      </c>
      <c r="N198">
        <f t="shared" si="3"/>
        <v>0</v>
      </c>
    </row>
    <row r="199" spans="1:14">
      <c r="A199" s="8">
        <v>2.3958333333333336E-3</v>
      </c>
      <c r="B199" t="s">
        <v>38</v>
      </c>
      <c r="C199">
        <v>8.3820699999999998E-2</v>
      </c>
      <c r="D199">
        <v>5</v>
      </c>
      <c r="E199" t="s">
        <v>77</v>
      </c>
      <c r="F199">
        <v>0</v>
      </c>
      <c r="G199">
        <v>0</v>
      </c>
      <c r="H199">
        <v>689.56200000000001</v>
      </c>
      <c r="I199">
        <v>300</v>
      </c>
      <c r="J199">
        <v>2789.7069545591089</v>
      </c>
      <c r="K199" t="s">
        <v>246</v>
      </c>
      <c r="L199">
        <v>3600</v>
      </c>
      <c r="M199" t="s">
        <v>331</v>
      </c>
      <c r="N199">
        <f t="shared" si="3"/>
        <v>600</v>
      </c>
    </row>
    <row r="200" spans="1:14">
      <c r="A200" s="8">
        <v>2.0833333333333333E-3</v>
      </c>
      <c r="B200" t="s">
        <v>38</v>
      </c>
      <c r="C200">
        <v>1.11732E-3</v>
      </c>
      <c r="D200">
        <v>0</v>
      </c>
      <c r="E200" t="s">
        <v>88</v>
      </c>
      <c r="F200">
        <v>0</v>
      </c>
      <c r="G200">
        <v>0</v>
      </c>
      <c r="H200">
        <v>0</v>
      </c>
      <c r="I200">
        <v>0</v>
      </c>
      <c r="J200">
        <v>0</v>
      </c>
      <c r="K200" t="s">
        <v>35</v>
      </c>
      <c r="L200">
        <v>0</v>
      </c>
      <c r="M200" t="s">
        <v>35</v>
      </c>
      <c r="N200">
        <f t="shared" si="3"/>
        <v>0</v>
      </c>
    </row>
    <row r="201" spans="1:14">
      <c r="A201" s="8">
        <v>1.6550925925925926E-3</v>
      </c>
      <c r="B201" t="s">
        <v>38</v>
      </c>
      <c r="C201">
        <v>0.63197000000000003</v>
      </c>
      <c r="D201">
        <v>60</v>
      </c>
      <c r="E201" t="s">
        <v>97</v>
      </c>
      <c r="F201">
        <v>23.1465</v>
      </c>
      <c r="G201">
        <v>20</v>
      </c>
      <c r="H201">
        <v>101.039</v>
      </c>
      <c r="I201">
        <v>110</v>
      </c>
      <c r="J201">
        <v>1001.854165487022</v>
      </c>
      <c r="K201" t="s">
        <v>247</v>
      </c>
      <c r="L201">
        <v>1800</v>
      </c>
      <c r="M201" t="s">
        <v>230</v>
      </c>
      <c r="N201">
        <f t="shared" si="3"/>
        <v>0</v>
      </c>
    </row>
    <row r="202" spans="1:14">
      <c r="A202" s="8">
        <v>3.6666666666666667E-2</v>
      </c>
      <c r="B202" t="s">
        <v>38</v>
      </c>
      <c r="C202">
        <v>0.69200799999999996</v>
      </c>
      <c r="D202">
        <v>65</v>
      </c>
      <c r="E202" t="s">
        <v>77</v>
      </c>
      <c r="F202">
        <v>0</v>
      </c>
      <c r="G202">
        <v>0</v>
      </c>
      <c r="H202">
        <v>51.357500000000002</v>
      </c>
      <c r="I202">
        <v>60</v>
      </c>
      <c r="J202">
        <v>12591.789680197282</v>
      </c>
      <c r="K202" t="s">
        <v>248</v>
      </c>
      <c r="L202">
        <v>12600</v>
      </c>
      <c r="M202" t="s">
        <v>329</v>
      </c>
      <c r="N202">
        <f t="shared" si="3"/>
        <v>0</v>
      </c>
    </row>
    <row r="203" spans="1:14">
      <c r="A203" s="8">
        <v>5.1782407407407409E-2</v>
      </c>
      <c r="B203" t="s">
        <v>38</v>
      </c>
      <c r="C203">
        <v>0.75243700000000002</v>
      </c>
      <c r="D203">
        <v>75</v>
      </c>
      <c r="E203" t="s">
        <v>77</v>
      </c>
      <c r="F203">
        <v>0</v>
      </c>
      <c r="G203">
        <v>0</v>
      </c>
      <c r="H203">
        <v>173.87</v>
      </c>
      <c r="I203">
        <v>180</v>
      </c>
      <c r="J203">
        <v>2989.606497457386</v>
      </c>
      <c r="K203" t="s">
        <v>249</v>
      </c>
      <c r="L203">
        <v>3600</v>
      </c>
      <c r="M203" t="s">
        <v>331</v>
      </c>
      <c r="N203">
        <f t="shared" si="3"/>
        <v>0</v>
      </c>
    </row>
    <row r="204" spans="1:14">
      <c r="A204" s="8">
        <v>1.0115740740740741E-2</v>
      </c>
      <c r="B204" t="s">
        <v>38</v>
      </c>
      <c r="C204">
        <v>0.27290399999999998</v>
      </c>
      <c r="D204">
        <v>25</v>
      </c>
      <c r="E204" t="s">
        <v>77</v>
      </c>
      <c r="F204">
        <v>0</v>
      </c>
      <c r="G204">
        <v>0</v>
      </c>
      <c r="H204">
        <v>108.79300000000001</v>
      </c>
      <c r="I204">
        <v>110</v>
      </c>
      <c r="J204">
        <v>14032.68119148798</v>
      </c>
      <c r="K204" t="s">
        <v>250</v>
      </c>
      <c r="L204">
        <v>14400</v>
      </c>
      <c r="M204" t="s">
        <v>342</v>
      </c>
      <c r="N204">
        <f t="shared" si="3"/>
        <v>0</v>
      </c>
    </row>
    <row r="205" spans="1:14">
      <c r="A205" s="8">
        <v>3.6805555555555554E-3</v>
      </c>
      <c r="B205" t="s">
        <v>38</v>
      </c>
      <c r="C205">
        <v>3.1284899999999997E-2</v>
      </c>
      <c r="D205">
        <v>0</v>
      </c>
      <c r="E205" t="s">
        <v>88</v>
      </c>
      <c r="F205">
        <v>0</v>
      </c>
      <c r="G205">
        <v>0</v>
      </c>
      <c r="H205">
        <v>13.156000000000001</v>
      </c>
      <c r="I205">
        <v>20</v>
      </c>
      <c r="J205">
        <v>16855.42535167887</v>
      </c>
      <c r="K205" t="s">
        <v>251</v>
      </c>
      <c r="L205">
        <v>18000</v>
      </c>
      <c r="M205" t="s">
        <v>348</v>
      </c>
      <c r="N205">
        <f t="shared" si="3"/>
        <v>0</v>
      </c>
    </row>
    <row r="206" spans="1:14">
      <c r="A206" s="8">
        <v>1.8148148148148146E-2</v>
      </c>
      <c r="B206" t="s">
        <v>38</v>
      </c>
      <c r="C206">
        <v>0.73489300000000002</v>
      </c>
      <c r="D206">
        <v>70</v>
      </c>
      <c r="E206" t="s">
        <v>77</v>
      </c>
      <c r="F206">
        <v>0</v>
      </c>
      <c r="G206">
        <v>0</v>
      </c>
      <c r="H206">
        <v>119.396</v>
      </c>
      <c r="I206">
        <v>120</v>
      </c>
      <c r="J206">
        <v>4662.1133727681336</v>
      </c>
      <c r="K206" t="s">
        <v>252</v>
      </c>
      <c r="L206">
        <v>5400</v>
      </c>
      <c r="M206" t="s">
        <v>328</v>
      </c>
      <c r="N206">
        <f t="shared" si="3"/>
        <v>0</v>
      </c>
    </row>
    <row r="207" spans="1:14">
      <c r="A207" s="8">
        <v>0.01</v>
      </c>
      <c r="B207" t="s">
        <v>38</v>
      </c>
      <c r="C207">
        <v>0.69145000000000001</v>
      </c>
      <c r="D207">
        <v>65</v>
      </c>
      <c r="E207" t="s">
        <v>97</v>
      </c>
      <c r="F207">
        <v>0</v>
      </c>
      <c r="G207">
        <v>0</v>
      </c>
      <c r="H207">
        <v>109.992</v>
      </c>
      <c r="I207">
        <v>110</v>
      </c>
      <c r="J207">
        <v>771.56708160792448</v>
      </c>
      <c r="K207" t="s">
        <v>253</v>
      </c>
      <c r="L207">
        <v>1800</v>
      </c>
      <c r="M207" t="s">
        <v>230</v>
      </c>
      <c r="N207">
        <f t="shared" si="3"/>
        <v>0</v>
      </c>
    </row>
    <row r="208" spans="1:14">
      <c r="A208" s="8">
        <v>5.8194444444444444E-2</v>
      </c>
      <c r="B208" t="s">
        <v>38</v>
      </c>
      <c r="C208">
        <v>6.8965499999999999E-2</v>
      </c>
      <c r="D208">
        <v>5</v>
      </c>
      <c r="E208" t="s">
        <v>82</v>
      </c>
      <c r="F208">
        <v>0</v>
      </c>
      <c r="G208">
        <v>0</v>
      </c>
      <c r="H208">
        <v>59.551499999999997</v>
      </c>
      <c r="I208">
        <v>60</v>
      </c>
      <c r="J208">
        <v>72425.402310402729</v>
      </c>
      <c r="K208" t="s">
        <v>254</v>
      </c>
      <c r="L208">
        <v>73800</v>
      </c>
      <c r="M208" t="s">
        <v>349</v>
      </c>
      <c r="N208">
        <f t="shared" si="3"/>
        <v>0</v>
      </c>
    </row>
    <row r="209" spans="1:14">
      <c r="A209" s="8">
        <v>1.8518518518518517E-3</v>
      </c>
      <c r="B209" t="s">
        <v>38</v>
      </c>
      <c r="C209">
        <v>0.122905</v>
      </c>
      <c r="D209">
        <v>10</v>
      </c>
      <c r="E209" t="s">
        <v>88</v>
      </c>
      <c r="F209">
        <v>0</v>
      </c>
      <c r="G209">
        <v>0</v>
      </c>
      <c r="H209">
        <v>88.122200000000007</v>
      </c>
      <c r="I209">
        <v>90</v>
      </c>
      <c r="J209">
        <v>2278.3932647476659</v>
      </c>
      <c r="K209" t="s">
        <v>255</v>
      </c>
      <c r="L209">
        <v>3600</v>
      </c>
      <c r="M209" t="s">
        <v>331</v>
      </c>
      <c r="N209">
        <f t="shared" si="3"/>
        <v>0</v>
      </c>
    </row>
    <row r="210" spans="1:14">
      <c r="A210" s="8">
        <v>4.0277777777777777E-3</v>
      </c>
      <c r="B210" t="s">
        <v>38</v>
      </c>
      <c r="C210">
        <v>0.60398099999999999</v>
      </c>
      <c r="D210">
        <v>60</v>
      </c>
      <c r="E210" t="s">
        <v>80</v>
      </c>
      <c r="F210">
        <v>0</v>
      </c>
      <c r="G210">
        <v>0</v>
      </c>
      <c r="H210">
        <v>12538.8</v>
      </c>
      <c r="I210">
        <v>300</v>
      </c>
      <c r="J210">
        <v>11.780292532322996</v>
      </c>
      <c r="K210" t="s">
        <v>95</v>
      </c>
      <c r="L210">
        <v>1800</v>
      </c>
      <c r="M210" t="s">
        <v>230</v>
      </c>
      <c r="N210">
        <f t="shared" si="3"/>
        <v>12500</v>
      </c>
    </row>
    <row r="211" spans="1:14">
      <c r="A211" s="8">
        <v>2.5694444444444445E-3</v>
      </c>
      <c r="B211" t="s">
        <v>38</v>
      </c>
      <c r="C211">
        <v>0.241341</v>
      </c>
      <c r="D211">
        <v>20</v>
      </c>
      <c r="E211" t="s">
        <v>88</v>
      </c>
      <c r="F211">
        <v>655.57</v>
      </c>
      <c r="G211">
        <v>300</v>
      </c>
      <c r="H211">
        <v>114.739</v>
      </c>
      <c r="I211">
        <v>120</v>
      </c>
      <c r="J211">
        <v>1513.5663016720002</v>
      </c>
      <c r="K211" t="s">
        <v>257</v>
      </c>
      <c r="L211">
        <v>1800</v>
      </c>
      <c r="M211" t="s">
        <v>230</v>
      </c>
      <c r="N211">
        <f t="shared" si="3"/>
        <v>0</v>
      </c>
    </row>
    <row r="212" spans="1:14">
      <c r="A212" s="8">
        <v>9.1435185185185185E-4</v>
      </c>
      <c r="B212" t="s">
        <v>38</v>
      </c>
      <c r="C212">
        <v>0.19516700000000001</v>
      </c>
      <c r="D212">
        <v>15</v>
      </c>
      <c r="E212" t="s">
        <v>97</v>
      </c>
      <c r="F212">
        <v>0</v>
      </c>
      <c r="G212">
        <v>0</v>
      </c>
      <c r="H212">
        <v>332.36799999999999</v>
      </c>
      <c r="I212">
        <v>300</v>
      </c>
      <c r="J212">
        <v>666.03384399895867</v>
      </c>
      <c r="K212" t="s">
        <v>258</v>
      </c>
      <c r="L212">
        <v>1800</v>
      </c>
      <c r="M212" t="s">
        <v>230</v>
      </c>
      <c r="N212">
        <f t="shared" si="3"/>
        <v>300</v>
      </c>
    </row>
    <row r="213" spans="1:14">
      <c r="A213" s="8">
        <v>3.472222222222222E-3</v>
      </c>
      <c r="B213" t="s">
        <v>38</v>
      </c>
      <c r="C213">
        <v>0.483431</v>
      </c>
      <c r="D213">
        <v>45</v>
      </c>
      <c r="E213" t="s">
        <v>77</v>
      </c>
      <c r="F213">
        <v>0</v>
      </c>
      <c r="G213">
        <v>0</v>
      </c>
      <c r="H213">
        <v>888755</v>
      </c>
      <c r="I213">
        <v>300</v>
      </c>
      <c r="J213">
        <v>1.2203886088640701</v>
      </c>
      <c r="K213" t="s">
        <v>32</v>
      </c>
      <c r="L213">
        <v>1800</v>
      </c>
      <c r="M213" t="s">
        <v>230</v>
      </c>
      <c r="N213">
        <f t="shared" si="3"/>
        <v>888700</v>
      </c>
    </row>
    <row r="214" spans="1:14">
      <c r="A214" s="8">
        <v>2.1203703703703707E-2</v>
      </c>
      <c r="B214" t="s">
        <v>38</v>
      </c>
      <c r="C214">
        <v>0.565056</v>
      </c>
      <c r="D214">
        <v>55</v>
      </c>
      <c r="E214" t="s">
        <v>97</v>
      </c>
      <c r="F214">
        <v>31.554300000000001</v>
      </c>
      <c r="G214">
        <v>30</v>
      </c>
      <c r="H214">
        <v>47.502899999999997</v>
      </c>
      <c r="I214">
        <v>50</v>
      </c>
      <c r="J214">
        <v>2518.3899564607518</v>
      </c>
      <c r="K214" t="s">
        <v>260</v>
      </c>
      <c r="L214">
        <v>3600</v>
      </c>
      <c r="M214" t="s">
        <v>331</v>
      </c>
      <c r="N214">
        <f t="shared" si="3"/>
        <v>0</v>
      </c>
    </row>
    <row r="215" spans="1:14">
      <c r="A215" s="8">
        <v>4.9884259259259265E-3</v>
      </c>
      <c r="B215" t="s">
        <v>38</v>
      </c>
      <c r="C215">
        <v>0.61709999999999998</v>
      </c>
      <c r="D215">
        <v>60</v>
      </c>
      <c r="E215" t="s">
        <v>97</v>
      </c>
      <c r="F215">
        <v>0</v>
      </c>
      <c r="G215">
        <v>0</v>
      </c>
      <c r="H215">
        <v>67.074700000000007</v>
      </c>
      <c r="I215">
        <v>70</v>
      </c>
      <c r="J215">
        <v>1570.1306655050594</v>
      </c>
      <c r="K215" t="s">
        <v>79</v>
      </c>
      <c r="L215">
        <v>1800</v>
      </c>
      <c r="M215" t="s">
        <v>230</v>
      </c>
      <c r="N215">
        <f t="shared" si="3"/>
        <v>0</v>
      </c>
    </row>
    <row r="216" spans="1:14">
      <c r="A216" s="8">
        <v>3.6689814814814814E-3</v>
      </c>
      <c r="B216" t="s">
        <v>38</v>
      </c>
      <c r="C216">
        <v>0.87174700000000005</v>
      </c>
      <c r="D216">
        <v>85</v>
      </c>
      <c r="E216" t="s">
        <v>97</v>
      </c>
      <c r="F216">
        <v>0</v>
      </c>
      <c r="G216">
        <v>0</v>
      </c>
      <c r="H216">
        <v>80.927599999999998</v>
      </c>
      <c r="I216">
        <v>90</v>
      </c>
      <c r="J216">
        <v>435.89314784337068</v>
      </c>
      <c r="K216" t="s">
        <v>261</v>
      </c>
      <c r="L216">
        <v>1800</v>
      </c>
      <c r="M216" t="s">
        <v>230</v>
      </c>
      <c r="N216">
        <f t="shared" si="3"/>
        <v>0</v>
      </c>
    </row>
    <row r="217" spans="1:14">
      <c r="A217" s="8">
        <v>1.8032407407407407E-2</v>
      </c>
      <c r="B217" t="s">
        <v>38</v>
      </c>
      <c r="C217">
        <v>8.3643099999999998E-2</v>
      </c>
      <c r="D217">
        <v>5</v>
      </c>
      <c r="E217" t="s">
        <v>97</v>
      </c>
      <c r="F217">
        <v>0</v>
      </c>
      <c r="G217">
        <v>0</v>
      </c>
      <c r="H217">
        <v>4.4611599999999996</v>
      </c>
      <c r="I217">
        <v>10</v>
      </c>
      <c r="J217">
        <v>56497.115079128373</v>
      </c>
      <c r="K217" t="s">
        <v>264</v>
      </c>
      <c r="L217">
        <v>57600</v>
      </c>
      <c r="M217" t="s">
        <v>350</v>
      </c>
      <c r="N217">
        <f t="shared" si="3"/>
        <v>0</v>
      </c>
    </row>
    <row r="218" spans="1:14">
      <c r="A218" s="8">
        <v>2.3263888888888887E-3</v>
      </c>
      <c r="B218" t="s">
        <v>38</v>
      </c>
      <c r="C218">
        <v>0.84200699999999995</v>
      </c>
      <c r="D218">
        <v>80</v>
      </c>
      <c r="E218" t="s">
        <v>97</v>
      </c>
      <c r="F218">
        <v>0</v>
      </c>
      <c r="G218">
        <v>0</v>
      </c>
      <c r="H218">
        <v>18731.7</v>
      </c>
      <c r="I218">
        <v>300</v>
      </c>
      <c r="J218">
        <v>2.3198988352108114</v>
      </c>
      <c r="K218" t="s">
        <v>50</v>
      </c>
      <c r="L218">
        <v>1800</v>
      </c>
      <c r="M218" t="s">
        <v>230</v>
      </c>
      <c r="N218">
        <f t="shared" si="3"/>
        <v>18700</v>
      </c>
    </row>
    <row r="219" spans="1:14">
      <c r="A219" s="8">
        <v>2.685185185185185E-3</v>
      </c>
      <c r="B219" t="s">
        <v>38</v>
      </c>
      <c r="C219">
        <v>0.704461</v>
      </c>
      <c r="D219">
        <v>70</v>
      </c>
      <c r="E219" t="s">
        <v>97</v>
      </c>
      <c r="F219">
        <v>0</v>
      </c>
      <c r="G219">
        <v>0</v>
      </c>
      <c r="H219">
        <v>4007.51</v>
      </c>
      <c r="I219">
        <v>300</v>
      </c>
      <c r="J219">
        <v>20.283812293944223</v>
      </c>
      <c r="K219" t="s">
        <v>46</v>
      </c>
      <c r="L219">
        <v>1800</v>
      </c>
      <c r="M219" t="s">
        <v>230</v>
      </c>
      <c r="N219">
        <f t="shared" si="3"/>
        <v>4000</v>
      </c>
    </row>
    <row r="220" spans="1:14">
      <c r="A220" s="8">
        <v>1.0335648148148148E-2</v>
      </c>
      <c r="B220" t="s">
        <v>38</v>
      </c>
      <c r="C220">
        <v>0.38661699999999999</v>
      </c>
      <c r="D220">
        <v>35</v>
      </c>
      <c r="E220" t="s">
        <v>97</v>
      </c>
      <c r="F220">
        <v>0</v>
      </c>
      <c r="G220">
        <v>0</v>
      </c>
      <c r="H220">
        <v>32.115200000000002</v>
      </c>
      <c r="I220">
        <v>40</v>
      </c>
      <c r="J220">
        <v>5253.2768264877595</v>
      </c>
      <c r="K220" t="s">
        <v>265</v>
      </c>
      <c r="L220">
        <v>5400</v>
      </c>
      <c r="M220" t="s">
        <v>328</v>
      </c>
      <c r="N220">
        <f t="shared" si="3"/>
        <v>0</v>
      </c>
    </row>
    <row r="221" spans="1:14">
      <c r="A221" s="8">
        <v>2.685185185185185E-3</v>
      </c>
      <c r="B221" t="s">
        <v>38</v>
      </c>
      <c r="C221">
        <v>0.91061499999999995</v>
      </c>
      <c r="D221">
        <v>90</v>
      </c>
      <c r="E221" t="s">
        <v>88</v>
      </c>
      <c r="F221">
        <v>2486.25</v>
      </c>
      <c r="G221">
        <v>300</v>
      </c>
      <c r="H221">
        <v>768.01700000000005</v>
      </c>
      <c r="I221">
        <v>300</v>
      </c>
      <c r="J221">
        <v>26.64179178979154</v>
      </c>
      <c r="K221" t="s">
        <v>157</v>
      </c>
      <c r="L221">
        <v>1800</v>
      </c>
      <c r="M221" t="s">
        <v>230</v>
      </c>
      <c r="N221">
        <f t="shared" si="3"/>
        <v>700</v>
      </c>
    </row>
    <row r="222" spans="1:14">
      <c r="A222" s="8">
        <v>8.2175925925925917E-4</v>
      </c>
      <c r="B222" t="s">
        <v>38</v>
      </c>
      <c r="C222">
        <v>4.35754E-2</v>
      </c>
      <c r="D222">
        <v>0</v>
      </c>
      <c r="E222" t="s">
        <v>88</v>
      </c>
      <c r="F222">
        <v>0</v>
      </c>
      <c r="G222">
        <v>0</v>
      </c>
      <c r="H222">
        <v>182.512</v>
      </c>
      <c r="I222">
        <v>190</v>
      </c>
      <c r="J222">
        <v>1199.5715199829301</v>
      </c>
      <c r="K222" t="s">
        <v>266</v>
      </c>
      <c r="L222">
        <v>1800</v>
      </c>
      <c r="M222" t="s">
        <v>230</v>
      </c>
      <c r="N222">
        <f t="shared" si="3"/>
        <v>0</v>
      </c>
    </row>
    <row r="223" spans="1:14">
      <c r="A223" s="8">
        <v>2.0949074074074073E-3</v>
      </c>
      <c r="B223" t="s">
        <v>33</v>
      </c>
      <c r="C223">
        <v>0</v>
      </c>
      <c r="D223">
        <v>0</v>
      </c>
      <c r="E223" t="s">
        <v>113</v>
      </c>
      <c r="F223">
        <v>0</v>
      </c>
      <c r="G223">
        <v>0</v>
      </c>
      <c r="H223">
        <v>0</v>
      </c>
      <c r="I223">
        <v>0</v>
      </c>
      <c r="J223">
        <v>0</v>
      </c>
      <c r="K223" t="s">
        <v>35</v>
      </c>
      <c r="L223">
        <v>0</v>
      </c>
      <c r="M223" t="s">
        <v>35</v>
      </c>
      <c r="N223">
        <f t="shared" si="3"/>
        <v>0</v>
      </c>
    </row>
    <row r="224" spans="1:14">
      <c r="A224" s="8">
        <v>5.37037037037037E-3</v>
      </c>
      <c r="B224" t="s">
        <v>38</v>
      </c>
      <c r="C224">
        <v>0.70260199999999995</v>
      </c>
      <c r="D224">
        <v>70</v>
      </c>
      <c r="E224" t="s">
        <v>97</v>
      </c>
      <c r="F224">
        <v>55.2637</v>
      </c>
      <c r="G224">
        <v>50</v>
      </c>
      <c r="H224">
        <v>82.000900000000001</v>
      </c>
      <c r="I224">
        <v>90</v>
      </c>
      <c r="J224">
        <v>997.53636160259748</v>
      </c>
      <c r="K224" t="s">
        <v>267</v>
      </c>
      <c r="L224">
        <v>1800</v>
      </c>
      <c r="M224" t="s">
        <v>230</v>
      </c>
      <c r="N224">
        <f t="shared" si="3"/>
        <v>0</v>
      </c>
    </row>
    <row r="225" spans="1:14">
      <c r="A225" s="8">
        <v>1.1574074074074073E-3</v>
      </c>
      <c r="B225" t="s">
        <v>38</v>
      </c>
      <c r="C225">
        <v>0.101365</v>
      </c>
      <c r="D225">
        <v>10</v>
      </c>
      <c r="E225" t="s">
        <v>77</v>
      </c>
      <c r="F225">
        <v>0</v>
      </c>
      <c r="G225">
        <v>0</v>
      </c>
      <c r="H225">
        <v>383.12599999999998</v>
      </c>
      <c r="I225">
        <v>300</v>
      </c>
      <c r="J225">
        <v>4924.8559875232058</v>
      </c>
      <c r="K225" t="s">
        <v>268</v>
      </c>
      <c r="L225">
        <v>5400</v>
      </c>
      <c r="M225" t="s">
        <v>328</v>
      </c>
      <c r="N225">
        <f t="shared" si="3"/>
        <v>300</v>
      </c>
    </row>
    <row r="226" spans="1:14">
      <c r="A226" s="8">
        <v>5.8912037037037032E-3</v>
      </c>
      <c r="B226" t="s">
        <v>38</v>
      </c>
      <c r="C226">
        <v>0.33138400000000001</v>
      </c>
      <c r="D226">
        <v>30</v>
      </c>
      <c r="E226" t="s">
        <v>77</v>
      </c>
      <c r="F226">
        <v>0</v>
      </c>
      <c r="G226">
        <v>0</v>
      </c>
      <c r="H226">
        <v>169.93799999999999</v>
      </c>
      <c r="I226">
        <v>170</v>
      </c>
      <c r="J226">
        <v>8261.0967524544085</v>
      </c>
      <c r="K226" t="s">
        <v>269</v>
      </c>
      <c r="L226">
        <v>9000</v>
      </c>
      <c r="M226" t="s">
        <v>337</v>
      </c>
      <c r="N226">
        <f t="shared" si="3"/>
        <v>0</v>
      </c>
    </row>
    <row r="227" spans="1:14">
      <c r="A227" s="8">
        <v>2.3958333333333336E-3</v>
      </c>
      <c r="B227" t="s">
        <v>38</v>
      </c>
      <c r="C227">
        <v>0.222222</v>
      </c>
      <c r="D227">
        <v>20</v>
      </c>
      <c r="E227" t="s">
        <v>77</v>
      </c>
      <c r="F227">
        <v>0</v>
      </c>
      <c r="G227">
        <v>0</v>
      </c>
      <c r="H227">
        <v>45056000</v>
      </c>
      <c r="I227">
        <v>300</v>
      </c>
      <c r="J227">
        <v>3.6245534574424199E-2</v>
      </c>
      <c r="K227" t="s">
        <v>36</v>
      </c>
      <c r="L227">
        <v>1800</v>
      </c>
      <c r="M227" t="s">
        <v>230</v>
      </c>
      <c r="N227">
        <f t="shared" si="3"/>
        <v>45056000</v>
      </c>
    </row>
    <row r="228" spans="1:14">
      <c r="A228" s="8">
        <v>1.8749999999999999E-2</v>
      </c>
      <c r="B228" t="s">
        <v>38</v>
      </c>
      <c r="C228">
        <v>0.27386300000000002</v>
      </c>
      <c r="D228">
        <v>25</v>
      </c>
      <c r="E228" t="s">
        <v>76</v>
      </c>
      <c r="F228">
        <v>0</v>
      </c>
      <c r="G228">
        <v>0</v>
      </c>
      <c r="H228">
        <v>55.889499999999998</v>
      </c>
      <c r="I228">
        <v>60</v>
      </c>
      <c r="J228">
        <v>59616.003666139441</v>
      </c>
      <c r="K228" t="s">
        <v>270</v>
      </c>
      <c r="L228">
        <v>61200</v>
      </c>
      <c r="M228" t="s">
        <v>351</v>
      </c>
      <c r="N228">
        <f t="shared" si="3"/>
        <v>0</v>
      </c>
    </row>
    <row r="229" spans="1:14">
      <c r="A229" s="8">
        <v>9.9201388888888895E-2</v>
      </c>
      <c r="B229" t="s">
        <v>38</v>
      </c>
      <c r="C229">
        <v>4.4603000000000004E-3</v>
      </c>
      <c r="D229">
        <v>0</v>
      </c>
      <c r="E229" t="s">
        <v>76</v>
      </c>
      <c r="F229">
        <v>0</v>
      </c>
      <c r="G229">
        <v>0</v>
      </c>
      <c r="H229">
        <v>0</v>
      </c>
      <c r="I229">
        <v>0</v>
      </c>
      <c r="J229">
        <v>0</v>
      </c>
      <c r="K229" t="s">
        <v>35</v>
      </c>
      <c r="L229">
        <v>0</v>
      </c>
      <c r="M229" t="s">
        <v>35</v>
      </c>
      <c r="N229">
        <f t="shared" si="3"/>
        <v>0</v>
      </c>
    </row>
    <row r="230" spans="1:14">
      <c r="A230" s="8">
        <v>9.3391203703703699E-2</v>
      </c>
      <c r="B230" t="s">
        <v>38</v>
      </c>
      <c r="C230">
        <v>0.65782499999999999</v>
      </c>
      <c r="D230">
        <v>65</v>
      </c>
      <c r="E230" t="s">
        <v>82</v>
      </c>
      <c r="F230">
        <v>0</v>
      </c>
      <c r="G230">
        <v>0</v>
      </c>
      <c r="H230">
        <v>189.78</v>
      </c>
      <c r="I230">
        <v>190</v>
      </c>
      <c r="J230">
        <v>8352.4725614656727</v>
      </c>
      <c r="K230" t="s">
        <v>271</v>
      </c>
      <c r="L230">
        <v>9000</v>
      </c>
      <c r="M230" t="s">
        <v>337</v>
      </c>
      <c r="N230">
        <f t="shared" si="3"/>
        <v>0</v>
      </c>
    </row>
    <row r="231" spans="1:14">
      <c r="A231" s="8">
        <v>2.7442129629629632E-2</v>
      </c>
      <c r="B231" t="s">
        <v>38</v>
      </c>
      <c r="C231">
        <v>7.7972700000000006E-2</v>
      </c>
      <c r="D231">
        <v>5</v>
      </c>
      <c r="E231" t="s">
        <v>77</v>
      </c>
      <c r="F231">
        <v>0</v>
      </c>
      <c r="G231">
        <v>0</v>
      </c>
      <c r="H231">
        <v>72.116399999999999</v>
      </c>
      <c r="I231">
        <v>80</v>
      </c>
      <c r="J231">
        <v>26844.875403364938</v>
      </c>
      <c r="K231" t="s">
        <v>272</v>
      </c>
      <c r="L231">
        <v>27000</v>
      </c>
      <c r="M231" t="s">
        <v>352</v>
      </c>
      <c r="N231">
        <f t="shared" si="3"/>
        <v>0</v>
      </c>
    </row>
    <row r="232" spans="1:14">
      <c r="A232" s="8">
        <v>1.5706018518518518E-2</v>
      </c>
      <c r="B232" t="s">
        <v>38</v>
      </c>
      <c r="C232">
        <v>0.74712599999999996</v>
      </c>
      <c r="D232">
        <v>70</v>
      </c>
      <c r="E232" t="s">
        <v>82</v>
      </c>
      <c r="F232">
        <v>0</v>
      </c>
      <c r="G232">
        <v>0</v>
      </c>
      <c r="H232">
        <v>129.518</v>
      </c>
      <c r="I232">
        <v>130</v>
      </c>
      <c r="J232">
        <v>9044.6357865404607</v>
      </c>
      <c r="K232" t="s">
        <v>273</v>
      </c>
      <c r="L232">
        <v>10800</v>
      </c>
      <c r="M232" t="s">
        <v>333</v>
      </c>
      <c r="N232">
        <f t="shared" si="3"/>
        <v>0</v>
      </c>
    </row>
    <row r="233" spans="1:14">
      <c r="A233" s="8">
        <v>6.5509259259259262E-3</v>
      </c>
      <c r="B233" t="s">
        <v>38</v>
      </c>
      <c r="C233">
        <v>0.94699599999999995</v>
      </c>
      <c r="D233">
        <v>90</v>
      </c>
      <c r="E233" t="s">
        <v>74</v>
      </c>
      <c r="F233">
        <v>311.30900000000003</v>
      </c>
      <c r="G233">
        <v>300</v>
      </c>
      <c r="H233">
        <v>22.2212</v>
      </c>
      <c r="I233">
        <v>30</v>
      </c>
      <c r="J233">
        <v>1727.9749505233283</v>
      </c>
      <c r="K233" t="s">
        <v>274</v>
      </c>
      <c r="L233">
        <v>1800</v>
      </c>
      <c r="M233" t="s">
        <v>230</v>
      </c>
      <c r="N233">
        <f t="shared" si="3"/>
        <v>0</v>
      </c>
    </row>
    <row r="234" spans="1:14">
      <c r="A234" s="8">
        <v>1.5162037037037036E-3</v>
      </c>
      <c r="B234" t="s">
        <v>38</v>
      </c>
      <c r="C234">
        <v>9.1617900000000002E-2</v>
      </c>
      <c r="D234">
        <v>5</v>
      </c>
      <c r="E234" t="s">
        <v>77</v>
      </c>
      <c r="F234">
        <v>2197.4299999999998</v>
      </c>
      <c r="G234">
        <v>300</v>
      </c>
      <c r="H234">
        <v>382.911</v>
      </c>
      <c r="I234">
        <v>300</v>
      </c>
      <c r="J234">
        <v>4981.0645167680086</v>
      </c>
      <c r="K234" t="s">
        <v>275</v>
      </c>
      <c r="L234">
        <v>5400</v>
      </c>
      <c r="M234" t="s">
        <v>328</v>
      </c>
      <c r="N234">
        <f t="shared" si="3"/>
        <v>300</v>
      </c>
    </row>
    <row r="235" spans="1:14">
      <c r="A235" s="8">
        <v>1.3611111111111114E-2</v>
      </c>
      <c r="B235" t="s">
        <v>38</v>
      </c>
      <c r="C235">
        <v>0.31400499999999998</v>
      </c>
      <c r="D235">
        <v>30</v>
      </c>
      <c r="E235" t="s">
        <v>76</v>
      </c>
      <c r="F235">
        <v>589.60699999999997</v>
      </c>
      <c r="G235">
        <v>300</v>
      </c>
      <c r="H235">
        <v>365.89400000000001</v>
      </c>
      <c r="I235">
        <v>300</v>
      </c>
      <c r="J235">
        <v>8602.7914278676708</v>
      </c>
      <c r="K235" t="s">
        <v>278</v>
      </c>
      <c r="L235">
        <v>9000</v>
      </c>
      <c r="M235" t="s">
        <v>337</v>
      </c>
      <c r="N235">
        <f t="shared" si="3"/>
        <v>300</v>
      </c>
    </row>
    <row r="236" spans="1:14">
      <c r="A236" s="8">
        <v>2.8356481481481479E-3</v>
      </c>
      <c r="B236" t="s">
        <v>38</v>
      </c>
      <c r="C236">
        <v>5.6530200000000003E-2</v>
      </c>
      <c r="D236">
        <v>5</v>
      </c>
      <c r="E236" t="s">
        <v>77</v>
      </c>
      <c r="F236">
        <v>0</v>
      </c>
      <c r="G236">
        <v>0</v>
      </c>
      <c r="H236">
        <v>3289.96</v>
      </c>
      <c r="I236">
        <v>300</v>
      </c>
      <c r="J236">
        <v>602.12823179858788</v>
      </c>
      <c r="K236" t="s">
        <v>279</v>
      </c>
      <c r="L236">
        <v>1800</v>
      </c>
      <c r="M236" t="s">
        <v>230</v>
      </c>
      <c r="N236">
        <f t="shared" si="3"/>
        <v>3200</v>
      </c>
    </row>
    <row r="237" spans="1:14">
      <c r="A237" s="8">
        <v>3.3333333333333333E-2</v>
      </c>
      <c r="B237" t="s">
        <v>38</v>
      </c>
      <c r="C237">
        <v>0.38401600000000002</v>
      </c>
      <c r="D237">
        <v>35</v>
      </c>
      <c r="E237" t="s">
        <v>77</v>
      </c>
      <c r="F237">
        <v>284.50400000000002</v>
      </c>
      <c r="G237">
        <v>280</v>
      </c>
      <c r="H237">
        <v>131.17400000000001</v>
      </c>
      <c r="I237">
        <v>140</v>
      </c>
      <c r="J237">
        <v>9859.890260135744</v>
      </c>
      <c r="K237" t="s">
        <v>280</v>
      </c>
      <c r="L237">
        <v>10800</v>
      </c>
      <c r="M237" t="s">
        <v>333</v>
      </c>
      <c r="N237">
        <f t="shared" si="3"/>
        <v>0</v>
      </c>
    </row>
    <row r="238" spans="1:14">
      <c r="A238" s="8">
        <v>3.5995370370370369E-3</v>
      </c>
      <c r="B238" t="s">
        <v>38</v>
      </c>
      <c r="C238">
        <v>0.43102299999999999</v>
      </c>
      <c r="D238">
        <v>40</v>
      </c>
      <c r="E238" t="s">
        <v>80</v>
      </c>
      <c r="F238">
        <v>0</v>
      </c>
      <c r="G238">
        <v>0</v>
      </c>
      <c r="H238">
        <v>15917.1</v>
      </c>
      <c r="I238">
        <v>300</v>
      </c>
      <c r="J238">
        <v>13.332943401091528</v>
      </c>
      <c r="K238" t="s">
        <v>185</v>
      </c>
      <c r="L238">
        <v>1800</v>
      </c>
      <c r="M238" t="s">
        <v>230</v>
      </c>
      <c r="N238">
        <f t="shared" si="3"/>
        <v>15900</v>
      </c>
    </row>
    <row r="239" spans="1:14">
      <c r="A239" s="8">
        <v>1.7314814814814814E-2</v>
      </c>
      <c r="B239" t="s">
        <v>38</v>
      </c>
      <c r="C239">
        <v>0.565056</v>
      </c>
      <c r="D239">
        <v>55</v>
      </c>
      <c r="E239" t="s">
        <v>97</v>
      </c>
      <c r="F239">
        <v>0</v>
      </c>
      <c r="G239">
        <v>0</v>
      </c>
      <c r="H239">
        <v>50.328000000000003</v>
      </c>
      <c r="I239">
        <v>60</v>
      </c>
      <c r="J239">
        <v>2377.0269421159483</v>
      </c>
      <c r="K239" t="s">
        <v>281</v>
      </c>
      <c r="L239">
        <v>3600</v>
      </c>
      <c r="M239" t="s">
        <v>331</v>
      </c>
      <c r="N239">
        <f t="shared" si="3"/>
        <v>0</v>
      </c>
    </row>
    <row r="240" spans="1:14">
      <c r="A240" s="8">
        <v>1.982638888888889E-2</v>
      </c>
      <c r="B240" t="s">
        <v>38</v>
      </c>
      <c r="C240">
        <v>0.13645199999999999</v>
      </c>
      <c r="D240">
        <v>10</v>
      </c>
      <c r="E240" t="s">
        <v>77</v>
      </c>
      <c r="F240">
        <v>0</v>
      </c>
      <c r="G240">
        <v>0</v>
      </c>
      <c r="H240">
        <v>57.816000000000003</v>
      </c>
      <c r="I240">
        <v>60</v>
      </c>
      <c r="J240">
        <v>31361.025205696067</v>
      </c>
      <c r="K240" t="s">
        <v>282</v>
      </c>
      <c r="L240">
        <v>32400</v>
      </c>
      <c r="M240" t="s">
        <v>338</v>
      </c>
      <c r="N240">
        <f t="shared" si="3"/>
        <v>0</v>
      </c>
    </row>
    <row r="241" spans="1:14">
      <c r="A241" s="8">
        <v>4.0856481481481481E-3</v>
      </c>
      <c r="B241" t="s">
        <v>38</v>
      </c>
      <c r="C241">
        <v>0.22862499999999999</v>
      </c>
      <c r="D241">
        <v>20</v>
      </c>
      <c r="E241" t="s">
        <v>97</v>
      </c>
      <c r="F241">
        <v>0</v>
      </c>
      <c r="G241">
        <v>0</v>
      </c>
      <c r="H241">
        <v>55.3324</v>
      </c>
      <c r="I241">
        <v>60</v>
      </c>
      <c r="J241">
        <v>3834.3856444341077</v>
      </c>
      <c r="K241" t="s">
        <v>283</v>
      </c>
      <c r="L241">
        <v>5400</v>
      </c>
      <c r="M241" t="s">
        <v>328</v>
      </c>
      <c r="N241">
        <f t="shared" si="3"/>
        <v>0</v>
      </c>
    </row>
    <row r="242" spans="1:14">
      <c r="A242" s="8">
        <v>4.9166666666666664E-2</v>
      </c>
      <c r="B242" t="s">
        <v>38</v>
      </c>
      <c r="C242">
        <v>0.70760199999999995</v>
      </c>
      <c r="D242">
        <v>70</v>
      </c>
      <c r="E242" t="s">
        <v>77</v>
      </c>
      <c r="F242">
        <v>1110.93</v>
      </c>
      <c r="G242">
        <v>300</v>
      </c>
      <c r="H242">
        <v>268.58100000000002</v>
      </c>
      <c r="I242">
        <v>270</v>
      </c>
      <c r="J242">
        <v>2285.8615437852241</v>
      </c>
      <c r="K242" t="s">
        <v>284</v>
      </c>
      <c r="L242">
        <v>3600</v>
      </c>
      <c r="M242" t="s">
        <v>331</v>
      </c>
      <c r="N242">
        <f t="shared" si="3"/>
        <v>0</v>
      </c>
    </row>
    <row r="243" spans="1:14">
      <c r="A243" s="8">
        <v>8.3136574074074085E-2</v>
      </c>
      <c r="B243" t="s">
        <v>38</v>
      </c>
      <c r="C243">
        <v>0.33457199999999998</v>
      </c>
      <c r="D243">
        <v>30</v>
      </c>
      <c r="E243" t="s">
        <v>97</v>
      </c>
      <c r="F243">
        <v>40.404000000000003</v>
      </c>
      <c r="G243">
        <v>40</v>
      </c>
      <c r="H243">
        <v>8.9190500000000004</v>
      </c>
      <c r="I243">
        <v>10</v>
      </c>
      <c r="J243">
        <v>20520.689879623096</v>
      </c>
      <c r="K243" t="s">
        <v>287</v>
      </c>
      <c r="L243">
        <v>21600</v>
      </c>
      <c r="M243" t="s">
        <v>336</v>
      </c>
      <c r="N243">
        <f t="shared" si="3"/>
        <v>0</v>
      </c>
    </row>
    <row r="244" spans="1:14">
      <c r="A244" s="8">
        <v>8.2870370370370372E-3</v>
      </c>
      <c r="B244" t="s">
        <v>38</v>
      </c>
      <c r="C244">
        <v>0.80854999999999999</v>
      </c>
      <c r="D244">
        <v>80</v>
      </c>
      <c r="E244" t="s">
        <v>97</v>
      </c>
      <c r="F244">
        <v>296.89499999999998</v>
      </c>
      <c r="G244">
        <v>290</v>
      </c>
      <c r="H244">
        <v>307.71199999999999</v>
      </c>
      <c r="I244">
        <v>300</v>
      </c>
      <c r="J244">
        <v>171.12784672484608</v>
      </c>
      <c r="K244" t="s">
        <v>159</v>
      </c>
      <c r="L244">
        <v>1800</v>
      </c>
      <c r="M244" t="s">
        <v>230</v>
      </c>
      <c r="N244">
        <f t="shared" si="3"/>
        <v>300</v>
      </c>
    </row>
    <row r="245" spans="1:14">
      <c r="A245" s="8">
        <v>6.168981481481481E-3</v>
      </c>
      <c r="B245" t="s">
        <v>38</v>
      </c>
      <c r="C245">
        <v>5.8479499999999997E-2</v>
      </c>
      <c r="D245">
        <v>5</v>
      </c>
      <c r="E245" t="s">
        <v>77</v>
      </c>
      <c r="F245">
        <v>0</v>
      </c>
      <c r="G245">
        <v>0</v>
      </c>
      <c r="H245">
        <v>24.452000000000002</v>
      </c>
      <c r="I245">
        <v>30</v>
      </c>
      <c r="J245">
        <v>80847.63075151424</v>
      </c>
      <c r="K245" t="s">
        <v>288</v>
      </c>
      <c r="L245">
        <v>81000</v>
      </c>
      <c r="M245" t="s">
        <v>353</v>
      </c>
      <c r="N245">
        <f t="shared" si="3"/>
        <v>0</v>
      </c>
    </row>
    <row r="246" spans="1:14">
      <c r="A246" s="8">
        <v>5.5208333333333333E-3</v>
      </c>
      <c r="B246" t="s">
        <v>38</v>
      </c>
      <c r="C246">
        <v>0.73095399999999999</v>
      </c>
      <c r="D246">
        <v>70</v>
      </c>
      <c r="E246" t="s">
        <v>80</v>
      </c>
      <c r="F246">
        <v>0</v>
      </c>
      <c r="G246">
        <v>0</v>
      </c>
      <c r="H246">
        <v>39.031100000000002</v>
      </c>
      <c r="I246">
        <v>40</v>
      </c>
      <c r="J246">
        <v>2571.0496895003821</v>
      </c>
      <c r="K246" t="s">
        <v>289</v>
      </c>
      <c r="L246">
        <v>3600</v>
      </c>
      <c r="M246" t="s">
        <v>331</v>
      </c>
      <c r="N246">
        <f t="shared" si="3"/>
        <v>0</v>
      </c>
    </row>
    <row r="247" spans="1:14">
      <c r="A247" s="8">
        <v>3.0624999999999999E-2</v>
      </c>
      <c r="B247" t="s">
        <v>38</v>
      </c>
      <c r="C247">
        <v>0.742622</v>
      </c>
      <c r="D247">
        <v>70</v>
      </c>
      <c r="E247" t="s">
        <v>80</v>
      </c>
      <c r="F247">
        <v>40.270600000000002</v>
      </c>
      <c r="G247">
        <v>40</v>
      </c>
      <c r="H247">
        <v>20.999300000000002</v>
      </c>
      <c r="I247">
        <v>30</v>
      </c>
      <c r="J247">
        <v>4571.52250568205</v>
      </c>
      <c r="K247" t="s">
        <v>290</v>
      </c>
      <c r="L247">
        <v>5400</v>
      </c>
      <c r="M247" t="s">
        <v>328</v>
      </c>
      <c r="N247">
        <f t="shared" si="3"/>
        <v>0</v>
      </c>
    </row>
    <row r="248" spans="1:14">
      <c r="A248" s="8">
        <v>1.8402777777777777E-3</v>
      </c>
      <c r="B248" t="s">
        <v>38</v>
      </c>
      <c r="C248">
        <v>0.15854499999999999</v>
      </c>
      <c r="D248">
        <v>15</v>
      </c>
      <c r="E248" t="s">
        <v>80</v>
      </c>
      <c r="F248">
        <v>40.831499999999998</v>
      </c>
      <c r="G248">
        <v>40</v>
      </c>
      <c r="H248">
        <v>43.951799999999999</v>
      </c>
      <c r="I248">
        <v>50</v>
      </c>
      <c r="J248">
        <v>7140.8415789733544</v>
      </c>
      <c r="K248" t="s">
        <v>291</v>
      </c>
      <c r="L248">
        <v>7200</v>
      </c>
      <c r="M248" t="s">
        <v>327</v>
      </c>
      <c r="N248">
        <f t="shared" si="3"/>
        <v>0</v>
      </c>
    </row>
    <row r="249" spans="1:14">
      <c r="A249" s="8">
        <v>1.4571759259259258E-2</v>
      </c>
      <c r="B249" t="s">
        <v>38</v>
      </c>
      <c r="C249">
        <v>0.53314499999999998</v>
      </c>
      <c r="D249">
        <v>50</v>
      </c>
      <c r="E249" t="s">
        <v>75</v>
      </c>
      <c r="F249">
        <v>0</v>
      </c>
      <c r="G249">
        <v>0</v>
      </c>
      <c r="H249">
        <v>58.306899999999999</v>
      </c>
      <c r="I249">
        <v>60</v>
      </c>
      <c r="J249">
        <v>5809.2269577603975</v>
      </c>
      <c r="K249" t="s">
        <v>292</v>
      </c>
      <c r="L249">
        <v>7200</v>
      </c>
      <c r="M249" t="s">
        <v>327</v>
      </c>
      <c r="N249">
        <f t="shared" si="3"/>
        <v>0</v>
      </c>
    </row>
    <row r="250" spans="1:14">
      <c r="A250" s="8">
        <v>3.9930555555555561E-3</v>
      </c>
      <c r="B250" t="s">
        <v>38</v>
      </c>
      <c r="C250">
        <v>0.77968400000000004</v>
      </c>
      <c r="D250">
        <v>75</v>
      </c>
      <c r="E250" t="s">
        <v>80</v>
      </c>
      <c r="F250">
        <v>5.5393299999999996</v>
      </c>
      <c r="G250">
        <v>0</v>
      </c>
      <c r="H250">
        <v>27.6159</v>
      </c>
      <c r="I250">
        <v>30</v>
      </c>
      <c r="J250">
        <v>2975.6471931968313</v>
      </c>
      <c r="K250" t="s">
        <v>294</v>
      </c>
      <c r="L250">
        <v>3600</v>
      </c>
      <c r="M250" t="s">
        <v>331</v>
      </c>
      <c r="N250">
        <f t="shared" si="3"/>
        <v>0</v>
      </c>
    </row>
    <row r="251" spans="1:14">
      <c r="A251" s="8">
        <v>1.0671296296296297E-2</v>
      </c>
      <c r="B251" t="s">
        <v>33</v>
      </c>
      <c r="C251">
        <v>1.11732E-3</v>
      </c>
      <c r="D251">
        <v>0</v>
      </c>
      <c r="E251" t="s">
        <v>88</v>
      </c>
      <c r="F251">
        <v>0</v>
      </c>
      <c r="G251">
        <v>0</v>
      </c>
      <c r="H251">
        <v>1.91133</v>
      </c>
      <c r="I251">
        <v>10</v>
      </c>
      <c r="J251">
        <v>119631.60714342831</v>
      </c>
      <c r="K251" t="s">
        <v>295</v>
      </c>
      <c r="L251">
        <v>120600</v>
      </c>
      <c r="M251" t="s">
        <v>335</v>
      </c>
      <c r="N251">
        <f t="shared" si="3"/>
        <v>0</v>
      </c>
    </row>
    <row r="252" spans="1:14">
      <c r="A252" s="8">
        <v>1.2268518518518518E-3</v>
      </c>
      <c r="B252" t="s">
        <v>38</v>
      </c>
      <c r="C252">
        <v>0.35315999999999997</v>
      </c>
      <c r="D252">
        <v>35</v>
      </c>
      <c r="E252" t="s">
        <v>97</v>
      </c>
      <c r="F252">
        <v>20.4375</v>
      </c>
      <c r="G252">
        <v>20</v>
      </c>
      <c r="H252">
        <v>80.353200000000001</v>
      </c>
      <c r="I252">
        <v>90</v>
      </c>
      <c r="J252">
        <v>2214.1320346041402</v>
      </c>
      <c r="K252" t="s">
        <v>296</v>
      </c>
      <c r="L252">
        <v>3600</v>
      </c>
      <c r="M252" t="s">
        <v>331</v>
      </c>
      <c r="N252">
        <f t="shared" si="3"/>
        <v>0</v>
      </c>
    </row>
    <row r="253" spans="1:14">
      <c r="A253" s="8">
        <v>3.5254629629629629E-2</v>
      </c>
      <c r="B253" t="s">
        <v>38</v>
      </c>
      <c r="C253">
        <v>0.55576199999999998</v>
      </c>
      <c r="D253">
        <v>55</v>
      </c>
      <c r="E253" t="s">
        <v>97</v>
      </c>
      <c r="F253">
        <v>0</v>
      </c>
      <c r="G253">
        <v>0</v>
      </c>
      <c r="H253">
        <v>18.6084</v>
      </c>
      <c r="I253">
        <v>20</v>
      </c>
      <c r="J253">
        <v>6566.2324382432062</v>
      </c>
      <c r="K253" t="s">
        <v>297</v>
      </c>
      <c r="L253">
        <v>7200</v>
      </c>
      <c r="M253" t="s">
        <v>327</v>
      </c>
      <c r="N253">
        <f t="shared" si="3"/>
        <v>0</v>
      </c>
    </row>
    <row r="254" spans="1:14">
      <c r="A254" s="8">
        <v>4.8495370370370368E-3</v>
      </c>
      <c r="B254" t="s">
        <v>38</v>
      </c>
      <c r="C254">
        <v>0.14069999999999999</v>
      </c>
      <c r="D254">
        <v>10</v>
      </c>
      <c r="E254" t="s">
        <v>80</v>
      </c>
      <c r="F254">
        <v>0</v>
      </c>
      <c r="G254">
        <v>0</v>
      </c>
      <c r="H254">
        <v>82.776700000000005</v>
      </c>
      <c r="I254">
        <v>90</v>
      </c>
      <c r="J254">
        <v>3871.9668029500494</v>
      </c>
      <c r="K254" t="s">
        <v>162</v>
      </c>
      <c r="L254">
        <v>5400</v>
      </c>
      <c r="M254" t="s">
        <v>328</v>
      </c>
      <c r="N254">
        <f t="shared" si="3"/>
        <v>0</v>
      </c>
    </row>
    <row r="255" spans="1:14">
      <c r="A255" s="8">
        <v>2.3148148148148151E-3</v>
      </c>
      <c r="B255" t="s">
        <v>38</v>
      </c>
      <c r="C255">
        <v>0.39181300000000002</v>
      </c>
      <c r="D255">
        <v>35</v>
      </c>
      <c r="E255" t="s">
        <v>77</v>
      </c>
      <c r="F255">
        <v>0</v>
      </c>
      <c r="G255">
        <v>0</v>
      </c>
      <c r="H255">
        <v>8705.09</v>
      </c>
      <c r="I255">
        <v>300</v>
      </c>
      <c r="J255">
        <v>146.69511305388372</v>
      </c>
      <c r="K255" t="s">
        <v>140</v>
      </c>
      <c r="L255">
        <v>1800</v>
      </c>
      <c r="M255" t="s">
        <v>230</v>
      </c>
      <c r="N255">
        <f t="shared" si="3"/>
        <v>8700</v>
      </c>
    </row>
    <row r="256" spans="1:14">
      <c r="A256" s="8">
        <v>6.0416666666666665E-3</v>
      </c>
      <c r="B256" t="s">
        <v>38</v>
      </c>
      <c r="C256">
        <v>0.51544299999999998</v>
      </c>
      <c r="D256">
        <v>50</v>
      </c>
      <c r="E256" t="s">
        <v>80</v>
      </c>
      <c r="F256">
        <v>0</v>
      </c>
      <c r="G256">
        <v>0</v>
      </c>
      <c r="H256">
        <v>16605.400000000001</v>
      </c>
      <c r="I256">
        <v>300</v>
      </c>
      <c r="J256">
        <v>10.884052995987595</v>
      </c>
      <c r="K256" t="s">
        <v>205</v>
      </c>
      <c r="L256">
        <v>1800</v>
      </c>
      <c r="M256" t="s">
        <v>230</v>
      </c>
      <c r="N256">
        <f t="shared" si="3"/>
        <v>16600</v>
      </c>
    </row>
    <row r="257" spans="1:14">
      <c r="A257" s="8">
        <v>6.2499999999999995E-3</v>
      </c>
      <c r="B257" t="s">
        <v>33</v>
      </c>
      <c r="C257">
        <v>1.00559E-2</v>
      </c>
      <c r="D257">
        <v>0</v>
      </c>
      <c r="E257" t="s">
        <v>88</v>
      </c>
      <c r="F257">
        <v>118.136</v>
      </c>
      <c r="G257">
        <v>110</v>
      </c>
      <c r="H257">
        <v>4.5784000000000002</v>
      </c>
      <c r="I257">
        <v>10</v>
      </c>
      <c r="J257">
        <v>49495.411010116055</v>
      </c>
      <c r="K257" t="s">
        <v>298</v>
      </c>
      <c r="L257">
        <v>50400</v>
      </c>
      <c r="M257" t="s">
        <v>354</v>
      </c>
      <c r="N257">
        <f t="shared" si="3"/>
        <v>0</v>
      </c>
    </row>
    <row r="258" spans="1:14">
      <c r="A258" s="8">
        <v>3.8541666666666668E-3</v>
      </c>
      <c r="B258" t="s">
        <v>38</v>
      </c>
      <c r="C258">
        <v>0.43122700000000003</v>
      </c>
      <c r="D258">
        <v>40</v>
      </c>
      <c r="E258" t="s">
        <v>97</v>
      </c>
      <c r="F258">
        <v>0</v>
      </c>
      <c r="G258">
        <v>0</v>
      </c>
      <c r="H258">
        <v>333.27699999999999</v>
      </c>
      <c r="I258">
        <v>300</v>
      </c>
      <c r="J258">
        <v>469.40096345747901</v>
      </c>
      <c r="K258" t="s">
        <v>299</v>
      </c>
      <c r="L258">
        <v>1800</v>
      </c>
      <c r="M258" t="s">
        <v>230</v>
      </c>
      <c r="N258">
        <f t="shared" si="3"/>
        <v>300</v>
      </c>
    </row>
    <row r="259" spans="1:14">
      <c r="A259" s="8">
        <v>4.0509259259259257E-3</v>
      </c>
      <c r="B259" t="s">
        <v>38</v>
      </c>
      <c r="C259">
        <v>0.15799299999999999</v>
      </c>
      <c r="D259">
        <v>15</v>
      </c>
      <c r="E259" t="s">
        <v>97</v>
      </c>
      <c r="F259">
        <v>0</v>
      </c>
      <c r="G259">
        <v>0</v>
      </c>
      <c r="H259">
        <v>12011.7</v>
      </c>
      <c r="I259">
        <v>300</v>
      </c>
      <c r="J259">
        <v>19.280583003911634</v>
      </c>
      <c r="K259" t="s">
        <v>300</v>
      </c>
      <c r="L259">
        <v>1800</v>
      </c>
      <c r="M259" t="s">
        <v>230</v>
      </c>
      <c r="N259">
        <f t="shared" ref="N259:N322" si="4">IF(H259&lt;300,0,FLOOR(H259,100))</f>
        <v>12000</v>
      </c>
    </row>
    <row r="260" spans="1:14">
      <c r="A260" s="8">
        <v>3.5763888888888894E-3</v>
      </c>
      <c r="B260" t="s">
        <v>38</v>
      </c>
      <c r="C260">
        <v>0.61452499999999999</v>
      </c>
      <c r="D260">
        <v>60</v>
      </c>
      <c r="E260" t="s">
        <v>88</v>
      </c>
      <c r="F260">
        <v>0</v>
      </c>
      <c r="G260">
        <v>0</v>
      </c>
      <c r="H260">
        <v>2222.87</v>
      </c>
      <c r="I260">
        <v>300</v>
      </c>
      <c r="J260">
        <v>39.696339939133459</v>
      </c>
      <c r="K260" t="s">
        <v>45</v>
      </c>
      <c r="L260">
        <v>1800</v>
      </c>
      <c r="M260" t="s">
        <v>230</v>
      </c>
      <c r="N260">
        <f t="shared" si="4"/>
        <v>2200</v>
      </c>
    </row>
    <row r="261" spans="1:14">
      <c r="A261" s="8">
        <v>2.8229166666666666E-2</v>
      </c>
      <c r="B261" t="s">
        <v>38</v>
      </c>
      <c r="C261">
        <v>0.26705699999999999</v>
      </c>
      <c r="D261">
        <v>25</v>
      </c>
      <c r="E261" t="s">
        <v>77</v>
      </c>
      <c r="F261">
        <v>565.27700000000004</v>
      </c>
      <c r="G261">
        <v>300</v>
      </c>
      <c r="H261">
        <v>114.105</v>
      </c>
      <c r="I261">
        <v>120</v>
      </c>
      <c r="J261">
        <v>13487.01197655431</v>
      </c>
      <c r="K261" t="s">
        <v>301</v>
      </c>
      <c r="L261">
        <v>14400</v>
      </c>
      <c r="M261" t="s">
        <v>342</v>
      </c>
      <c r="N261">
        <f t="shared" si="4"/>
        <v>0</v>
      </c>
    </row>
    <row r="262" spans="1:14">
      <c r="A262" s="8">
        <v>0.30950231481481483</v>
      </c>
      <c r="B262" t="s">
        <v>38</v>
      </c>
      <c r="C262">
        <v>0.82845999999999997</v>
      </c>
      <c r="D262">
        <v>80</v>
      </c>
      <c r="E262" t="s">
        <v>77</v>
      </c>
      <c r="F262">
        <v>0</v>
      </c>
      <c r="G262">
        <v>0</v>
      </c>
      <c r="H262">
        <v>64.096000000000004</v>
      </c>
      <c r="I262">
        <v>70</v>
      </c>
      <c r="J262">
        <v>5619.3463057279159</v>
      </c>
      <c r="K262" t="s">
        <v>302</v>
      </c>
      <c r="L262">
        <v>7200</v>
      </c>
      <c r="M262" t="s">
        <v>327</v>
      </c>
      <c r="N262">
        <f t="shared" si="4"/>
        <v>0</v>
      </c>
    </row>
    <row r="263" spans="1:14">
      <c r="A263" s="8">
        <v>2.6851851851851849E-2</v>
      </c>
      <c r="B263" t="s">
        <v>38</v>
      </c>
      <c r="C263">
        <v>0.26579900000000001</v>
      </c>
      <c r="D263">
        <v>25</v>
      </c>
      <c r="E263" t="s">
        <v>97</v>
      </c>
      <c r="F263">
        <v>0</v>
      </c>
      <c r="G263">
        <v>0</v>
      </c>
      <c r="H263">
        <v>11.8979</v>
      </c>
      <c r="I263">
        <v>20</v>
      </c>
      <c r="J263">
        <v>16972.781296067438</v>
      </c>
      <c r="K263" t="s">
        <v>303</v>
      </c>
      <c r="L263">
        <v>18000</v>
      </c>
      <c r="M263" t="s">
        <v>348</v>
      </c>
      <c r="N263">
        <f t="shared" si="4"/>
        <v>0</v>
      </c>
    </row>
    <row r="264" spans="1:14">
      <c r="A264" s="8">
        <v>2.2546296296296297E-2</v>
      </c>
      <c r="B264" t="s">
        <v>38</v>
      </c>
      <c r="C264">
        <v>0.54089200000000004</v>
      </c>
      <c r="D264">
        <v>50</v>
      </c>
      <c r="E264" t="s">
        <v>97</v>
      </c>
      <c r="F264">
        <v>0</v>
      </c>
      <c r="G264">
        <v>0</v>
      </c>
      <c r="H264">
        <v>16.3992</v>
      </c>
      <c r="I264">
        <v>20</v>
      </c>
      <c r="J264">
        <v>7700.1924115623506</v>
      </c>
      <c r="K264" t="s">
        <v>304</v>
      </c>
      <c r="L264">
        <v>9000</v>
      </c>
      <c r="M264" t="s">
        <v>337</v>
      </c>
      <c r="N264">
        <f t="shared" si="4"/>
        <v>0</v>
      </c>
    </row>
    <row r="265" spans="1:14">
      <c r="A265" s="8">
        <v>3.4027777777777784E-3</v>
      </c>
      <c r="B265" t="s">
        <v>38</v>
      </c>
      <c r="C265">
        <v>0.94715199999999999</v>
      </c>
      <c r="D265">
        <v>90</v>
      </c>
      <c r="E265" t="s">
        <v>80</v>
      </c>
      <c r="F265">
        <v>0</v>
      </c>
      <c r="G265">
        <v>0</v>
      </c>
      <c r="H265">
        <v>4379.1899999999996</v>
      </c>
      <c r="I265">
        <v>300</v>
      </c>
      <c r="J265">
        <v>4.5012458707703802</v>
      </c>
      <c r="K265" t="s">
        <v>194</v>
      </c>
      <c r="L265">
        <v>1800</v>
      </c>
      <c r="M265" t="s">
        <v>230</v>
      </c>
      <c r="N265">
        <f t="shared" si="4"/>
        <v>4300</v>
      </c>
    </row>
    <row r="266" spans="1:14">
      <c r="A266" s="8">
        <v>1.4108796296296295E-2</v>
      </c>
      <c r="B266" t="s">
        <v>38</v>
      </c>
      <c r="C266">
        <v>4.64684E-2</v>
      </c>
      <c r="D266">
        <v>0</v>
      </c>
      <c r="E266" t="s">
        <v>97</v>
      </c>
      <c r="F266">
        <v>0</v>
      </c>
      <c r="G266">
        <v>0</v>
      </c>
      <c r="H266">
        <v>7.3262499999999999</v>
      </c>
      <c r="I266">
        <v>10</v>
      </c>
      <c r="J266">
        <v>35798.342002502257</v>
      </c>
      <c r="K266" t="s">
        <v>305</v>
      </c>
      <c r="L266">
        <v>36000</v>
      </c>
      <c r="M266" t="s">
        <v>330</v>
      </c>
      <c r="N266">
        <f t="shared" si="4"/>
        <v>0</v>
      </c>
    </row>
    <row r="267" spans="1:14">
      <c r="A267" s="8">
        <v>2.6041666666666665E-3</v>
      </c>
      <c r="B267" t="s">
        <v>38</v>
      </c>
      <c r="C267">
        <v>0.436803</v>
      </c>
      <c r="D267">
        <v>40</v>
      </c>
      <c r="E267" t="s">
        <v>97</v>
      </c>
      <c r="F267">
        <v>0</v>
      </c>
      <c r="G267">
        <v>0</v>
      </c>
      <c r="H267">
        <v>173.65700000000001</v>
      </c>
      <c r="I267">
        <v>180</v>
      </c>
      <c r="J267">
        <v>892.02697820336948</v>
      </c>
      <c r="K267" t="s">
        <v>306</v>
      </c>
      <c r="L267">
        <v>1800</v>
      </c>
      <c r="M267" t="s">
        <v>230</v>
      </c>
      <c r="N267">
        <f t="shared" si="4"/>
        <v>0</v>
      </c>
    </row>
    <row r="268" spans="1:14">
      <c r="A268" s="8">
        <v>5.0115740740740737E-3</v>
      </c>
      <c r="B268" t="s">
        <v>38</v>
      </c>
      <c r="C268">
        <v>0.318436</v>
      </c>
      <c r="D268">
        <v>30</v>
      </c>
      <c r="E268" t="s">
        <v>88</v>
      </c>
      <c r="F268">
        <v>0</v>
      </c>
      <c r="G268">
        <v>0</v>
      </c>
      <c r="H268">
        <v>17.686800000000002</v>
      </c>
      <c r="I268">
        <v>20</v>
      </c>
      <c r="J268">
        <v>8821.1729467007699</v>
      </c>
      <c r="K268" t="s">
        <v>307</v>
      </c>
      <c r="L268">
        <v>9000</v>
      </c>
      <c r="M268" t="s">
        <v>337</v>
      </c>
      <c r="N268">
        <f t="shared" si="4"/>
        <v>0</v>
      </c>
    </row>
    <row r="269" spans="1:14">
      <c r="A269" s="8">
        <v>1.5393518518518519E-3</v>
      </c>
      <c r="B269" t="s">
        <v>38</v>
      </c>
      <c r="C269">
        <v>0.33643099999999998</v>
      </c>
      <c r="D269">
        <v>30</v>
      </c>
      <c r="E269" t="s">
        <v>97</v>
      </c>
      <c r="F269">
        <v>0</v>
      </c>
      <c r="G269">
        <v>0</v>
      </c>
      <c r="H269">
        <v>99.621499999999997</v>
      </c>
      <c r="I269">
        <v>100</v>
      </c>
      <c r="J269">
        <v>1832.0731802477942</v>
      </c>
      <c r="K269" t="s">
        <v>259</v>
      </c>
      <c r="L269">
        <v>3600</v>
      </c>
      <c r="M269" t="s">
        <v>331</v>
      </c>
      <c r="N269">
        <f t="shared" si="4"/>
        <v>0</v>
      </c>
    </row>
    <row r="270" spans="1:14">
      <c r="A270" s="8">
        <v>3.2291666666666666E-3</v>
      </c>
      <c r="B270" t="s">
        <v>38</v>
      </c>
      <c r="C270">
        <v>9.3567300000000006E-2</v>
      </c>
      <c r="D270">
        <v>5</v>
      </c>
      <c r="E270" t="s">
        <v>77</v>
      </c>
      <c r="F270">
        <v>0</v>
      </c>
      <c r="G270">
        <v>0</v>
      </c>
      <c r="H270">
        <v>18285.7</v>
      </c>
      <c r="I270">
        <v>300</v>
      </c>
      <c r="J270">
        <v>104.0819017449909</v>
      </c>
      <c r="K270" t="s">
        <v>308</v>
      </c>
      <c r="L270">
        <v>1800</v>
      </c>
      <c r="M270" t="s">
        <v>230</v>
      </c>
      <c r="N270">
        <f t="shared" si="4"/>
        <v>18200</v>
      </c>
    </row>
    <row r="271" spans="1:14">
      <c r="A271" s="8">
        <v>3.530092592592592E-3</v>
      </c>
      <c r="B271" t="s">
        <v>38</v>
      </c>
      <c r="C271">
        <v>0.65107199999999998</v>
      </c>
      <c r="D271">
        <v>65</v>
      </c>
      <c r="E271" t="s">
        <v>77</v>
      </c>
      <c r="F271">
        <v>0</v>
      </c>
      <c r="G271">
        <v>0</v>
      </c>
      <c r="H271">
        <v>362745</v>
      </c>
      <c r="I271">
        <v>300</v>
      </c>
      <c r="J271">
        <v>2.019692867241262</v>
      </c>
      <c r="K271" t="s">
        <v>50</v>
      </c>
      <c r="L271">
        <v>1800</v>
      </c>
      <c r="M271" t="s">
        <v>230</v>
      </c>
      <c r="N271">
        <f t="shared" si="4"/>
        <v>362700</v>
      </c>
    </row>
    <row r="272" spans="1:14">
      <c r="A272" s="8">
        <v>2.2407407407407407E-2</v>
      </c>
      <c r="B272" t="s">
        <v>38</v>
      </c>
      <c r="C272">
        <v>0.86744600000000005</v>
      </c>
      <c r="D272">
        <v>85</v>
      </c>
      <c r="E272" t="s">
        <v>77</v>
      </c>
      <c r="F272">
        <v>0</v>
      </c>
      <c r="G272">
        <v>0</v>
      </c>
      <c r="H272">
        <v>153.12799999999999</v>
      </c>
      <c r="I272">
        <v>160</v>
      </c>
      <c r="J272">
        <v>1817.5608642485083</v>
      </c>
      <c r="K272" t="s">
        <v>309</v>
      </c>
      <c r="L272">
        <v>3600</v>
      </c>
      <c r="M272" t="s">
        <v>331</v>
      </c>
      <c r="N272">
        <f t="shared" si="4"/>
        <v>0</v>
      </c>
    </row>
    <row r="273" spans="1:14">
      <c r="A273" s="8">
        <v>7.5289351851851857E-2</v>
      </c>
      <c r="B273" t="s">
        <v>38</v>
      </c>
      <c r="C273">
        <v>0.85770000000000002</v>
      </c>
      <c r="D273">
        <v>85</v>
      </c>
      <c r="E273" t="s">
        <v>77</v>
      </c>
      <c r="F273">
        <v>891.69500000000005</v>
      </c>
      <c r="G273">
        <v>300</v>
      </c>
      <c r="H273">
        <v>254.536</v>
      </c>
      <c r="I273">
        <v>260</v>
      </c>
      <c r="J273">
        <v>1173.8388185841966</v>
      </c>
      <c r="K273" t="s">
        <v>310</v>
      </c>
      <c r="L273">
        <v>1800</v>
      </c>
      <c r="M273" t="s">
        <v>230</v>
      </c>
      <c r="N273">
        <f t="shared" si="4"/>
        <v>0</v>
      </c>
    </row>
    <row r="274" spans="1:14">
      <c r="A274" s="8">
        <v>1.1585648148148149E-2</v>
      </c>
      <c r="B274" t="s">
        <v>38</v>
      </c>
      <c r="C274">
        <v>0.19145000000000001</v>
      </c>
      <c r="D274">
        <v>15</v>
      </c>
      <c r="E274" t="s">
        <v>97</v>
      </c>
      <c r="F274">
        <v>0</v>
      </c>
      <c r="G274">
        <v>0</v>
      </c>
      <c r="H274">
        <v>34.609299999999998</v>
      </c>
      <c r="I274">
        <v>40</v>
      </c>
      <c r="J274">
        <v>6425.7482795535061</v>
      </c>
      <c r="K274" t="s">
        <v>311</v>
      </c>
      <c r="L274">
        <v>7200</v>
      </c>
      <c r="M274" t="s">
        <v>327</v>
      </c>
      <c r="N274">
        <f t="shared" si="4"/>
        <v>0</v>
      </c>
    </row>
    <row r="275" spans="1:14">
      <c r="A275" s="8">
        <v>8.9571759259259254E-2</v>
      </c>
      <c r="B275" t="s">
        <v>38</v>
      </c>
      <c r="C275">
        <v>0.52737400000000001</v>
      </c>
      <c r="D275">
        <v>50</v>
      </c>
      <c r="E275" t="s">
        <v>88</v>
      </c>
      <c r="F275">
        <v>0</v>
      </c>
      <c r="G275">
        <v>0</v>
      </c>
      <c r="H275">
        <v>10.9396</v>
      </c>
      <c r="I275">
        <v>20</v>
      </c>
      <c r="J275">
        <v>9889.7076486812821</v>
      </c>
      <c r="K275" t="s">
        <v>312</v>
      </c>
      <c r="L275">
        <v>10800</v>
      </c>
      <c r="M275" t="s">
        <v>333</v>
      </c>
      <c r="N275">
        <f t="shared" si="4"/>
        <v>0</v>
      </c>
    </row>
    <row r="276" spans="1:14">
      <c r="A276" s="8">
        <v>2.0949074074074073E-3</v>
      </c>
      <c r="B276" t="s">
        <v>33</v>
      </c>
      <c r="C276">
        <v>0</v>
      </c>
      <c r="D276">
        <v>0</v>
      </c>
      <c r="E276" t="s">
        <v>113</v>
      </c>
      <c r="F276">
        <v>0</v>
      </c>
      <c r="G276">
        <v>0</v>
      </c>
      <c r="H276">
        <v>0</v>
      </c>
      <c r="I276">
        <v>0</v>
      </c>
      <c r="J276">
        <v>0</v>
      </c>
      <c r="K276" t="s">
        <v>35</v>
      </c>
      <c r="L276">
        <v>0</v>
      </c>
      <c r="M276" t="s">
        <v>35</v>
      </c>
      <c r="N276">
        <f t="shared" si="4"/>
        <v>0</v>
      </c>
    </row>
    <row r="277" spans="1:14">
      <c r="A277" s="8">
        <v>2.7430555555555559E-3</v>
      </c>
      <c r="B277" t="s">
        <v>38</v>
      </c>
      <c r="C277">
        <v>1.94932E-3</v>
      </c>
      <c r="D277">
        <v>0</v>
      </c>
      <c r="E277" t="s">
        <v>77</v>
      </c>
      <c r="F277">
        <v>0</v>
      </c>
      <c r="G277">
        <v>0</v>
      </c>
      <c r="H277">
        <v>0</v>
      </c>
      <c r="I277">
        <v>0</v>
      </c>
      <c r="J277">
        <v>0</v>
      </c>
      <c r="K277" t="s">
        <v>35</v>
      </c>
      <c r="L277">
        <v>0</v>
      </c>
      <c r="M277" t="s">
        <v>35</v>
      </c>
      <c r="N277">
        <f t="shared" si="4"/>
        <v>0</v>
      </c>
    </row>
    <row r="278" spans="1:14">
      <c r="A278" s="8">
        <v>4.3287037037037035E-3</v>
      </c>
      <c r="B278" t="s">
        <v>38</v>
      </c>
      <c r="C278">
        <v>0.77288900000000005</v>
      </c>
      <c r="D278">
        <v>75</v>
      </c>
      <c r="E278" t="s">
        <v>113</v>
      </c>
      <c r="F278">
        <v>0</v>
      </c>
      <c r="G278">
        <v>0</v>
      </c>
      <c r="H278">
        <v>90.572100000000006</v>
      </c>
      <c r="I278">
        <v>100</v>
      </c>
      <c r="J278">
        <v>904.29858985972101</v>
      </c>
      <c r="K278" t="s">
        <v>313</v>
      </c>
      <c r="L278">
        <v>1800</v>
      </c>
      <c r="M278" t="s">
        <v>230</v>
      </c>
      <c r="N278">
        <f t="shared" si="4"/>
        <v>0</v>
      </c>
    </row>
    <row r="279" spans="1:14">
      <c r="A279" s="8">
        <v>2.1053240740740744E-2</v>
      </c>
      <c r="B279" t="s">
        <v>38</v>
      </c>
      <c r="C279">
        <v>2.23048E-2</v>
      </c>
      <c r="D279">
        <v>0</v>
      </c>
      <c r="E279" t="s">
        <v>97</v>
      </c>
      <c r="F279">
        <v>0</v>
      </c>
      <c r="G279">
        <v>0</v>
      </c>
      <c r="H279">
        <v>2.1875</v>
      </c>
      <c r="I279">
        <v>10</v>
      </c>
      <c r="J279">
        <v>122932.22574837504</v>
      </c>
      <c r="K279" t="s">
        <v>314</v>
      </c>
      <c r="L279">
        <v>124200</v>
      </c>
      <c r="M279" t="s">
        <v>335</v>
      </c>
      <c r="N279">
        <f t="shared" si="4"/>
        <v>0</v>
      </c>
    </row>
    <row r="280" spans="1:14">
      <c r="A280" s="8">
        <v>3.8310185185185183E-3</v>
      </c>
      <c r="B280" t="s">
        <v>38</v>
      </c>
      <c r="C280">
        <v>4.4609700000000002E-2</v>
      </c>
      <c r="D280">
        <v>0</v>
      </c>
      <c r="E280" t="s">
        <v>97</v>
      </c>
      <c r="F280">
        <v>0</v>
      </c>
      <c r="G280">
        <v>0</v>
      </c>
      <c r="H280">
        <v>11.608000000000001</v>
      </c>
      <c r="I280">
        <v>20</v>
      </c>
      <c r="J280">
        <v>22637.743033648218</v>
      </c>
      <c r="K280" t="s">
        <v>315</v>
      </c>
      <c r="L280">
        <v>23400</v>
      </c>
      <c r="M280" t="s">
        <v>346</v>
      </c>
      <c r="N280">
        <f t="shared" si="4"/>
        <v>0</v>
      </c>
    </row>
    <row r="281" spans="1:14">
      <c r="A281" s="8">
        <v>5.9398148148148144E-2</v>
      </c>
      <c r="B281" t="s">
        <v>33</v>
      </c>
      <c r="C281">
        <v>0</v>
      </c>
      <c r="D281">
        <v>0</v>
      </c>
      <c r="E281" t="s">
        <v>88</v>
      </c>
      <c r="F281">
        <v>0</v>
      </c>
      <c r="G281">
        <v>0</v>
      </c>
      <c r="H281">
        <v>0</v>
      </c>
      <c r="I281">
        <v>0</v>
      </c>
      <c r="J281">
        <v>0</v>
      </c>
      <c r="K281" t="s">
        <v>35</v>
      </c>
      <c r="L281">
        <v>0</v>
      </c>
      <c r="M281" t="s">
        <v>35</v>
      </c>
      <c r="N281">
        <f t="shared" si="4"/>
        <v>0</v>
      </c>
    </row>
    <row r="282" spans="1:14">
      <c r="A282" s="8">
        <v>6.1111111111111114E-3</v>
      </c>
      <c r="B282" t="s">
        <v>38</v>
      </c>
      <c r="C282">
        <v>0.31396600000000002</v>
      </c>
      <c r="D282">
        <v>30</v>
      </c>
      <c r="E282" t="s">
        <v>88</v>
      </c>
      <c r="F282">
        <v>0</v>
      </c>
      <c r="G282">
        <v>0</v>
      </c>
      <c r="H282">
        <v>29.480899999999998</v>
      </c>
      <c r="I282">
        <v>30</v>
      </c>
      <c r="J282">
        <v>5326.8779771813624</v>
      </c>
      <c r="K282" t="s">
        <v>316</v>
      </c>
      <c r="L282">
        <v>5400</v>
      </c>
      <c r="M282" t="s">
        <v>328</v>
      </c>
      <c r="N282">
        <f t="shared" si="4"/>
        <v>0</v>
      </c>
    </row>
    <row r="283" spans="1:14">
      <c r="A283" s="8">
        <v>3.7962962962962963E-3</v>
      </c>
      <c r="B283" t="s">
        <v>38</v>
      </c>
      <c r="C283">
        <v>0.57541900000000001</v>
      </c>
      <c r="D283">
        <v>55</v>
      </c>
      <c r="E283" t="s">
        <v>88</v>
      </c>
      <c r="F283">
        <v>0</v>
      </c>
      <c r="G283">
        <v>0</v>
      </c>
      <c r="H283">
        <v>2081.3000000000002</v>
      </c>
      <c r="I283">
        <v>300</v>
      </c>
      <c r="J283">
        <v>46.697462984720907</v>
      </c>
      <c r="K283" t="s">
        <v>317</v>
      </c>
      <c r="L283">
        <v>1800</v>
      </c>
      <c r="M283" t="s">
        <v>230</v>
      </c>
      <c r="N283">
        <f t="shared" si="4"/>
        <v>2000</v>
      </c>
    </row>
    <row r="284" spans="1:14">
      <c r="A284" s="8">
        <v>1.9328703703703704E-3</v>
      </c>
      <c r="B284" t="s">
        <v>38</v>
      </c>
      <c r="C284">
        <v>0.40334599999999998</v>
      </c>
      <c r="D284">
        <v>40</v>
      </c>
      <c r="E284" t="s">
        <v>97</v>
      </c>
      <c r="F284">
        <v>0</v>
      </c>
      <c r="G284">
        <v>0</v>
      </c>
      <c r="H284">
        <v>154.102</v>
      </c>
      <c r="I284">
        <v>160</v>
      </c>
      <c r="J284">
        <v>1064.9346187329747</v>
      </c>
      <c r="K284" t="s">
        <v>318</v>
      </c>
      <c r="L284">
        <v>1800</v>
      </c>
      <c r="M284" t="s">
        <v>230</v>
      </c>
      <c r="N284">
        <f t="shared" si="4"/>
        <v>0</v>
      </c>
    </row>
    <row r="285" spans="1:14">
      <c r="A285" s="8">
        <v>6.3356481481481486E-2</v>
      </c>
      <c r="B285" t="s">
        <v>38</v>
      </c>
      <c r="C285">
        <v>0.25278800000000001</v>
      </c>
      <c r="D285">
        <v>25</v>
      </c>
      <c r="E285" t="s">
        <v>97</v>
      </c>
      <c r="F285">
        <v>0</v>
      </c>
      <c r="G285">
        <v>0</v>
      </c>
      <c r="H285">
        <v>10.712400000000001</v>
      </c>
      <c r="I285">
        <v>20</v>
      </c>
      <c r="J285">
        <v>19185.280528612369</v>
      </c>
      <c r="K285" t="s">
        <v>319</v>
      </c>
      <c r="L285">
        <v>19800</v>
      </c>
      <c r="M285" t="s">
        <v>355</v>
      </c>
      <c r="N285">
        <f t="shared" si="4"/>
        <v>0</v>
      </c>
    </row>
    <row r="286" spans="1:14">
      <c r="A286" s="8">
        <v>2.0381944444444446E-2</v>
      </c>
      <c r="B286" t="s">
        <v>38</v>
      </c>
      <c r="C286">
        <v>0.73605900000000002</v>
      </c>
      <c r="D286">
        <v>70</v>
      </c>
      <c r="E286" t="s">
        <v>97</v>
      </c>
      <c r="F286">
        <v>0</v>
      </c>
      <c r="G286">
        <v>0</v>
      </c>
      <c r="H286">
        <v>50.416600000000003</v>
      </c>
      <c r="I286">
        <v>60</v>
      </c>
      <c r="J286">
        <v>1439.9334633801634</v>
      </c>
      <c r="K286" t="s">
        <v>320</v>
      </c>
      <c r="L286">
        <v>1800</v>
      </c>
      <c r="M286" t="s">
        <v>230</v>
      </c>
      <c r="N286">
        <f t="shared" si="4"/>
        <v>0</v>
      </c>
    </row>
    <row r="287" spans="1:14">
      <c r="A287" s="8">
        <v>3.5254629629629629E-2</v>
      </c>
      <c r="B287" t="s">
        <v>38</v>
      </c>
      <c r="C287">
        <v>8.7533200000000005E-2</v>
      </c>
      <c r="D287">
        <v>5</v>
      </c>
      <c r="E287" t="s">
        <v>82</v>
      </c>
      <c r="F287">
        <v>0</v>
      </c>
      <c r="G287">
        <v>0</v>
      </c>
      <c r="H287">
        <v>76.852500000000006</v>
      </c>
      <c r="I287">
        <v>80</v>
      </c>
      <c r="J287">
        <v>55001.837080934216</v>
      </c>
      <c r="K287" t="s">
        <v>321</v>
      </c>
      <c r="L287">
        <v>55800</v>
      </c>
      <c r="M287" t="s">
        <v>356</v>
      </c>
      <c r="N287">
        <f t="shared" si="4"/>
        <v>0</v>
      </c>
    </row>
    <row r="288" spans="1:14">
      <c r="A288" s="8">
        <v>3.1226851851851853E-2</v>
      </c>
      <c r="B288" t="s">
        <v>38</v>
      </c>
      <c r="C288">
        <v>0.24137900000000001</v>
      </c>
      <c r="D288">
        <v>20</v>
      </c>
      <c r="E288" t="s">
        <v>82</v>
      </c>
      <c r="F288">
        <v>0</v>
      </c>
      <c r="G288">
        <v>0</v>
      </c>
      <c r="H288">
        <v>90.844200000000001</v>
      </c>
      <c r="I288">
        <v>100</v>
      </c>
      <c r="J288">
        <v>38685.289255157426</v>
      </c>
      <c r="K288" t="s">
        <v>322</v>
      </c>
      <c r="L288">
        <v>39600</v>
      </c>
      <c r="M288" t="s">
        <v>357</v>
      </c>
      <c r="N288">
        <f t="shared" si="4"/>
        <v>0</v>
      </c>
    </row>
    <row r="289" spans="1:14">
      <c r="A289" s="8">
        <v>2.4652777777777776E-3</v>
      </c>
      <c r="B289" t="s">
        <v>38</v>
      </c>
      <c r="C289">
        <v>0.56871499999999997</v>
      </c>
      <c r="D289">
        <v>55</v>
      </c>
      <c r="E289" t="s">
        <v>88</v>
      </c>
      <c r="F289">
        <v>0</v>
      </c>
      <c r="G289">
        <v>0</v>
      </c>
      <c r="H289">
        <v>48.604500000000002</v>
      </c>
      <c r="I289">
        <v>50</v>
      </c>
      <c r="J289">
        <v>2031.2117307288258</v>
      </c>
      <c r="K289" t="s">
        <v>323</v>
      </c>
      <c r="L289">
        <v>3600</v>
      </c>
      <c r="M289" t="s">
        <v>331</v>
      </c>
      <c r="N289">
        <f t="shared" si="4"/>
        <v>0</v>
      </c>
    </row>
    <row r="290" spans="1:14">
      <c r="A290" s="8">
        <v>1.0023148148148147E-2</v>
      </c>
      <c r="B290" t="s">
        <v>38</v>
      </c>
      <c r="C290">
        <v>0.19298199999999999</v>
      </c>
      <c r="D290">
        <v>15</v>
      </c>
      <c r="E290" t="s">
        <v>77</v>
      </c>
      <c r="F290">
        <v>317.04000000000002</v>
      </c>
      <c r="G290">
        <v>300</v>
      </c>
      <c r="H290">
        <v>176.32599999999999</v>
      </c>
      <c r="I290">
        <v>180</v>
      </c>
      <c r="J290">
        <v>9609.859997364405</v>
      </c>
      <c r="K290" t="s">
        <v>324</v>
      </c>
      <c r="L290">
        <v>10800</v>
      </c>
      <c r="M290" t="s">
        <v>333</v>
      </c>
      <c r="N290">
        <f t="shared" si="4"/>
        <v>0</v>
      </c>
    </row>
    <row r="291" spans="1:14">
      <c r="A291" s="8">
        <v>2.2893518518518521E-2</v>
      </c>
      <c r="B291" t="s">
        <v>38</v>
      </c>
      <c r="C291">
        <v>0.71150100000000005</v>
      </c>
      <c r="D291">
        <v>70</v>
      </c>
      <c r="E291" t="s">
        <v>77</v>
      </c>
      <c r="F291">
        <v>275.28699999999998</v>
      </c>
      <c r="G291">
        <v>270</v>
      </c>
      <c r="H291">
        <v>356.51400000000001</v>
      </c>
      <c r="I291">
        <v>300</v>
      </c>
      <c r="J291">
        <v>1699.1013496969961</v>
      </c>
      <c r="K291" t="s">
        <v>325</v>
      </c>
      <c r="L291">
        <v>1800</v>
      </c>
      <c r="M291" t="s">
        <v>230</v>
      </c>
      <c r="N291">
        <f t="shared" si="4"/>
        <v>300</v>
      </c>
    </row>
    <row r="292" spans="1:14">
      <c r="A292" s="8">
        <v>5.1041666666666666E-3</v>
      </c>
      <c r="B292" t="s">
        <v>38</v>
      </c>
      <c r="C292">
        <v>3.3810100000000003E-2</v>
      </c>
      <c r="D292">
        <v>0</v>
      </c>
      <c r="E292" t="s">
        <v>368</v>
      </c>
      <c r="F292">
        <v>0</v>
      </c>
      <c r="G292">
        <v>0</v>
      </c>
      <c r="H292">
        <v>0</v>
      </c>
      <c r="I292">
        <v>0</v>
      </c>
      <c r="J292">
        <v>0</v>
      </c>
      <c r="K292" t="s">
        <v>35</v>
      </c>
      <c r="L292">
        <v>0</v>
      </c>
      <c r="M292" t="s">
        <v>35</v>
      </c>
      <c r="N292">
        <f t="shared" si="4"/>
        <v>0</v>
      </c>
    </row>
    <row r="293" spans="1:14">
      <c r="A293" s="8">
        <v>1.503472222222222E-2</v>
      </c>
      <c r="B293" t="s">
        <v>38</v>
      </c>
      <c r="C293">
        <v>0.14041100000000001</v>
      </c>
      <c r="D293">
        <v>10</v>
      </c>
      <c r="E293" t="s">
        <v>369</v>
      </c>
      <c r="F293">
        <v>62060.6</v>
      </c>
      <c r="G293">
        <v>300</v>
      </c>
      <c r="H293">
        <v>227.529</v>
      </c>
      <c r="I293">
        <v>230</v>
      </c>
      <c r="J293">
        <v>9011.5303697882118</v>
      </c>
      <c r="K293" t="s">
        <v>370</v>
      </c>
      <c r="L293">
        <v>10800</v>
      </c>
      <c r="M293" t="s">
        <v>333</v>
      </c>
      <c r="N293">
        <f t="shared" si="4"/>
        <v>0</v>
      </c>
    </row>
    <row r="294" spans="1:14">
      <c r="A294" s="8">
        <v>3.483796296296296E-3</v>
      </c>
      <c r="B294" t="s">
        <v>38</v>
      </c>
      <c r="C294">
        <v>1.0274E-2</v>
      </c>
      <c r="D294">
        <v>0</v>
      </c>
      <c r="E294" t="s">
        <v>369</v>
      </c>
      <c r="F294">
        <v>0</v>
      </c>
      <c r="G294">
        <v>0</v>
      </c>
      <c r="H294">
        <v>0</v>
      </c>
      <c r="I294">
        <v>0</v>
      </c>
      <c r="J294">
        <v>0</v>
      </c>
      <c r="K294" t="s">
        <v>35</v>
      </c>
      <c r="L294">
        <v>0</v>
      </c>
      <c r="M294" t="s">
        <v>35</v>
      </c>
      <c r="N294">
        <f t="shared" si="4"/>
        <v>0</v>
      </c>
    </row>
    <row r="295" spans="1:14">
      <c r="A295" s="8">
        <v>2.3842592592592591E-3</v>
      </c>
      <c r="B295" t="s">
        <v>38</v>
      </c>
      <c r="C295">
        <v>0.50585199999999997</v>
      </c>
      <c r="D295">
        <v>50</v>
      </c>
      <c r="E295" t="s">
        <v>368</v>
      </c>
      <c r="F295">
        <v>0</v>
      </c>
      <c r="G295">
        <v>0</v>
      </c>
      <c r="H295">
        <v>81.626099999999994</v>
      </c>
      <c r="I295">
        <v>90</v>
      </c>
      <c r="J295">
        <v>9530.0769157074446</v>
      </c>
      <c r="K295" t="s">
        <v>372</v>
      </c>
      <c r="L295">
        <v>10800</v>
      </c>
      <c r="M295" t="s">
        <v>333</v>
      </c>
      <c r="N295">
        <f t="shared" si="4"/>
        <v>0</v>
      </c>
    </row>
    <row r="296" spans="1:14">
      <c r="A296" s="8">
        <v>4.5497685185185183E-2</v>
      </c>
      <c r="B296" t="s">
        <v>38</v>
      </c>
      <c r="C296">
        <v>0.94178099999999998</v>
      </c>
      <c r="D296">
        <v>90</v>
      </c>
      <c r="E296" t="s">
        <v>369</v>
      </c>
      <c r="F296">
        <v>739.98500000000001</v>
      </c>
      <c r="G296">
        <v>300</v>
      </c>
      <c r="H296">
        <v>335.38099999999997</v>
      </c>
      <c r="I296">
        <v>300</v>
      </c>
      <c r="J296">
        <v>414.06745177340315</v>
      </c>
      <c r="K296" t="s">
        <v>373</v>
      </c>
      <c r="L296">
        <v>1800</v>
      </c>
      <c r="M296" t="s">
        <v>230</v>
      </c>
      <c r="N296">
        <f t="shared" si="4"/>
        <v>300</v>
      </c>
    </row>
    <row r="297" spans="1:14">
      <c r="A297" s="8">
        <v>2.508101851851852E-2</v>
      </c>
      <c r="B297" t="s">
        <v>38</v>
      </c>
      <c r="C297">
        <v>0.68150699999999997</v>
      </c>
      <c r="D297">
        <v>65</v>
      </c>
      <c r="E297" t="s">
        <v>369</v>
      </c>
      <c r="F297">
        <v>0</v>
      </c>
      <c r="G297">
        <v>0</v>
      </c>
      <c r="H297">
        <v>286.45</v>
      </c>
      <c r="I297">
        <v>290</v>
      </c>
      <c r="J297">
        <v>2652.1277181584801</v>
      </c>
      <c r="K297" t="s">
        <v>374</v>
      </c>
      <c r="L297">
        <v>3600</v>
      </c>
      <c r="M297" t="s">
        <v>331</v>
      </c>
      <c r="N297">
        <f t="shared" si="4"/>
        <v>0</v>
      </c>
    </row>
    <row r="298" spans="1:14">
      <c r="A298" s="8">
        <v>1.1388888888888888E-2</v>
      </c>
      <c r="B298" t="s">
        <v>38</v>
      </c>
      <c r="C298">
        <v>0.26397900000000002</v>
      </c>
      <c r="D298">
        <v>25</v>
      </c>
      <c r="E298" t="s">
        <v>368</v>
      </c>
      <c r="F298">
        <v>0</v>
      </c>
      <c r="G298">
        <v>0</v>
      </c>
      <c r="H298">
        <v>123.861</v>
      </c>
      <c r="I298">
        <v>130</v>
      </c>
      <c r="J298">
        <v>9354.5906316873716</v>
      </c>
      <c r="K298" t="s">
        <v>375</v>
      </c>
      <c r="L298">
        <v>10800</v>
      </c>
      <c r="M298" t="s">
        <v>333</v>
      </c>
      <c r="N298">
        <f t="shared" si="4"/>
        <v>0</v>
      </c>
    </row>
    <row r="299" spans="1:14">
      <c r="A299" s="8">
        <v>3.5995370370370369E-3</v>
      </c>
      <c r="B299" t="s">
        <v>38</v>
      </c>
      <c r="C299">
        <v>0.26788000000000001</v>
      </c>
      <c r="D299">
        <v>25</v>
      </c>
      <c r="E299" t="s">
        <v>368</v>
      </c>
      <c r="F299">
        <v>0</v>
      </c>
      <c r="G299">
        <v>0</v>
      </c>
      <c r="H299">
        <v>44.333300000000001</v>
      </c>
      <c r="I299">
        <v>50</v>
      </c>
      <c r="J299">
        <v>25996.819867739709</v>
      </c>
      <c r="K299" t="s">
        <v>376</v>
      </c>
      <c r="L299">
        <v>27000</v>
      </c>
      <c r="M299" t="s">
        <v>352</v>
      </c>
      <c r="N299">
        <f t="shared" si="4"/>
        <v>0</v>
      </c>
    </row>
    <row r="300" spans="1:14">
      <c r="A300" s="8">
        <v>1.3888888888888889E-3</v>
      </c>
      <c r="B300" t="s">
        <v>33</v>
      </c>
      <c r="C300">
        <v>0</v>
      </c>
      <c r="D300">
        <v>0</v>
      </c>
      <c r="E300" t="s">
        <v>371</v>
      </c>
      <c r="F300">
        <v>0</v>
      </c>
      <c r="G300">
        <v>0</v>
      </c>
      <c r="H300">
        <v>0</v>
      </c>
      <c r="I300">
        <v>0</v>
      </c>
      <c r="J300">
        <v>0</v>
      </c>
      <c r="K300" t="s">
        <v>35</v>
      </c>
      <c r="L300">
        <v>0</v>
      </c>
      <c r="M300" t="s">
        <v>35</v>
      </c>
      <c r="N300">
        <f t="shared" si="4"/>
        <v>0</v>
      </c>
    </row>
    <row r="301" spans="1:14">
      <c r="A301" s="8">
        <v>3.5532407407407405E-3</v>
      </c>
      <c r="B301" t="s">
        <v>33</v>
      </c>
      <c r="C301">
        <v>0</v>
      </c>
      <c r="D301">
        <v>0</v>
      </c>
      <c r="E301" t="s">
        <v>371</v>
      </c>
      <c r="F301">
        <v>0</v>
      </c>
      <c r="G301">
        <v>0</v>
      </c>
      <c r="H301">
        <v>0</v>
      </c>
      <c r="I301">
        <v>0</v>
      </c>
      <c r="J301">
        <v>0</v>
      </c>
      <c r="K301" t="s">
        <v>35</v>
      </c>
      <c r="L301">
        <v>0</v>
      </c>
      <c r="M301" t="s">
        <v>35</v>
      </c>
      <c r="N301">
        <f t="shared" si="4"/>
        <v>0</v>
      </c>
    </row>
    <row r="302" spans="1:14">
      <c r="A302" s="8">
        <v>8.9120370370370362E-4</v>
      </c>
      <c r="B302" t="s">
        <v>33</v>
      </c>
      <c r="C302">
        <v>0</v>
      </c>
      <c r="D302">
        <v>0</v>
      </c>
      <c r="E302" t="s">
        <v>368</v>
      </c>
      <c r="F302">
        <v>0</v>
      </c>
      <c r="G302">
        <v>0</v>
      </c>
      <c r="H302">
        <v>0</v>
      </c>
      <c r="I302">
        <v>0</v>
      </c>
      <c r="J302">
        <v>0</v>
      </c>
      <c r="K302" t="s">
        <v>35</v>
      </c>
      <c r="L302">
        <v>0</v>
      </c>
      <c r="M302" t="s">
        <v>35</v>
      </c>
      <c r="N302">
        <f t="shared" si="4"/>
        <v>0</v>
      </c>
    </row>
    <row r="303" spans="1:14">
      <c r="A303" s="8">
        <v>1.5752314814814813E-2</v>
      </c>
      <c r="B303" t="s">
        <v>38</v>
      </c>
      <c r="C303">
        <v>0.57347199999999998</v>
      </c>
      <c r="D303">
        <v>55</v>
      </c>
      <c r="E303" t="s">
        <v>368</v>
      </c>
      <c r="F303">
        <v>73.666399999999996</v>
      </c>
      <c r="G303">
        <v>70</v>
      </c>
      <c r="H303">
        <v>65.367500000000007</v>
      </c>
      <c r="I303">
        <v>70</v>
      </c>
      <c r="J303">
        <v>10271.978917871838</v>
      </c>
      <c r="K303" t="s">
        <v>378</v>
      </c>
      <c r="L303">
        <v>10800</v>
      </c>
      <c r="M303" t="s">
        <v>333</v>
      </c>
      <c r="N303">
        <f t="shared" si="4"/>
        <v>0</v>
      </c>
    </row>
    <row r="304" spans="1:14">
      <c r="A304" s="8">
        <v>9.6990740740740735E-3</v>
      </c>
      <c r="B304" t="s">
        <v>38</v>
      </c>
      <c r="C304">
        <v>0.24632799999999999</v>
      </c>
      <c r="D304">
        <v>20</v>
      </c>
      <c r="E304" t="s">
        <v>367</v>
      </c>
      <c r="F304">
        <v>2473.64</v>
      </c>
      <c r="G304">
        <v>300</v>
      </c>
      <c r="H304">
        <v>493.23599999999999</v>
      </c>
      <c r="I304">
        <v>300</v>
      </c>
      <c r="J304">
        <v>2767.5767314787777</v>
      </c>
      <c r="K304" t="s">
        <v>128</v>
      </c>
      <c r="L304">
        <v>3600</v>
      </c>
      <c r="M304" t="s">
        <v>331</v>
      </c>
      <c r="N304">
        <f t="shared" si="4"/>
        <v>400</v>
      </c>
    </row>
    <row r="305" spans="1:14">
      <c r="A305" s="8">
        <v>2.0138888888888888E-3</v>
      </c>
      <c r="B305" t="s">
        <v>38</v>
      </c>
      <c r="C305">
        <v>0.22372900000000001</v>
      </c>
      <c r="D305">
        <v>20</v>
      </c>
      <c r="E305" t="s">
        <v>367</v>
      </c>
      <c r="F305">
        <v>756.43899999999996</v>
      </c>
      <c r="G305">
        <v>300</v>
      </c>
      <c r="H305">
        <v>651.16999999999996</v>
      </c>
      <c r="I305">
        <v>300</v>
      </c>
      <c r="J305">
        <v>2159.1896211003736</v>
      </c>
      <c r="K305" t="s">
        <v>174</v>
      </c>
      <c r="L305">
        <v>3600</v>
      </c>
      <c r="M305" t="s">
        <v>331</v>
      </c>
      <c r="N305">
        <f t="shared" si="4"/>
        <v>600</v>
      </c>
    </row>
    <row r="306" spans="1:14">
      <c r="A306" s="8">
        <v>1.1284722222222222E-2</v>
      </c>
      <c r="B306" t="s">
        <v>38</v>
      </c>
      <c r="C306">
        <v>0.52459</v>
      </c>
      <c r="D306">
        <v>50</v>
      </c>
      <c r="E306" t="s">
        <v>371</v>
      </c>
      <c r="F306">
        <v>0</v>
      </c>
      <c r="G306">
        <v>0</v>
      </c>
      <c r="H306">
        <v>7.0838700000000001</v>
      </c>
      <c r="I306">
        <v>10</v>
      </c>
      <c r="J306">
        <v>83802.814563075575</v>
      </c>
      <c r="K306" t="s">
        <v>380</v>
      </c>
      <c r="L306">
        <v>84600</v>
      </c>
      <c r="M306" t="s">
        <v>381</v>
      </c>
      <c r="N306">
        <f t="shared" si="4"/>
        <v>0</v>
      </c>
    </row>
    <row r="307" spans="1:14">
      <c r="A307" s="8">
        <v>2.5000000000000001E-3</v>
      </c>
      <c r="B307" t="s">
        <v>38</v>
      </c>
      <c r="C307">
        <v>0.18770500000000001</v>
      </c>
      <c r="D307">
        <v>15</v>
      </c>
      <c r="E307" t="s">
        <v>371</v>
      </c>
      <c r="F307">
        <v>0</v>
      </c>
      <c r="G307">
        <v>0</v>
      </c>
      <c r="H307">
        <v>56.982300000000002</v>
      </c>
      <c r="I307">
        <v>60</v>
      </c>
      <c r="J307">
        <v>17800.607017694962</v>
      </c>
      <c r="K307" t="s">
        <v>382</v>
      </c>
      <c r="L307">
        <v>18000</v>
      </c>
      <c r="M307" t="s">
        <v>348</v>
      </c>
      <c r="N307">
        <f t="shared" si="4"/>
        <v>0</v>
      </c>
    </row>
    <row r="308" spans="1:14">
      <c r="A308" s="8">
        <v>2.0717592592592593E-3</v>
      </c>
      <c r="B308" t="s">
        <v>38</v>
      </c>
      <c r="C308">
        <v>0.27438200000000001</v>
      </c>
      <c r="D308">
        <v>25</v>
      </c>
      <c r="E308" t="s">
        <v>368</v>
      </c>
      <c r="F308">
        <v>0</v>
      </c>
      <c r="G308">
        <v>0</v>
      </c>
      <c r="H308">
        <v>0</v>
      </c>
      <c r="I308">
        <v>0</v>
      </c>
      <c r="J308">
        <v>0</v>
      </c>
      <c r="K308" t="s">
        <v>35</v>
      </c>
      <c r="L308">
        <v>0</v>
      </c>
      <c r="M308" t="s">
        <v>35</v>
      </c>
      <c r="N308">
        <f t="shared" si="4"/>
        <v>0</v>
      </c>
    </row>
    <row r="309" spans="1:14">
      <c r="A309" s="8">
        <v>4.9652777777777777E-3</v>
      </c>
      <c r="B309" t="s">
        <v>33</v>
      </c>
      <c r="C309">
        <v>0</v>
      </c>
      <c r="D309">
        <v>0</v>
      </c>
      <c r="E309" t="s">
        <v>371</v>
      </c>
      <c r="F309">
        <v>0</v>
      </c>
      <c r="G309">
        <v>0</v>
      </c>
      <c r="H309">
        <v>0</v>
      </c>
      <c r="I309">
        <v>0</v>
      </c>
      <c r="J309">
        <v>0</v>
      </c>
      <c r="K309" t="s">
        <v>35</v>
      </c>
      <c r="L309">
        <v>0</v>
      </c>
      <c r="M309" t="s">
        <v>35</v>
      </c>
      <c r="N309">
        <f t="shared" si="4"/>
        <v>0</v>
      </c>
    </row>
    <row r="310" spans="1:14">
      <c r="A310" s="8">
        <v>5.4050925925925924E-3</v>
      </c>
      <c r="B310" t="s">
        <v>38</v>
      </c>
      <c r="C310">
        <v>0.11443399999999999</v>
      </c>
      <c r="D310">
        <v>10</v>
      </c>
      <c r="E310" t="s">
        <v>368</v>
      </c>
      <c r="F310">
        <v>0</v>
      </c>
      <c r="G310">
        <v>0</v>
      </c>
      <c r="H310">
        <v>44.874400000000001</v>
      </c>
      <c r="I310">
        <v>50</v>
      </c>
      <c r="J310">
        <v>31066.339675172658</v>
      </c>
      <c r="K310" t="s">
        <v>383</v>
      </c>
      <c r="L310">
        <v>32400</v>
      </c>
      <c r="M310" t="s">
        <v>338</v>
      </c>
      <c r="N310">
        <f t="shared" si="4"/>
        <v>0</v>
      </c>
    </row>
    <row r="311" spans="1:14">
      <c r="A311" s="8">
        <v>8.5428240740740735E-2</v>
      </c>
      <c r="B311" t="s">
        <v>38</v>
      </c>
      <c r="C311">
        <v>0.43432999999999999</v>
      </c>
      <c r="D311">
        <v>40</v>
      </c>
      <c r="E311" t="s">
        <v>368</v>
      </c>
      <c r="F311">
        <v>0</v>
      </c>
      <c r="G311">
        <v>0</v>
      </c>
      <c r="H311">
        <v>26.280999999999999</v>
      </c>
      <c r="I311">
        <v>30</v>
      </c>
      <c r="J311">
        <v>33883.598442715389</v>
      </c>
      <c r="K311" t="s">
        <v>384</v>
      </c>
      <c r="L311">
        <v>34200</v>
      </c>
      <c r="M311" t="s">
        <v>334</v>
      </c>
      <c r="N311">
        <f t="shared" si="4"/>
        <v>0</v>
      </c>
    </row>
    <row r="312" spans="1:14">
      <c r="A312" s="8">
        <v>4.2361111111111106E-3</v>
      </c>
      <c r="B312" t="s">
        <v>38</v>
      </c>
      <c r="C312">
        <v>0.68530599999999997</v>
      </c>
      <c r="D312">
        <v>65</v>
      </c>
      <c r="E312" t="s">
        <v>368</v>
      </c>
      <c r="F312">
        <v>86.886399999999995</v>
      </c>
      <c r="G312">
        <v>80</v>
      </c>
      <c r="H312">
        <v>18.632899999999999</v>
      </c>
      <c r="I312">
        <v>20</v>
      </c>
      <c r="J312">
        <v>26587.443844806839</v>
      </c>
      <c r="K312" t="s">
        <v>385</v>
      </c>
      <c r="L312">
        <v>27000</v>
      </c>
      <c r="M312" t="s">
        <v>352</v>
      </c>
      <c r="N312">
        <f t="shared" si="4"/>
        <v>0</v>
      </c>
    </row>
    <row r="313" spans="1:14">
      <c r="A313" s="8">
        <v>1.8750000000000001E-3</v>
      </c>
      <c r="B313" t="s">
        <v>38</v>
      </c>
      <c r="C313">
        <v>0.26528000000000002</v>
      </c>
      <c r="D313">
        <v>25</v>
      </c>
      <c r="E313" t="s">
        <v>368</v>
      </c>
      <c r="F313">
        <v>0</v>
      </c>
      <c r="G313">
        <v>0</v>
      </c>
      <c r="H313">
        <v>150.67699999999999</v>
      </c>
      <c r="I313">
        <v>160</v>
      </c>
      <c r="J313">
        <v>7676.1588359134621</v>
      </c>
      <c r="K313" t="s">
        <v>386</v>
      </c>
      <c r="L313">
        <v>9000</v>
      </c>
      <c r="M313" t="s">
        <v>337</v>
      </c>
      <c r="N313">
        <f t="shared" si="4"/>
        <v>0</v>
      </c>
    </row>
    <row r="314" spans="1:14">
      <c r="A314" s="8">
        <v>1.7476851851851851E-2</v>
      </c>
      <c r="B314" t="s">
        <v>38</v>
      </c>
      <c r="C314">
        <v>0.53186</v>
      </c>
      <c r="D314">
        <v>50</v>
      </c>
      <c r="E314" t="s">
        <v>368</v>
      </c>
      <c r="F314">
        <v>0</v>
      </c>
      <c r="G314">
        <v>0</v>
      </c>
      <c r="H314">
        <v>44.731999999999999</v>
      </c>
      <c r="I314">
        <v>50</v>
      </c>
      <c r="J314">
        <v>16475.04882156336</v>
      </c>
      <c r="K314" t="s">
        <v>387</v>
      </c>
      <c r="L314">
        <v>18000</v>
      </c>
      <c r="M314" t="s">
        <v>348</v>
      </c>
      <c r="N314">
        <f t="shared" si="4"/>
        <v>0</v>
      </c>
    </row>
    <row r="315" spans="1:14">
      <c r="A315" s="8">
        <v>2.1064814814814813E-3</v>
      </c>
      <c r="B315" t="s">
        <v>38</v>
      </c>
      <c r="C315">
        <v>0.92316399999999998</v>
      </c>
      <c r="D315">
        <v>90</v>
      </c>
      <c r="E315" t="s">
        <v>367</v>
      </c>
      <c r="F315">
        <v>0</v>
      </c>
      <c r="G315">
        <v>0</v>
      </c>
      <c r="H315">
        <v>0</v>
      </c>
      <c r="I315">
        <v>0</v>
      </c>
      <c r="J315">
        <v>0</v>
      </c>
      <c r="K315" t="s">
        <v>35</v>
      </c>
      <c r="L315">
        <v>0</v>
      </c>
      <c r="M315" t="s">
        <v>35</v>
      </c>
      <c r="N315">
        <f t="shared" si="4"/>
        <v>0</v>
      </c>
    </row>
    <row r="316" spans="1:14">
      <c r="A316" s="8">
        <v>5.9375000000000009E-3</v>
      </c>
      <c r="B316" t="s">
        <v>38</v>
      </c>
      <c r="C316">
        <v>0.13672300000000001</v>
      </c>
      <c r="D316">
        <v>10</v>
      </c>
      <c r="E316" t="s">
        <v>367</v>
      </c>
      <c r="F316">
        <v>638.91899999999998</v>
      </c>
      <c r="G316">
        <v>300</v>
      </c>
      <c r="H316">
        <v>371.27300000000002</v>
      </c>
      <c r="I316">
        <v>300</v>
      </c>
      <c r="J316">
        <v>4211.4152753654644</v>
      </c>
      <c r="K316" t="s">
        <v>388</v>
      </c>
      <c r="L316">
        <v>5400</v>
      </c>
      <c r="M316" t="s">
        <v>328</v>
      </c>
      <c r="N316">
        <f t="shared" si="4"/>
        <v>300</v>
      </c>
    </row>
    <row r="317" spans="1:14">
      <c r="A317" s="8">
        <v>2.1296296296296298E-3</v>
      </c>
      <c r="B317" t="s">
        <v>38</v>
      </c>
      <c r="C317">
        <v>8.0327899999999994E-2</v>
      </c>
      <c r="D317">
        <v>5</v>
      </c>
      <c r="E317" t="s">
        <v>371</v>
      </c>
      <c r="F317">
        <v>0</v>
      </c>
      <c r="G317">
        <v>0</v>
      </c>
      <c r="H317">
        <v>0</v>
      </c>
      <c r="I317">
        <v>0</v>
      </c>
      <c r="J317">
        <v>0</v>
      </c>
      <c r="K317" t="s">
        <v>35</v>
      </c>
      <c r="L317">
        <v>0</v>
      </c>
      <c r="M317" t="s">
        <v>35</v>
      </c>
      <c r="N317">
        <f t="shared" si="4"/>
        <v>0</v>
      </c>
    </row>
    <row r="318" spans="1:14">
      <c r="A318" s="8">
        <v>5.1400462962962967E-2</v>
      </c>
      <c r="B318" t="s">
        <v>38</v>
      </c>
      <c r="C318">
        <v>0.35370600000000002</v>
      </c>
      <c r="D318">
        <v>35</v>
      </c>
      <c r="E318" t="s">
        <v>368</v>
      </c>
      <c r="F318">
        <v>99.417500000000004</v>
      </c>
      <c r="G318">
        <v>90</v>
      </c>
      <c r="H318">
        <v>104.276</v>
      </c>
      <c r="I318">
        <v>110</v>
      </c>
      <c r="J318">
        <v>9756.9154475448304</v>
      </c>
      <c r="K318" t="s">
        <v>390</v>
      </c>
      <c r="L318">
        <v>10800</v>
      </c>
      <c r="M318" t="s">
        <v>333</v>
      </c>
      <c r="N318">
        <f t="shared" si="4"/>
        <v>0</v>
      </c>
    </row>
    <row r="319" spans="1:14">
      <c r="A319" s="8">
        <v>7.7546296296296304E-4</v>
      </c>
      <c r="B319" t="s">
        <v>38</v>
      </c>
      <c r="C319">
        <v>0.88196699999999995</v>
      </c>
      <c r="D319">
        <v>85</v>
      </c>
      <c r="E319" t="s">
        <v>371</v>
      </c>
      <c r="F319">
        <v>0</v>
      </c>
      <c r="G319">
        <v>0</v>
      </c>
      <c r="H319">
        <v>0</v>
      </c>
      <c r="I319">
        <v>0</v>
      </c>
      <c r="J319">
        <v>0</v>
      </c>
      <c r="K319" t="s">
        <v>35</v>
      </c>
      <c r="L319">
        <v>0</v>
      </c>
      <c r="M319" t="s">
        <v>35</v>
      </c>
      <c r="N319">
        <f t="shared" si="4"/>
        <v>0</v>
      </c>
    </row>
    <row r="320" spans="1:14">
      <c r="A320" s="8">
        <v>1.8541666666666668E-2</v>
      </c>
      <c r="B320" t="s">
        <v>38</v>
      </c>
      <c r="C320">
        <v>0.68920700000000001</v>
      </c>
      <c r="D320">
        <v>65</v>
      </c>
      <c r="E320" t="s">
        <v>368</v>
      </c>
      <c r="F320">
        <v>550.30100000000004</v>
      </c>
      <c r="G320">
        <v>300</v>
      </c>
      <c r="H320">
        <v>412.363</v>
      </c>
      <c r="I320">
        <v>300</v>
      </c>
      <c r="J320">
        <v>1186.4808840976862</v>
      </c>
      <c r="K320" t="s">
        <v>391</v>
      </c>
      <c r="L320">
        <v>1800</v>
      </c>
      <c r="M320" t="s">
        <v>230</v>
      </c>
      <c r="N320">
        <f t="shared" si="4"/>
        <v>400</v>
      </c>
    </row>
    <row r="321" spans="1:14">
      <c r="A321" s="8">
        <v>1.494212962962963E-2</v>
      </c>
      <c r="B321" t="s">
        <v>38</v>
      </c>
      <c r="C321">
        <v>0.59246600000000005</v>
      </c>
      <c r="D321">
        <v>55</v>
      </c>
      <c r="E321" t="s">
        <v>369</v>
      </c>
      <c r="F321">
        <v>0</v>
      </c>
      <c r="G321">
        <v>0</v>
      </c>
      <c r="H321">
        <v>118.661</v>
      </c>
      <c r="I321">
        <v>120</v>
      </c>
      <c r="J321">
        <v>8192.1485990978144</v>
      </c>
      <c r="K321" t="s">
        <v>392</v>
      </c>
      <c r="L321">
        <v>9000</v>
      </c>
      <c r="M321" t="s">
        <v>337</v>
      </c>
      <c r="N321">
        <f t="shared" si="4"/>
        <v>0</v>
      </c>
    </row>
    <row r="322" spans="1:14">
      <c r="A322" s="8">
        <v>2.8009259259259259E-3</v>
      </c>
      <c r="B322" t="s">
        <v>38</v>
      </c>
      <c r="C322">
        <v>0.113014</v>
      </c>
      <c r="D322">
        <v>10</v>
      </c>
      <c r="E322" t="s">
        <v>369</v>
      </c>
      <c r="F322">
        <v>0</v>
      </c>
      <c r="G322">
        <v>0</v>
      </c>
      <c r="H322">
        <v>0</v>
      </c>
      <c r="I322">
        <v>0</v>
      </c>
      <c r="J322">
        <v>0</v>
      </c>
      <c r="K322" t="s">
        <v>35</v>
      </c>
      <c r="L322">
        <v>0</v>
      </c>
      <c r="M322" t="s">
        <v>35</v>
      </c>
      <c r="N322">
        <f t="shared" si="4"/>
        <v>0</v>
      </c>
    </row>
    <row r="323" spans="1:14">
      <c r="A323" s="8">
        <v>2.1990740740740742E-3</v>
      </c>
      <c r="B323" t="s">
        <v>33</v>
      </c>
      <c r="C323">
        <v>0</v>
      </c>
      <c r="D323">
        <v>0</v>
      </c>
      <c r="E323" t="s">
        <v>369</v>
      </c>
      <c r="F323">
        <v>0</v>
      </c>
      <c r="G323">
        <v>0</v>
      </c>
      <c r="H323">
        <v>0</v>
      </c>
      <c r="I323">
        <v>0</v>
      </c>
      <c r="J323">
        <v>0</v>
      </c>
      <c r="K323" t="s">
        <v>35</v>
      </c>
      <c r="L323">
        <v>0</v>
      </c>
      <c r="M323" t="s">
        <v>35</v>
      </c>
      <c r="N323">
        <f t="shared" ref="N323:N386" si="5">IF(H323&lt;300,0,FLOOR(H323,100))</f>
        <v>0</v>
      </c>
    </row>
    <row r="324" spans="1:14">
      <c r="A324" s="8">
        <v>2.8645833333333332E-2</v>
      </c>
      <c r="B324" t="s">
        <v>38</v>
      </c>
      <c r="C324">
        <v>0.28424700000000003</v>
      </c>
      <c r="D324">
        <v>25</v>
      </c>
      <c r="E324" t="s">
        <v>369</v>
      </c>
      <c r="F324">
        <v>0</v>
      </c>
      <c r="G324">
        <v>0</v>
      </c>
      <c r="H324">
        <v>64.334500000000006</v>
      </c>
      <c r="I324">
        <v>70</v>
      </c>
      <c r="J324">
        <v>26537.688035690044</v>
      </c>
      <c r="K324" t="s">
        <v>393</v>
      </c>
      <c r="L324">
        <v>27000</v>
      </c>
      <c r="M324" t="s">
        <v>352</v>
      </c>
      <c r="N324">
        <f t="shared" si="5"/>
        <v>0</v>
      </c>
    </row>
    <row r="325" spans="1:14">
      <c r="A325" s="8">
        <v>1.951388888888889E-2</v>
      </c>
      <c r="B325" t="s">
        <v>38</v>
      </c>
      <c r="C325">
        <v>0.64725999999999995</v>
      </c>
      <c r="D325">
        <v>60</v>
      </c>
      <c r="E325" t="s">
        <v>369</v>
      </c>
      <c r="F325">
        <v>0</v>
      </c>
      <c r="G325">
        <v>0</v>
      </c>
      <c r="H325">
        <v>902.41399999999999</v>
      </c>
      <c r="I325">
        <v>300</v>
      </c>
      <c r="J325">
        <v>932.37779876581556</v>
      </c>
      <c r="K325" t="s">
        <v>394</v>
      </c>
      <c r="L325">
        <v>1800</v>
      </c>
      <c r="M325" t="s">
        <v>230</v>
      </c>
      <c r="N325">
        <f t="shared" si="5"/>
        <v>900</v>
      </c>
    </row>
    <row r="326" spans="1:14">
      <c r="A326" s="8">
        <v>1.0995370370370371E-3</v>
      </c>
      <c r="B326" t="s">
        <v>38</v>
      </c>
      <c r="C326">
        <v>0</v>
      </c>
      <c r="D326">
        <v>0</v>
      </c>
      <c r="E326" t="s">
        <v>369</v>
      </c>
      <c r="F326">
        <v>0</v>
      </c>
      <c r="G326">
        <v>0</v>
      </c>
      <c r="H326">
        <v>0</v>
      </c>
      <c r="I326">
        <v>0</v>
      </c>
      <c r="J326">
        <v>0</v>
      </c>
      <c r="K326" t="s">
        <v>35</v>
      </c>
      <c r="L326">
        <v>0</v>
      </c>
      <c r="M326" t="s">
        <v>35</v>
      </c>
      <c r="N326">
        <f t="shared" si="5"/>
        <v>0</v>
      </c>
    </row>
    <row r="327" spans="1:14">
      <c r="A327" s="8">
        <v>2.0833333333333333E-3</v>
      </c>
      <c r="B327" t="s">
        <v>38</v>
      </c>
      <c r="C327">
        <v>0.83615099999999998</v>
      </c>
      <c r="D327">
        <v>80</v>
      </c>
      <c r="E327" t="s">
        <v>368</v>
      </c>
      <c r="F327">
        <v>0</v>
      </c>
      <c r="G327">
        <v>0</v>
      </c>
      <c r="H327">
        <v>0</v>
      </c>
      <c r="I327">
        <v>0</v>
      </c>
      <c r="J327">
        <v>0</v>
      </c>
      <c r="K327" t="s">
        <v>35</v>
      </c>
      <c r="L327">
        <v>0</v>
      </c>
      <c r="M327" t="s">
        <v>35</v>
      </c>
      <c r="N327">
        <f t="shared" si="5"/>
        <v>0</v>
      </c>
    </row>
    <row r="328" spans="1:14">
      <c r="A328" s="8">
        <v>2.9814814814814811E-2</v>
      </c>
      <c r="B328" t="s">
        <v>38</v>
      </c>
      <c r="C328">
        <v>0.94798400000000005</v>
      </c>
      <c r="D328">
        <v>90</v>
      </c>
      <c r="E328" t="s">
        <v>368</v>
      </c>
      <c r="F328">
        <v>0</v>
      </c>
      <c r="G328">
        <v>0</v>
      </c>
      <c r="H328">
        <v>442.21800000000002</v>
      </c>
      <c r="I328">
        <v>300</v>
      </c>
      <c r="J328">
        <v>185.1680076893843</v>
      </c>
      <c r="K328" t="s">
        <v>398</v>
      </c>
      <c r="L328">
        <v>1800</v>
      </c>
      <c r="M328" t="s">
        <v>230</v>
      </c>
      <c r="N328">
        <f t="shared" si="5"/>
        <v>400</v>
      </c>
    </row>
    <row r="329" spans="1:14">
      <c r="A329" s="8">
        <v>7.4768518518518526E-3</v>
      </c>
      <c r="B329" t="s">
        <v>38</v>
      </c>
      <c r="C329">
        <v>0.74772400000000006</v>
      </c>
      <c r="D329">
        <v>70</v>
      </c>
      <c r="E329" t="s">
        <v>368</v>
      </c>
      <c r="F329">
        <v>0</v>
      </c>
      <c r="G329">
        <v>0</v>
      </c>
      <c r="H329">
        <v>51.189300000000003</v>
      </c>
      <c r="I329">
        <v>60</v>
      </c>
      <c r="J329">
        <v>7758.2606445427218</v>
      </c>
      <c r="K329" t="s">
        <v>400</v>
      </c>
      <c r="L329">
        <v>9000</v>
      </c>
      <c r="M329" t="s">
        <v>337</v>
      </c>
      <c r="N329">
        <f t="shared" si="5"/>
        <v>0</v>
      </c>
    </row>
    <row r="330" spans="1:14">
      <c r="A330" s="8">
        <v>1.0532407407407407E-3</v>
      </c>
      <c r="B330" t="s">
        <v>38</v>
      </c>
      <c r="C330">
        <v>9.1027299999999998E-3</v>
      </c>
      <c r="D330">
        <v>0</v>
      </c>
      <c r="E330" t="s">
        <v>368</v>
      </c>
      <c r="F330">
        <v>0</v>
      </c>
      <c r="G330">
        <v>0</v>
      </c>
      <c r="H330">
        <v>67.000399999999999</v>
      </c>
      <c r="I330">
        <v>70</v>
      </c>
      <c r="J330">
        <v>23281.980859652445</v>
      </c>
      <c r="K330" t="s">
        <v>401</v>
      </c>
      <c r="L330">
        <v>23400</v>
      </c>
      <c r="M330" t="s">
        <v>346</v>
      </c>
      <c r="N330">
        <f t="shared" si="5"/>
        <v>0</v>
      </c>
    </row>
    <row r="331" spans="1:14">
      <c r="A331" s="8">
        <v>2.2916666666666667E-3</v>
      </c>
      <c r="B331" t="s">
        <v>38</v>
      </c>
      <c r="C331">
        <v>0.87776299999999996</v>
      </c>
      <c r="D331">
        <v>85</v>
      </c>
      <c r="E331" t="s">
        <v>368</v>
      </c>
      <c r="F331">
        <v>299.99400000000003</v>
      </c>
      <c r="G331">
        <v>290</v>
      </c>
      <c r="H331">
        <v>539.98900000000003</v>
      </c>
      <c r="I331">
        <v>300</v>
      </c>
      <c r="J331">
        <v>356.35648188889849</v>
      </c>
      <c r="K331" t="s">
        <v>404</v>
      </c>
      <c r="L331">
        <v>1800</v>
      </c>
      <c r="M331" t="s">
        <v>230</v>
      </c>
      <c r="N331">
        <f t="shared" si="5"/>
        <v>500</v>
      </c>
    </row>
    <row r="332" spans="1:14">
      <c r="A332" s="8">
        <v>3.5532407407407405E-3</v>
      </c>
      <c r="B332" t="s">
        <v>38</v>
      </c>
      <c r="C332">
        <v>0.83615099999999998</v>
      </c>
      <c r="D332">
        <v>80</v>
      </c>
      <c r="E332" t="s">
        <v>368</v>
      </c>
      <c r="F332">
        <v>2375.66</v>
      </c>
      <c r="G332">
        <v>300</v>
      </c>
      <c r="H332">
        <v>586.93899999999996</v>
      </c>
      <c r="I332">
        <v>300</v>
      </c>
      <c r="J332">
        <v>439.46011964724204</v>
      </c>
      <c r="K332" t="s">
        <v>405</v>
      </c>
      <c r="L332">
        <v>1800</v>
      </c>
      <c r="M332" t="s">
        <v>230</v>
      </c>
      <c r="N332">
        <f t="shared" si="5"/>
        <v>500</v>
      </c>
    </row>
    <row r="333" spans="1:14">
      <c r="A333" s="8">
        <v>2.615740740740741E-3</v>
      </c>
      <c r="B333" t="s">
        <v>38</v>
      </c>
      <c r="C333">
        <v>0.39180300000000001</v>
      </c>
      <c r="D333">
        <v>35</v>
      </c>
      <c r="E333" t="s">
        <v>371</v>
      </c>
      <c r="F333">
        <v>0</v>
      </c>
      <c r="G333">
        <v>0</v>
      </c>
      <c r="H333">
        <v>1215.3900000000001</v>
      </c>
      <c r="I333">
        <v>300</v>
      </c>
      <c r="J333">
        <v>624.86684147071367</v>
      </c>
      <c r="K333" t="s">
        <v>407</v>
      </c>
      <c r="L333">
        <v>1800</v>
      </c>
      <c r="M333" t="s">
        <v>230</v>
      </c>
      <c r="N333">
        <f t="shared" si="5"/>
        <v>1200</v>
      </c>
    </row>
    <row r="334" spans="1:14">
      <c r="A334" s="8">
        <v>1.7708333333333332E-3</v>
      </c>
      <c r="B334" t="s">
        <v>38</v>
      </c>
      <c r="C334">
        <v>0.10013</v>
      </c>
      <c r="D334">
        <v>10</v>
      </c>
      <c r="E334" t="s">
        <v>368</v>
      </c>
      <c r="F334">
        <v>473.745</v>
      </c>
      <c r="G334">
        <v>300</v>
      </c>
      <c r="H334">
        <v>446.07100000000003</v>
      </c>
      <c r="I334">
        <v>300</v>
      </c>
      <c r="J334">
        <v>3175.7318082277834</v>
      </c>
      <c r="K334" t="s">
        <v>408</v>
      </c>
      <c r="L334">
        <v>3600</v>
      </c>
      <c r="M334" t="s">
        <v>331</v>
      </c>
      <c r="N334">
        <f t="shared" si="5"/>
        <v>400</v>
      </c>
    </row>
    <row r="335" spans="1:14">
      <c r="A335" s="8">
        <v>2.8993055555555553E-2</v>
      </c>
      <c r="B335" t="s">
        <v>38</v>
      </c>
      <c r="C335">
        <v>0.48630099999999998</v>
      </c>
      <c r="D335">
        <v>45</v>
      </c>
      <c r="E335" t="s">
        <v>369</v>
      </c>
      <c r="F335">
        <v>472.053</v>
      </c>
      <c r="G335">
        <v>300</v>
      </c>
      <c r="H335">
        <v>428.66500000000002</v>
      </c>
      <c r="I335">
        <v>300</v>
      </c>
      <c r="J335">
        <v>2858.4731583992066</v>
      </c>
      <c r="K335" t="s">
        <v>409</v>
      </c>
      <c r="L335">
        <v>3600</v>
      </c>
      <c r="M335" t="s">
        <v>331</v>
      </c>
      <c r="N335">
        <f t="shared" si="5"/>
        <v>400</v>
      </c>
    </row>
    <row r="336" spans="1:14">
      <c r="A336" s="8">
        <v>2.0949074074074073E-3</v>
      </c>
      <c r="B336" t="s">
        <v>38</v>
      </c>
      <c r="C336">
        <v>0.46293899999999999</v>
      </c>
      <c r="D336">
        <v>45</v>
      </c>
      <c r="E336" t="s">
        <v>368</v>
      </c>
      <c r="F336">
        <v>0</v>
      </c>
      <c r="G336">
        <v>0</v>
      </c>
      <c r="H336">
        <v>0</v>
      </c>
      <c r="I336">
        <v>0</v>
      </c>
      <c r="J336">
        <v>0</v>
      </c>
      <c r="K336" t="s">
        <v>35</v>
      </c>
      <c r="L336">
        <v>0</v>
      </c>
      <c r="M336" t="s">
        <v>35</v>
      </c>
      <c r="N336">
        <f t="shared" si="5"/>
        <v>0</v>
      </c>
    </row>
    <row r="337" spans="1:14">
      <c r="A337" s="8">
        <v>8.7962962962962962E-4</v>
      </c>
      <c r="B337" t="s">
        <v>38</v>
      </c>
      <c r="C337">
        <v>0.51235399999999998</v>
      </c>
      <c r="D337">
        <v>50</v>
      </c>
      <c r="E337" t="s">
        <v>368</v>
      </c>
      <c r="F337">
        <v>0</v>
      </c>
      <c r="G337">
        <v>0</v>
      </c>
      <c r="H337">
        <v>93.695700000000002</v>
      </c>
      <c r="I337">
        <v>100</v>
      </c>
      <c r="J337">
        <v>8193.204868635532</v>
      </c>
      <c r="K337" t="s">
        <v>410</v>
      </c>
      <c r="L337">
        <v>9000</v>
      </c>
      <c r="M337" t="s">
        <v>337</v>
      </c>
      <c r="N337">
        <f t="shared" si="5"/>
        <v>0</v>
      </c>
    </row>
    <row r="338" spans="1:14">
      <c r="A338" s="8">
        <v>2.5462962962962961E-3</v>
      </c>
      <c r="B338" t="s">
        <v>38</v>
      </c>
      <c r="C338">
        <v>3.3810100000000003E-2</v>
      </c>
      <c r="D338">
        <v>0</v>
      </c>
      <c r="E338" t="s">
        <v>368</v>
      </c>
      <c r="F338">
        <v>0</v>
      </c>
      <c r="G338">
        <v>0</v>
      </c>
      <c r="H338">
        <v>0</v>
      </c>
      <c r="I338">
        <v>0</v>
      </c>
      <c r="J338">
        <v>0</v>
      </c>
      <c r="K338" t="s">
        <v>35</v>
      </c>
      <c r="L338">
        <v>0</v>
      </c>
      <c r="M338" t="s">
        <v>35</v>
      </c>
      <c r="N338">
        <f t="shared" si="5"/>
        <v>0</v>
      </c>
    </row>
    <row r="339" spans="1:14">
      <c r="A339" s="8">
        <v>6.2037037037037043E-3</v>
      </c>
      <c r="B339" t="s">
        <v>38</v>
      </c>
      <c r="C339">
        <v>0.19863</v>
      </c>
      <c r="D339">
        <v>15</v>
      </c>
      <c r="E339" t="s">
        <v>369</v>
      </c>
      <c r="F339">
        <v>0</v>
      </c>
      <c r="G339">
        <v>0</v>
      </c>
      <c r="H339">
        <v>100.777</v>
      </c>
      <c r="I339">
        <v>110</v>
      </c>
      <c r="J339">
        <v>18967.685716132255</v>
      </c>
      <c r="K339" t="s">
        <v>411</v>
      </c>
      <c r="L339">
        <v>19800</v>
      </c>
      <c r="M339" t="s">
        <v>355</v>
      </c>
      <c r="N339">
        <f t="shared" si="5"/>
        <v>0</v>
      </c>
    </row>
    <row r="340" spans="1:14">
      <c r="A340" s="8">
        <v>8.449074074074075E-4</v>
      </c>
      <c r="B340" t="s">
        <v>38</v>
      </c>
      <c r="C340">
        <v>0.77763300000000002</v>
      </c>
      <c r="D340">
        <v>75</v>
      </c>
      <c r="E340" t="s">
        <v>368</v>
      </c>
      <c r="F340">
        <v>0</v>
      </c>
      <c r="G340">
        <v>0</v>
      </c>
      <c r="H340">
        <v>0</v>
      </c>
      <c r="I340">
        <v>0</v>
      </c>
      <c r="J340">
        <v>0</v>
      </c>
      <c r="K340" t="s">
        <v>35</v>
      </c>
      <c r="L340">
        <v>0</v>
      </c>
      <c r="M340" t="s">
        <v>35</v>
      </c>
      <c r="N340">
        <f t="shared" si="5"/>
        <v>0</v>
      </c>
    </row>
    <row r="341" spans="1:14">
      <c r="A341" s="8">
        <v>3.37962962962963E-3</v>
      </c>
      <c r="B341" t="s">
        <v>38</v>
      </c>
      <c r="C341">
        <v>0.45513700000000001</v>
      </c>
      <c r="D341">
        <v>45</v>
      </c>
      <c r="E341" t="s">
        <v>368</v>
      </c>
      <c r="F341">
        <v>0</v>
      </c>
      <c r="G341">
        <v>0</v>
      </c>
      <c r="H341">
        <v>198.61500000000001</v>
      </c>
      <c r="I341">
        <v>200</v>
      </c>
      <c r="J341">
        <v>4318.6043586678061</v>
      </c>
      <c r="K341" t="s">
        <v>413</v>
      </c>
      <c r="L341">
        <v>5400</v>
      </c>
      <c r="M341" t="s">
        <v>328</v>
      </c>
      <c r="N341">
        <f t="shared" si="5"/>
        <v>0</v>
      </c>
    </row>
    <row r="342" spans="1:14">
      <c r="A342" s="8">
        <v>1.6319444444444445E-2</v>
      </c>
      <c r="B342" t="s">
        <v>38</v>
      </c>
      <c r="C342">
        <v>0.52535799999999999</v>
      </c>
      <c r="D342">
        <v>50</v>
      </c>
      <c r="E342" t="s">
        <v>368</v>
      </c>
      <c r="F342">
        <v>0</v>
      </c>
      <c r="G342">
        <v>0</v>
      </c>
      <c r="H342">
        <v>34.448700000000002</v>
      </c>
      <c r="I342">
        <v>40</v>
      </c>
      <c r="J342">
        <v>21690.149581395297</v>
      </c>
      <c r="K342" t="s">
        <v>414</v>
      </c>
      <c r="L342">
        <v>23400</v>
      </c>
      <c r="M342" t="s">
        <v>346</v>
      </c>
      <c r="N342">
        <f t="shared" si="5"/>
        <v>0</v>
      </c>
    </row>
    <row r="343" spans="1:14">
      <c r="A343" s="8">
        <v>2.3842592592592591E-3</v>
      </c>
      <c r="B343" t="s">
        <v>38</v>
      </c>
      <c r="C343">
        <v>0.81534499999999999</v>
      </c>
      <c r="D343">
        <v>80</v>
      </c>
      <c r="E343" t="s">
        <v>368</v>
      </c>
      <c r="F343">
        <v>0</v>
      </c>
      <c r="G343">
        <v>0</v>
      </c>
      <c r="H343">
        <v>80.897499999999994</v>
      </c>
      <c r="I343">
        <v>90</v>
      </c>
      <c r="J343">
        <v>3593.3168294744128</v>
      </c>
      <c r="K343" t="s">
        <v>415</v>
      </c>
      <c r="L343">
        <v>3600</v>
      </c>
      <c r="M343" t="s">
        <v>331</v>
      </c>
      <c r="N343">
        <f t="shared" si="5"/>
        <v>0</v>
      </c>
    </row>
    <row r="344" spans="1:14">
      <c r="A344" s="8">
        <v>3.8310185185185183E-3</v>
      </c>
      <c r="B344" t="s">
        <v>38</v>
      </c>
      <c r="C344">
        <v>0.81014299999999995</v>
      </c>
      <c r="D344">
        <v>80</v>
      </c>
      <c r="E344" t="s">
        <v>368</v>
      </c>
      <c r="F344">
        <v>187.976</v>
      </c>
      <c r="G344">
        <v>180</v>
      </c>
      <c r="H344">
        <v>136.20599999999999</v>
      </c>
      <c r="I344">
        <v>140</v>
      </c>
      <c r="J344">
        <v>2194.3197530973898</v>
      </c>
      <c r="K344" t="s">
        <v>416</v>
      </c>
      <c r="L344">
        <v>3600</v>
      </c>
      <c r="M344" t="s">
        <v>331</v>
      </c>
      <c r="N344">
        <f t="shared" si="5"/>
        <v>0</v>
      </c>
    </row>
    <row r="345" spans="1:14">
      <c r="A345" s="8">
        <v>1.8171296296296297E-3</v>
      </c>
      <c r="B345" t="s">
        <v>38</v>
      </c>
      <c r="C345">
        <v>1.36986E-2</v>
      </c>
      <c r="D345">
        <v>0</v>
      </c>
      <c r="E345" t="s">
        <v>369</v>
      </c>
      <c r="F345">
        <v>0</v>
      </c>
      <c r="G345">
        <v>0</v>
      </c>
      <c r="H345">
        <v>0</v>
      </c>
      <c r="I345">
        <v>0</v>
      </c>
      <c r="J345">
        <v>0</v>
      </c>
      <c r="K345" t="s">
        <v>35</v>
      </c>
      <c r="L345">
        <v>0</v>
      </c>
      <c r="M345" t="s">
        <v>35</v>
      </c>
      <c r="N345">
        <f t="shared" si="5"/>
        <v>0</v>
      </c>
    </row>
    <row r="346" spans="1:14">
      <c r="A346" s="8">
        <v>2.1296296296296298E-3</v>
      </c>
      <c r="B346" t="s">
        <v>38</v>
      </c>
      <c r="C346">
        <v>0.90753399999999995</v>
      </c>
      <c r="D346">
        <v>90</v>
      </c>
      <c r="E346" t="s">
        <v>369</v>
      </c>
      <c r="F346">
        <v>0</v>
      </c>
      <c r="G346">
        <v>0</v>
      </c>
      <c r="H346">
        <v>0</v>
      </c>
      <c r="I346">
        <v>0</v>
      </c>
      <c r="J346">
        <v>0</v>
      </c>
      <c r="K346" t="s">
        <v>35</v>
      </c>
      <c r="L346">
        <v>0</v>
      </c>
      <c r="M346" t="s">
        <v>35</v>
      </c>
      <c r="N346">
        <f t="shared" si="5"/>
        <v>0</v>
      </c>
    </row>
    <row r="347" spans="1:14">
      <c r="A347" s="8">
        <v>4.0162037037037033E-3</v>
      </c>
      <c r="B347" t="s">
        <v>38</v>
      </c>
      <c r="C347">
        <v>0.15994800000000001</v>
      </c>
      <c r="D347">
        <v>15</v>
      </c>
      <c r="E347" t="s">
        <v>368</v>
      </c>
      <c r="F347">
        <v>78.937700000000007</v>
      </c>
      <c r="G347">
        <v>70</v>
      </c>
      <c r="H347">
        <v>71.5548</v>
      </c>
      <c r="I347">
        <v>80</v>
      </c>
      <c r="J347">
        <v>18481.438342820948</v>
      </c>
      <c r="K347" t="s">
        <v>417</v>
      </c>
      <c r="L347">
        <v>19800</v>
      </c>
      <c r="M347" t="s">
        <v>355</v>
      </c>
      <c r="N347">
        <f t="shared" si="5"/>
        <v>0</v>
      </c>
    </row>
    <row r="348" spans="1:14">
      <c r="A348" s="8">
        <v>2.6180555555555558E-2</v>
      </c>
      <c r="B348" t="s">
        <v>38</v>
      </c>
      <c r="C348">
        <v>0.15932199999999999</v>
      </c>
      <c r="D348">
        <v>15</v>
      </c>
      <c r="E348" t="s">
        <v>367</v>
      </c>
      <c r="F348">
        <v>71.661000000000001</v>
      </c>
      <c r="G348">
        <v>70</v>
      </c>
      <c r="H348">
        <v>128.06399999999999</v>
      </c>
      <c r="I348">
        <v>130</v>
      </c>
      <c r="J348">
        <v>11889.802850443159</v>
      </c>
      <c r="K348" t="s">
        <v>418</v>
      </c>
      <c r="L348">
        <v>12600</v>
      </c>
      <c r="M348" t="s">
        <v>329</v>
      </c>
      <c r="N348">
        <f t="shared" si="5"/>
        <v>0</v>
      </c>
    </row>
    <row r="349" spans="1:14">
      <c r="A349" s="8">
        <v>1.5277777777777779E-3</v>
      </c>
      <c r="B349" t="s">
        <v>33</v>
      </c>
      <c r="C349">
        <v>0</v>
      </c>
      <c r="D349">
        <v>0</v>
      </c>
      <c r="E349" t="s">
        <v>367</v>
      </c>
      <c r="F349">
        <v>0</v>
      </c>
      <c r="G349">
        <v>0</v>
      </c>
      <c r="H349">
        <v>0</v>
      </c>
      <c r="I349">
        <v>0</v>
      </c>
      <c r="J349">
        <v>0</v>
      </c>
      <c r="K349" t="s">
        <v>35</v>
      </c>
      <c r="L349">
        <v>0</v>
      </c>
      <c r="M349" t="s">
        <v>35</v>
      </c>
      <c r="N349">
        <f t="shared" si="5"/>
        <v>0</v>
      </c>
    </row>
    <row r="350" spans="1:14">
      <c r="A350" s="8">
        <v>1.4814814814814814E-3</v>
      </c>
      <c r="B350" t="s">
        <v>38</v>
      </c>
      <c r="C350">
        <v>1.36986E-2</v>
      </c>
      <c r="D350">
        <v>0</v>
      </c>
      <c r="E350" t="s">
        <v>369</v>
      </c>
      <c r="F350">
        <v>0</v>
      </c>
      <c r="G350">
        <v>0</v>
      </c>
      <c r="H350">
        <v>0</v>
      </c>
      <c r="I350">
        <v>0</v>
      </c>
      <c r="J350">
        <v>0</v>
      </c>
      <c r="K350" t="s">
        <v>35</v>
      </c>
      <c r="L350">
        <v>0</v>
      </c>
      <c r="M350" t="s">
        <v>35</v>
      </c>
      <c r="N350">
        <f t="shared" si="5"/>
        <v>0</v>
      </c>
    </row>
    <row r="351" spans="1:14">
      <c r="A351" s="8">
        <v>2.7662037037037034E-3</v>
      </c>
      <c r="B351" t="s">
        <v>38</v>
      </c>
      <c r="C351">
        <v>0.43114799999999998</v>
      </c>
      <c r="D351">
        <v>40</v>
      </c>
      <c r="E351" t="s">
        <v>371</v>
      </c>
      <c r="F351">
        <v>0</v>
      </c>
      <c r="G351">
        <v>0</v>
      </c>
      <c r="H351">
        <v>23906.6</v>
      </c>
      <c r="I351">
        <v>300</v>
      </c>
      <c r="J351">
        <v>29.712712747683334</v>
      </c>
      <c r="K351" t="s">
        <v>65</v>
      </c>
      <c r="L351">
        <v>1800</v>
      </c>
      <c r="M351" t="s">
        <v>230</v>
      </c>
      <c r="N351">
        <f t="shared" si="5"/>
        <v>23900</v>
      </c>
    </row>
    <row r="352" spans="1:14">
      <c r="A352" s="8">
        <v>4.7905092592592589E-2</v>
      </c>
      <c r="B352" t="s">
        <v>38</v>
      </c>
      <c r="C352">
        <v>0.181507</v>
      </c>
      <c r="D352">
        <v>15</v>
      </c>
      <c r="E352" t="s">
        <v>369</v>
      </c>
      <c r="F352">
        <v>0</v>
      </c>
      <c r="G352">
        <v>0</v>
      </c>
      <c r="H352">
        <v>102.63</v>
      </c>
      <c r="I352">
        <v>110</v>
      </c>
      <c r="J352">
        <v>19023.146594770384</v>
      </c>
      <c r="K352" t="s">
        <v>419</v>
      </c>
      <c r="L352">
        <v>19800</v>
      </c>
      <c r="M352" t="s">
        <v>355</v>
      </c>
      <c r="N352">
        <f t="shared" si="5"/>
        <v>0</v>
      </c>
    </row>
    <row r="353" spans="1:14">
      <c r="A353" s="8">
        <v>1.8518518518518517E-3</v>
      </c>
      <c r="B353" t="s">
        <v>38</v>
      </c>
      <c r="C353">
        <v>0.72049200000000002</v>
      </c>
      <c r="D353">
        <v>70</v>
      </c>
      <c r="E353" t="s">
        <v>371</v>
      </c>
      <c r="F353">
        <v>587.79499999999996</v>
      </c>
      <c r="G353">
        <v>300</v>
      </c>
      <c r="H353">
        <v>535.95399999999995</v>
      </c>
      <c r="I353">
        <v>300</v>
      </c>
      <c r="J353">
        <v>651.2198408205353</v>
      </c>
      <c r="K353" t="s">
        <v>420</v>
      </c>
      <c r="L353">
        <v>1800</v>
      </c>
      <c r="M353" t="s">
        <v>230</v>
      </c>
      <c r="N353">
        <f t="shared" si="5"/>
        <v>500</v>
      </c>
    </row>
    <row r="354" spans="1:14">
      <c r="A354" s="8">
        <v>4.9421296296296288E-3</v>
      </c>
      <c r="B354" t="s">
        <v>38</v>
      </c>
      <c r="C354">
        <v>1.0274E-2</v>
      </c>
      <c r="D354">
        <v>0</v>
      </c>
      <c r="E354" t="s">
        <v>369</v>
      </c>
      <c r="F354">
        <v>0</v>
      </c>
      <c r="G354">
        <v>0</v>
      </c>
      <c r="H354">
        <v>0</v>
      </c>
      <c r="I354">
        <v>0</v>
      </c>
      <c r="J354">
        <v>0</v>
      </c>
      <c r="K354" t="s">
        <v>35</v>
      </c>
      <c r="L354">
        <v>0</v>
      </c>
      <c r="M354" t="s">
        <v>35</v>
      </c>
      <c r="N354">
        <f t="shared" si="5"/>
        <v>0</v>
      </c>
    </row>
    <row r="355" spans="1:14">
      <c r="A355" s="8">
        <v>1.5231481481481483E-2</v>
      </c>
      <c r="B355" t="s">
        <v>38</v>
      </c>
      <c r="C355">
        <v>0.286885</v>
      </c>
      <c r="D355">
        <v>25</v>
      </c>
      <c r="E355" t="s">
        <v>371</v>
      </c>
      <c r="F355">
        <v>0</v>
      </c>
      <c r="G355">
        <v>0</v>
      </c>
      <c r="H355">
        <v>59.252499999999998</v>
      </c>
      <c r="I355">
        <v>60</v>
      </c>
      <c r="J355">
        <v>15028.424909580426</v>
      </c>
      <c r="K355" t="s">
        <v>422</v>
      </c>
      <c r="L355">
        <v>16200</v>
      </c>
      <c r="M355" t="s">
        <v>344</v>
      </c>
      <c r="N355">
        <f t="shared" si="5"/>
        <v>0</v>
      </c>
    </row>
    <row r="356" spans="1:14">
      <c r="A356" s="8">
        <v>3.5416666666666665E-3</v>
      </c>
      <c r="B356" t="s">
        <v>38</v>
      </c>
      <c r="C356">
        <v>1.0274E-2</v>
      </c>
      <c r="D356">
        <v>0</v>
      </c>
      <c r="E356" t="s">
        <v>369</v>
      </c>
      <c r="F356">
        <v>0</v>
      </c>
      <c r="G356">
        <v>0</v>
      </c>
      <c r="H356">
        <v>0</v>
      </c>
      <c r="I356">
        <v>0</v>
      </c>
      <c r="J356">
        <v>0</v>
      </c>
      <c r="K356" t="s">
        <v>35</v>
      </c>
      <c r="L356">
        <v>0</v>
      </c>
      <c r="M356" t="s">
        <v>35</v>
      </c>
      <c r="N356">
        <f t="shared" si="5"/>
        <v>0</v>
      </c>
    </row>
    <row r="357" spans="1:14">
      <c r="A357" s="8">
        <v>2.3958333333333336E-3</v>
      </c>
      <c r="B357" t="s">
        <v>38</v>
      </c>
      <c r="C357">
        <v>0.34720400000000001</v>
      </c>
      <c r="D357">
        <v>30</v>
      </c>
      <c r="E357" t="s">
        <v>368</v>
      </c>
      <c r="F357">
        <v>0</v>
      </c>
      <c r="G357">
        <v>0</v>
      </c>
      <c r="H357">
        <v>10922700</v>
      </c>
      <c r="I357">
        <v>300</v>
      </c>
      <c r="J357">
        <v>9.4084290800194439E-2</v>
      </c>
      <c r="K357" t="s">
        <v>36</v>
      </c>
      <c r="L357">
        <v>1800</v>
      </c>
      <c r="M357" t="s">
        <v>230</v>
      </c>
      <c r="N357">
        <f t="shared" si="5"/>
        <v>10922700</v>
      </c>
    </row>
    <row r="358" spans="1:14">
      <c r="A358" s="8">
        <v>2.8935185185185188E-3</v>
      </c>
      <c r="B358" t="s">
        <v>38</v>
      </c>
      <c r="C358">
        <v>0.80737700000000001</v>
      </c>
      <c r="D358">
        <v>80</v>
      </c>
      <c r="E358" t="s">
        <v>371</v>
      </c>
      <c r="F358">
        <v>0</v>
      </c>
      <c r="G358">
        <v>0</v>
      </c>
      <c r="H358">
        <v>386.97699999999998</v>
      </c>
      <c r="I358">
        <v>300</v>
      </c>
      <c r="J358">
        <v>621.56131615308641</v>
      </c>
      <c r="K358" t="s">
        <v>423</v>
      </c>
      <c r="L358">
        <v>1800</v>
      </c>
      <c r="M358" t="s">
        <v>230</v>
      </c>
      <c r="N358">
        <f t="shared" si="5"/>
        <v>300</v>
      </c>
    </row>
    <row r="359" spans="1:14">
      <c r="A359" s="8">
        <v>3.5416666666666665E-3</v>
      </c>
      <c r="B359" t="s">
        <v>38</v>
      </c>
      <c r="C359">
        <v>1.36986E-2</v>
      </c>
      <c r="D359">
        <v>0</v>
      </c>
      <c r="E359" t="s">
        <v>369</v>
      </c>
      <c r="F359">
        <v>0</v>
      </c>
      <c r="G359">
        <v>0</v>
      </c>
      <c r="H359">
        <v>84453.6</v>
      </c>
      <c r="I359">
        <v>300</v>
      </c>
      <c r="J359">
        <v>27.857036450683445</v>
      </c>
      <c r="K359" t="s">
        <v>421</v>
      </c>
      <c r="L359">
        <v>1800</v>
      </c>
      <c r="M359" t="s">
        <v>230</v>
      </c>
      <c r="N359">
        <f t="shared" si="5"/>
        <v>84400</v>
      </c>
    </row>
    <row r="360" spans="1:14">
      <c r="A360" s="8">
        <v>7.3402777777777775E-2</v>
      </c>
      <c r="B360" t="s">
        <v>38</v>
      </c>
      <c r="C360">
        <v>0.33029900000000001</v>
      </c>
      <c r="D360">
        <v>30</v>
      </c>
      <c r="E360" t="s">
        <v>368</v>
      </c>
      <c r="F360">
        <v>0</v>
      </c>
      <c r="G360">
        <v>0</v>
      </c>
      <c r="H360">
        <v>42.528599999999997</v>
      </c>
      <c r="I360">
        <v>50</v>
      </c>
      <c r="J360">
        <v>24789.551751765754</v>
      </c>
      <c r="K360" t="s">
        <v>424</v>
      </c>
      <c r="L360">
        <v>25200</v>
      </c>
      <c r="M360" t="s">
        <v>425</v>
      </c>
      <c r="N360">
        <f t="shared" si="5"/>
        <v>0</v>
      </c>
    </row>
    <row r="361" spans="1:14">
      <c r="A361" s="8">
        <v>7.1874999999999994E-3</v>
      </c>
      <c r="B361" t="s">
        <v>38</v>
      </c>
      <c r="C361">
        <v>0.14824399999999999</v>
      </c>
      <c r="D361">
        <v>10</v>
      </c>
      <c r="E361" t="s">
        <v>368</v>
      </c>
      <c r="F361">
        <v>0</v>
      </c>
      <c r="G361">
        <v>0</v>
      </c>
      <c r="H361">
        <v>103.976</v>
      </c>
      <c r="I361">
        <v>110</v>
      </c>
      <c r="J361">
        <v>12895.873545871256</v>
      </c>
      <c r="K361" t="s">
        <v>427</v>
      </c>
      <c r="L361">
        <v>14400</v>
      </c>
      <c r="M361" t="s">
        <v>342</v>
      </c>
      <c r="N361">
        <f t="shared" si="5"/>
        <v>0</v>
      </c>
    </row>
    <row r="362" spans="1:14">
      <c r="A362" s="8">
        <v>5.4282407407407404E-3</v>
      </c>
      <c r="B362" t="s">
        <v>38</v>
      </c>
      <c r="C362">
        <v>0.91721299999999995</v>
      </c>
      <c r="D362">
        <v>90</v>
      </c>
      <c r="E362" t="s">
        <v>371</v>
      </c>
      <c r="F362">
        <v>0</v>
      </c>
      <c r="G362">
        <v>0</v>
      </c>
      <c r="H362">
        <v>151.16</v>
      </c>
      <c r="I362">
        <v>160</v>
      </c>
      <c r="J362">
        <v>683.88858437017132</v>
      </c>
      <c r="K362" t="s">
        <v>428</v>
      </c>
      <c r="L362">
        <v>1800</v>
      </c>
      <c r="M362" t="s">
        <v>230</v>
      </c>
      <c r="N362">
        <f t="shared" si="5"/>
        <v>0</v>
      </c>
    </row>
    <row r="363" spans="1:14">
      <c r="A363" s="8">
        <v>2.9861111111111113E-3</v>
      </c>
      <c r="B363" t="s">
        <v>38</v>
      </c>
      <c r="C363">
        <v>0.53424700000000003</v>
      </c>
      <c r="D363">
        <v>50</v>
      </c>
      <c r="E363" t="s">
        <v>369</v>
      </c>
      <c r="F363">
        <v>0</v>
      </c>
      <c r="G363">
        <v>0</v>
      </c>
      <c r="H363">
        <v>26429.7</v>
      </c>
      <c r="I363">
        <v>300</v>
      </c>
      <c r="J363">
        <v>42.034665415283911</v>
      </c>
      <c r="K363" t="s">
        <v>429</v>
      </c>
      <c r="L363">
        <v>1800</v>
      </c>
      <c r="M363" t="s">
        <v>230</v>
      </c>
      <c r="N363">
        <f t="shared" si="5"/>
        <v>26400</v>
      </c>
    </row>
    <row r="364" spans="1:14">
      <c r="A364" s="8">
        <v>2.3611111111111111E-3</v>
      </c>
      <c r="B364" t="s">
        <v>38</v>
      </c>
      <c r="C364">
        <v>0.427869</v>
      </c>
      <c r="D364">
        <v>40</v>
      </c>
      <c r="E364" t="s">
        <v>371</v>
      </c>
      <c r="F364">
        <v>0</v>
      </c>
      <c r="G364">
        <v>0</v>
      </c>
      <c r="H364">
        <v>21539</v>
      </c>
      <c r="I364">
        <v>300</v>
      </c>
      <c r="J364">
        <v>33.168881192342589</v>
      </c>
      <c r="K364" t="s">
        <v>430</v>
      </c>
      <c r="L364">
        <v>1800</v>
      </c>
      <c r="M364" t="s">
        <v>230</v>
      </c>
      <c r="N364">
        <f t="shared" si="5"/>
        <v>21500</v>
      </c>
    </row>
    <row r="365" spans="1:14">
      <c r="A365" s="8">
        <v>1.3206018518518518E-2</v>
      </c>
      <c r="B365" t="s">
        <v>38</v>
      </c>
      <c r="C365">
        <v>0.49344300000000002</v>
      </c>
      <c r="D365">
        <v>45</v>
      </c>
      <c r="E365" t="s">
        <v>371</v>
      </c>
      <c r="F365">
        <v>0</v>
      </c>
      <c r="G365">
        <v>0</v>
      </c>
      <c r="H365">
        <v>56.473500000000001</v>
      </c>
      <c r="I365">
        <v>60</v>
      </c>
      <c r="J365">
        <v>11200.691124727533</v>
      </c>
      <c r="K365" t="s">
        <v>431</v>
      </c>
      <c r="L365">
        <v>12600</v>
      </c>
      <c r="M365" t="s">
        <v>329</v>
      </c>
      <c r="N365">
        <f t="shared" si="5"/>
        <v>0</v>
      </c>
    </row>
    <row r="366" spans="1:14">
      <c r="A366" s="8">
        <v>6.145833333333333E-3</v>
      </c>
      <c r="B366" t="s">
        <v>38</v>
      </c>
      <c r="C366">
        <v>0.61898600000000004</v>
      </c>
      <c r="D366">
        <v>60</v>
      </c>
      <c r="E366" t="s">
        <v>368</v>
      </c>
      <c r="F366">
        <v>0</v>
      </c>
      <c r="G366">
        <v>0</v>
      </c>
      <c r="H366">
        <v>636.50199999999995</v>
      </c>
      <c r="I366">
        <v>300</v>
      </c>
      <c r="J366">
        <v>942.34530060619363</v>
      </c>
      <c r="K366" t="s">
        <v>433</v>
      </c>
      <c r="L366">
        <v>1800</v>
      </c>
      <c r="M366" t="s">
        <v>230</v>
      </c>
      <c r="N366">
        <f t="shared" si="5"/>
        <v>600</v>
      </c>
    </row>
    <row r="367" spans="1:14">
      <c r="A367" s="8">
        <v>8.3680555555555557E-3</v>
      </c>
      <c r="B367" t="s">
        <v>38</v>
      </c>
      <c r="C367">
        <v>0.57062100000000004</v>
      </c>
      <c r="D367">
        <v>55</v>
      </c>
      <c r="E367" t="s">
        <v>367</v>
      </c>
      <c r="F367">
        <v>0</v>
      </c>
      <c r="G367">
        <v>0</v>
      </c>
      <c r="H367">
        <v>120.482</v>
      </c>
      <c r="I367">
        <v>130</v>
      </c>
      <c r="J367">
        <v>6454.8908413255758</v>
      </c>
      <c r="K367" t="s">
        <v>434</v>
      </c>
      <c r="L367">
        <v>7200</v>
      </c>
      <c r="M367" t="s">
        <v>327</v>
      </c>
      <c r="N367">
        <f t="shared" si="5"/>
        <v>0</v>
      </c>
    </row>
    <row r="368" spans="1:14">
      <c r="A368" s="8">
        <v>0.18581018518518519</v>
      </c>
      <c r="B368" t="s">
        <v>38</v>
      </c>
      <c r="C368">
        <v>0.85762700000000003</v>
      </c>
      <c r="D368">
        <v>85</v>
      </c>
      <c r="E368" t="s">
        <v>367</v>
      </c>
      <c r="F368">
        <v>0</v>
      </c>
      <c r="G368">
        <v>0</v>
      </c>
      <c r="H368">
        <v>61.229799999999997</v>
      </c>
      <c r="I368">
        <v>70</v>
      </c>
      <c r="J368">
        <v>4211.4923772315988</v>
      </c>
      <c r="K368" t="s">
        <v>388</v>
      </c>
      <c r="L368">
        <v>5400</v>
      </c>
      <c r="M368" t="s">
        <v>328</v>
      </c>
      <c r="N368">
        <f t="shared" si="5"/>
        <v>0</v>
      </c>
    </row>
    <row r="369" spans="1:14">
      <c r="A369" s="8">
        <v>2.9490740740740744E-2</v>
      </c>
      <c r="B369" t="s">
        <v>38</v>
      </c>
      <c r="C369">
        <v>0.63458999999999999</v>
      </c>
      <c r="D369">
        <v>60</v>
      </c>
      <c r="E369" t="s">
        <v>368</v>
      </c>
      <c r="F369">
        <v>0</v>
      </c>
      <c r="G369">
        <v>0</v>
      </c>
      <c r="H369">
        <v>108.873</v>
      </c>
      <c r="I369">
        <v>110</v>
      </c>
      <c r="J369">
        <v>5283.5663083959007</v>
      </c>
      <c r="K369" t="s">
        <v>435</v>
      </c>
      <c r="L369">
        <v>5400</v>
      </c>
      <c r="M369" t="s">
        <v>328</v>
      </c>
      <c r="N369">
        <f t="shared" si="5"/>
        <v>0</v>
      </c>
    </row>
    <row r="370" spans="1:14">
      <c r="A370" s="8">
        <v>1.7708333333333332E-3</v>
      </c>
      <c r="B370" t="s">
        <v>38</v>
      </c>
      <c r="C370">
        <v>0.82964899999999997</v>
      </c>
      <c r="D370">
        <v>80</v>
      </c>
      <c r="E370" t="s">
        <v>368</v>
      </c>
      <c r="F370">
        <v>0</v>
      </c>
      <c r="G370">
        <v>0</v>
      </c>
      <c r="H370">
        <v>1921.99</v>
      </c>
      <c r="I370">
        <v>300</v>
      </c>
      <c r="J370">
        <v>139.52844858946034</v>
      </c>
      <c r="K370" t="s">
        <v>436</v>
      </c>
      <c r="L370">
        <v>1800</v>
      </c>
      <c r="M370" t="s">
        <v>230</v>
      </c>
      <c r="N370">
        <f t="shared" si="5"/>
        <v>1900</v>
      </c>
    </row>
    <row r="371" spans="1:14">
      <c r="A371" s="8">
        <v>8.449074074074075E-4</v>
      </c>
      <c r="B371" t="s">
        <v>38</v>
      </c>
      <c r="C371">
        <v>6.5736299999999998E-2</v>
      </c>
      <c r="D371">
        <v>5</v>
      </c>
      <c r="E371" t="s">
        <v>395</v>
      </c>
      <c r="F371">
        <v>0</v>
      </c>
      <c r="G371">
        <v>0</v>
      </c>
      <c r="H371">
        <v>2717.62</v>
      </c>
      <c r="I371">
        <v>300</v>
      </c>
      <c r="J371">
        <v>479.28795875731885</v>
      </c>
      <c r="K371" t="s">
        <v>437</v>
      </c>
      <c r="L371">
        <v>1800</v>
      </c>
      <c r="M371" t="s">
        <v>230</v>
      </c>
      <c r="N371">
        <f t="shared" si="5"/>
        <v>2700</v>
      </c>
    </row>
    <row r="372" spans="1:14">
      <c r="A372" s="8">
        <v>1.5243055555555557E-2</v>
      </c>
      <c r="B372" t="s">
        <v>38</v>
      </c>
      <c r="C372">
        <v>0.15994800000000001</v>
      </c>
      <c r="D372">
        <v>15</v>
      </c>
      <c r="E372" t="s">
        <v>368</v>
      </c>
      <c r="F372">
        <v>0</v>
      </c>
      <c r="G372">
        <v>0</v>
      </c>
      <c r="H372">
        <v>60.879100000000001</v>
      </c>
      <c r="I372">
        <v>70</v>
      </c>
      <c r="J372">
        <v>21722.315836817375</v>
      </c>
      <c r="K372" t="s">
        <v>438</v>
      </c>
      <c r="L372">
        <v>23400</v>
      </c>
      <c r="M372" t="s">
        <v>346</v>
      </c>
      <c r="N372">
        <f t="shared" si="5"/>
        <v>0</v>
      </c>
    </row>
    <row r="373" spans="1:14">
      <c r="A373" s="8">
        <v>1.5856481481481479E-3</v>
      </c>
      <c r="B373" t="s">
        <v>33</v>
      </c>
      <c r="C373">
        <v>2.1468899999999999E-2</v>
      </c>
      <c r="D373">
        <v>0</v>
      </c>
      <c r="E373" t="s">
        <v>367</v>
      </c>
      <c r="F373">
        <v>0</v>
      </c>
      <c r="G373">
        <v>0</v>
      </c>
      <c r="H373">
        <v>364.63099999999997</v>
      </c>
      <c r="I373">
        <v>300</v>
      </c>
      <c r="J373">
        <v>4860.6258355513392</v>
      </c>
      <c r="K373" t="s">
        <v>439</v>
      </c>
      <c r="L373">
        <v>5400</v>
      </c>
      <c r="M373" t="s">
        <v>328</v>
      </c>
      <c r="N373">
        <f t="shared" si="5"/>
        <v>300</v>
      </c>
    </row>
    <row r="374" spans="1:14">
      <c r="A374" s="8">
        <v>2.2048611111111113E-2</v>
      </c>
      <c r="B374" t="s">
        <v>38</v>
      </c>
      <c r="C374">
        <v>0.80819700000000005</v>
      </c>
      <c r="D374">
        <v>80</v>
      </c>
      <c r="E374" t="s">
        <v>371</v>
      </c>
      <c r="F374">
        <v>0</v>
      </c>
      <c r="G374">
        <v>0</v>
      </c>
      <c r="H374">
        <v>95.108900000000006</v>
      </c>
      <c r="I374">
        <v>100</v>
      </c>
      <c r="J374">
        <v>2518.2324908530063</v>
      </c>
      <c r="K374" t="s">
        <v>260</v>
      </c>
      <c r="L374">
        <v>3600</v>
      </c>
      <c r="M374" t="s">
        <v>331</v>
      </c>
      <c r="N374">
        <f t="shared" si="5"/>
        <v>0</v>
      </c>
    </row>
    <row r="375" spans="1:14">
      <c r="A375" s="8">
        <v>4.3518518518518519E-2</v>
      </c>
      <c r="B375" t="s">
        <v>38</v>
      </c>
      <c r="C375">
        <v>0.80754199999999998</v>
      </c>
      <c r="D375">
        <v>80</v>
      </c>
      <c r="E375" t="s">
        <v>368</v>
      </c>
      <c r="F375">
        <v>414.32299999999998</v>
      </c>
      <c r="G375">
        <v>300</v>
      </c>
      <c r="H375">
        <v>25.977799999999998</v>
      </c>
      <c r="I375">
        <v>30</v>
      </c>
      <c r="J375">
        <v>11662.741630976541</v>
      </c>
      <c r="K375" t="s">
        <v>440</v>
      </c>
      <c r="L375">
        <v>12600</v>
      </c>
      <c r="M375" t="s">
        <v>329</v>
      </c>
      <c r="N375">
        <f t="shared" si="5"/>
        <v>0</v>
      </c>
    </row>
    <row r="376" spans="1:14">
      <c r="A376" s="8">
        <v>9.8379629629629633E-3</v>
      </c>
      <c r="B376" t="s">
        <v>38</v>
      </c>
      <c r="C376">
        <v>0.21232899999999999</v>
      </c>
      <c r="D376">
        <v>20</v>
      </c>
      <c r="E376" t="s">
        <v>369</v>
      </c>
      <c r="F376">
        <v>0</v>
      </c>
      <c r="G376">
        <v>0</v>
      </c>
      <c r="H376">
        <v>236.39</v>
      </c>
      <c r="I376">
        <v>240</v>
      </c>
      <c r="J376">
        <v>7948.0165452812798</v>
      </c>
      <c r="K376" t="s">
        <v>441</v>
      </c>
      <c r="L376">
        <v>9000</v>
      </c>
      <c r="M376" t="s">
        <v>337</v>
      </c>
      <c r="N376">
        <f t="shared" si="5"/>
        <v>0</v>
      </c>
    </row>
    <row r="377" spans="1:14">
      <c r="A377" s="8">
        <v>8.0555555555555554E-3</v>
      </c>
      <c r="B377" t="s">
        <v>38</v>
      </c>
      <c r="C377">
        <v>0.75163899999999995</v>
      </c>
      <c r="D377">
        <v>75</v>
      </c>
      <c r="E377" t="s">
        <v>371</v>
      </c>
      <c r="F377">
        <v>0</v>
      </c>
      <c r="G377">
        <v>0</v>
      </c>
      <c r="H377">
        <v>86.327399999999997</v>
      </c>
      <c r="I377">
        <v>90</v>
      </c>
      <c r="J377">
        <v>3592.482852386694</v>
      </c>
      <c r="K377" t="s">
        <v>442</v>
      </c>
      <c r="L377">
        <v>3600</v>
      </c>
      <c r="M377" t="s">
        <v>331</v>
      </c>
      <c r="N377">
        <f t="shared" si="5"/>
        <v>0</v>
      </c>
    </row>
    <row r="378" spans="1:14">
      <c r="A378" s="8">
        <v>3.5416666666666665E-3</v>
      </c>
      <c r="B378" t="s">
        <v>38</v>
      </c>
      <c r="C378">
        <v>1.0274E-2</v>
      </c>
      <c r="D378">
        <v>0</v>
      </c>
      <c r="E378" t="s">
        <v>369</v>
      </c>
      <c r="F378">
        <v>0</v>
      </c>
      <c r="G378">
        <v>0</v>
      </c>
      <c r="H378">
        <v>0</v>
      </c>
      <c r="I378">
        <v>0</v>
      </c>
      <c r="J378">
        <v>0</v>
      </c>
      <c r="K378" t="s">
        <v>35</v>
      </c>
      <c r="L378">
        <v>0</v>
      </c>
      <c r="M378" t="s">
        <v>35</v>
      </c>
      <c r="N378">
        <f t="shared" si="5"/>
        <v>0</v>
      </c>
    </row>
    <row r="379" spans="1:14">
      <c r="A379" s="8">
        <v>1.3587962962962963E-2</v>
      </c>
      <c r="B379" t="s">
        <v>38</v>
      </c>
      <c r="C379">
        <v>0.442938</v>
      </c>
      <c r="D379">
        <v>40</v>
      </c>
      <c r="E379" t="s">
        <v>367</v>
      </c>
      <c r="F379">
        <v>476.24700000000001</v>
      </c>
      <c r="G379">
        <v>300</v>
      </c>
      <c r="H379">
        <v>169.47499999999999</v>
      </c>
      <c r="I379">
        <v>170</v>
      </c>
      <c r="J379">
        <v>5953.4483000949967</v>
      </c>
      <c r="K379" t="s">
        <v>444</v>
      </c>
      <c r="L379">
        <v>7200</v>
      </c>
      <c r="M379" t="s">
        <v>327</v>
      </c>
      <c r="N379">
        <f t="shared" si="5"/>
        <v>0</v>
      </c>
    </row>
    <row r="380" spans="1:14">
      <c r="A380" s="8">
        <v>3.7037037037037034E-3</v>
      </c>
      <c r="B380" t="s">
        <v>38</v>
      </c>
      <c r="C380">
        <v>0.92587799999999998</v>
      </c>
      <c r="D380">
        <v>90</v>
      </c>
      <c r="E380" t="s">
        <v>368</v>
      </c>
      <c r="F380">
        <v>0</v>
      </c>
      <c r="G380">
        <v>0</v>
      </c>
      <c r="H380">
        <v>303.678</v>
      </c>
      <c r="I380">
        <v>300</v>
      </c>
      <c r="J380">
        <v>384.24054917112687</v>
      </c>
      <c r="K380" t="s">
        <v>445</v>
      </c>
      <c r="L380">
        <v>1800</v>
      </c>
      <c r="M380" t="s">
        <v>230</v>
      </c>
      <c r="N380">
        <f t="shared" si="5"/>
        <v>300</v>
      </c>
    </row>
    <row r="381" spans="1:14">
      <c r="A381" s="8">
        <v>2.7037037037037037E-2</v>
      </c>
      <c r="B381" t="s">
        <v>33</v>
      </c>
      <c r="C381">
        <v>1.30039E-3</v>
      </c>
      <c r="D381">
        <v>0</v>
      </c>
      <c r="E381" t="s">
        <v>368</v>
      </c>
      <c r="F381">
        <v>0</v>
      </c>
      <c r="G381">
        <v>0</v>
      </c>
      <c r="H381">
        <v>24.952200000000001</v>
      </c>
      <c r="I381">
        <v>30</v>
      </c>
      <c r="J381">
        <v>63007.87898996978</v>
      </c>
      <c r="K381" t="s">
        <v>446</v>
      </c>
      <c r="L381">
        <v>64800</v>
      </c>
      <c r="M381" t="s">
        <v>447</v>
      </c>
      <c r="N381">
        <f t="shared" si="5"/>
        <v>0</v>
      </c>
    </row>
    <row r="382" spans="1:14">
      <c r="A382" s="8">
        <v>3.9768518518518516E-2</v>
      </c>
      <c r="B382" t="s">
        <v>38</v>
      </c>
      <c r="C382">
        <v>0.42132599999999998</v>
      </c>
      <c r="D382">
        <v>40</v>
      </c>
      <c r="E382" t="s">
        <v>368</v>
      </c>
      <c r="F382">
        <v>0</v>
      </c>
      <c r="G382">
        <v>0</v>
      </c>
      <c r="H382">
        <v>38.1753</v>
      </c>
      <c r="I382">
        <v>40</v>
      </c>
      <c r="J382">
        <v>23862.683512321637</v>
      </c>
      <c r="K382" t="s">
        <v>448</v>
      </c>
      <c r="L382">
        <v>25200</v>
      </c>
      <c r="M382" t="s">
        <v>425</v>
      </c>
      <c r="N382">
        <f t="shared" si="5"/>
        <v>0</v>
      </c>
    </row>
    <row r="383" spans="1:14">
      <c r="A383" s="8">
        <v>2.1064814814814813E-3</v>
      </c>
      <c r="B383" t="s">
        <v>38</v>
      </c>
      <c r="C383">
        <v>0.36065599999999998</v>
      </c>
      <c r="D383">
        <v>35</v>
      </c>
      <c r="E383" t="s">
        <v>371</v>
      </c>
      <c r="F383">
        <v>0</v>
      </c>
      <c r="G383">
        <v>0</v>
      </c>
      <c r="H383">
        <v>26412.7</v>
      </c>
      <c r="I383">
        <v>300</v>
      </c>
      <c r="J383">
        <v>30.226146776793087</v>
      </c>
      <c r="K383" t="s">
        <v>65</v>
      </c>
      <c r="L383">
        <v>1800</v>
      </c>
      <c r="M383" t="s">
        <v>230</v>
      </c>
      <c r="N383">
        <f t="shared" si="5"/>
        <v>26400</v>
      </c>
    </row>
    <row r="384" spans="1:14">
      <c r="A384" s="8">
        <v>6.9444444444444441E-3</v>
      </c>
      <c r="B384" t="s">
        <v>38</v>
      </c>
      <c r="C384">
        <v>0.70245899999999994</v>
      </c>
      <c r="D384">
        <v>70</v>
      </c>
      <c r="E384" t="s">
        <v>371</v>
      </c>
      <c r="F384">
        <v>53.3444</v>
      </c>
      <c r="G384">
        <v>50</v>
      </c>
      <c r="H384">
        <v>87.125699999999995</v>
      </c>
      <c r="I384">
        <v>90</v>
      </c>
      <c r="J384">
        <v>4264.4335156742382</v>
      </c>
      <c r="K384" t="s">
        <v>450</v>
      </c>
      <c r="L384">
        <v>5400</v>
      </c>
      <c r="M384" t="s">
        <v>328</v>
      </c>
      <c r="N384">
        <f t="shared" si="5"/>
        <v>0</v>
      </c>
    </row>
    <row r="385" spans="1:14">
      <c r="A385" s="8">
        <v>1.045138888888889E-2</v>
      </c>
      <c r="B385" t="s">
        <v>38</v>
      </c>
      <c r="C385">
        <v>8.4426200000000007E-2</v>
      </c>
      <c r="D385">
        <v>5</v>
      </c>
      <c r="E385" t="s">
        <v>371</v>
      </c>
      <c r="F385">
        <v>0</v>
      </c>
      <c r="G385">
        <v>0</v>
      </c>
      <c r="H385">
        <v>75.2971</v>
      </c>
      <c r="I385">
        <v>80</v>
      </c>
      <c r="J385">
        <v>15183.628345863639</v>
      </c>
      <c r="K385" t="s">
        <v>451</v>
      </c>
      <c r="L385">
        <v>16200</v>
      </c>
      <c r="M385" t="s">
        <v>344</v>
      </c>
      <c r="N385">
        <f t="shared" si="5"/>
        <v>0</v>
      </c>
    </row>
    <row r="386" spans="1:14">
      <c r="A386" s="8">
        <v>1.4467592592592593E-2</v>
      </c>
      <c r="B386" t="s">
        <v>38</v>
      </c>
      <c r="C386">
        <v>0.85695699999999997</v>
      </c>
      <c r="D386">
        <v>85</v>
      </c>
      <c r="E386" t="s">
        <v>368</v>
      </c>
      <c r="F386">
        <v>0</v>
      </c>
      <c r="G386">
        <v>0</v>
      </c>
      <c r="H386">
        <v>170.84299999999999</v>
      </c>
      <c r="I386">
        <v>180</v>
      </c>
      <c r="J386">
        <v>1318.0701736184058</v>
      </c>
      <c r="K386" t="s">
        <v>452</v>
      </c>
      <c r="L386">
        <v>1800</v>
      </c>
      <c r="M386" t="s">
        <v>230</v>
      </c>
      <c r="N386">
        <f t="shared" si="5"/>
        <v>0</v>
      </c>
    </row>
    <row r="387" spans="1:14">
      <c r="A387" s="8">
        <v>3.2986111111111111E-3</v>
      </c>
      <c r="B387" t="s">
        <v>38</v>
      </c>
      <c r="C387">
        <v>0.77243200000000001</v>
      </c>
      <c r="D387">
        <v>75</v>
      </c>
      <c r="E387" t="s">
        <v>368</v>
      </c>
      <c r="F387">
        <v>0</v>
      </c>
      <c r="G387">
        <v>0</v>
      </c>
      <c r="H387">
        <v>199805</v>
      </c>
      <c r="I387">
        <v>300</v>
      </c>
      <c r="J387">
        <v>1.7929742348742561</v>
      </c>
      <c r="K387" t="s">
        <v>50</v>
      </c>
      <c r="L387">
        <v>1800</v>
      </c>
      <c r="M387" t="s">
        <v>230</v>
      </c>
      <c r="N387">
        <f t="shared" ref="N387:N420" si="6">IF(H387&lt;300,0,FLOOR(H387,100))</f>
        <v>199800</v>
      </c>
    </row>
    <row r="388" spans="1:14">
      <c r="A388" s="8">
        <v>8.9467592592592585E-3</v>
      </c>
      <c r="B388" t="s">
        <v>33</v>
      </c>
      <c r="C388">
        <v>3.4246599999999999E-3</v>
      </c>
      <c r="D388">
        <v>0</v>
      </c>
      <c r="E388" t="s">
        <v>369</v>
      </c>
      <c r="F388">
        <v>0</v>
      </c>
      <c r="G388">
        <v>0</v>
      </c>
      <c r="H388">
        <v>1213.6300000000001</v>
      </c>
      <c r="I388">
        <v>300</v>
      </c>
      <c r="J388">
        <v>1958.697886844144</v>
      </c>
      <c r="K388" t="s">
        <v>453</v>
      </c>
      <c r="L388">
        <v>3600</v>
      </c>
      <c r="M388" t="s">
        <v>331</v>
      </c>
      <c r="N388">
        <f t="shared" si="6"/>
        <v>1200</v>
      </c>
    </row>
    <row r="389" spans="1:14">
      <c r="A389" s="8">
        <v>2.673611111111111E-3</v>
      </c>
      <c r="B389" t="s">
        <v>38</v>
      </c>
      <c r="C389">
        <v>4.1095899999999998E-2</v>
      </c>
      <c r="D389">
        <v>0</v>
      </c>
      <c r="E389" t="s">
        <v>369</v>
      </c>
      <c r="F389">
        <v>0</v>
      </c>
      <c r="G389">
        <v>0</v>
      </c>
      <c r="H389">
        <v>13963.6</v>
      </c>
      <c r="I389">
        <v>300</v>
      </c>
      <c r="J389">
        <v>163.80235061125219</v>
      </c>
      <c r="K389" t="s">
        <v>67</v>
      </c>
      <c r="L389">
        <v>1800</v>
      </c>
      <c r="M389" t="s">
        <v>230</v>
      </c>
      <c r="N389">
        <f t="shared" si="6"/>
        <v>13900</v>
      </c>
    </row>
    <row r="390" spans="1:14">
      <c r="A390" s="8">
        <v>1.6203703703703703E-3</v>
      </c>
      <c r="B390" t="s">
        <v>38</v>
      </c>
      <c r="C390">
        <v>0.79453799999999997</v>
      </c>
      <c r="D390">
        <v>75</v>
      </c>
      <c r="E390" t="s">
        <v>368</v>
      </c>
      <c r="F390">
        <v>0</v>
      </c>
      <c r="G390">
        <v>0</v>
      </c>
      <c r="H390">
        <v>17060.7</v>
      </c>
      <c r="I390">
        <v>300</v>
      </c>
      <c r="J390">
        <v>18.958379564797475</v>
      </c>
      <c r="K390" t="s">
        <v>300</v>
      </c>
      <c r="L390">
        <v>1800</v>
      </c>
      <c r="M390" t="s">
        <v>230</v>
      </c>
      <c r="N390">
        <f t="shared" si="6"/>
        <v>17000</v>
      </c>
    </row>
    <row r="391" spans="1:14">
      <c r="A391" s="8">
        <v>1.2962962962962963E-3</v>
      </c>
      <c r="B391" t="s">
        <v>38</v>
      </c>
      <c r="C391">
        <v>7.3770499999999996E-3</v>
      </c>
      <c r="D391">
        <v>0</v>
      </c>
      <c r="E391" t="s">
        <v>371</v>
      </c>
      <c r="F391">
        <v>137.65299999999999</v>
      </c>
      <c r="G391">
        <v>130</v>
      </c>
      <c r="H391">
        <v>98.621700000000004</v>
      </c>
      <c r="I391">
        <v>100</v>
      </c>
      <c r="J391">
        <v>12568.18612329934</v>
      </c>
      <c r="K391" t="s">
        <v>454</v>
      </c>
      <c r="L391">
        <v>12600</v>
      </c>
      <c r="M391" t="s">
        <v>329</v>
      </c>
      <c r="N391">
        <f t="shared" si="6"/>
        <v>0</v>
      </c>
    </row>
    <row r="392" spans="1:14">
      <c r="A392" s="8">
        <v>0.72356481481481483</v>
      </c>
      <c r="B392" t="s">
        <v>38</v>
      </c>
      <c r="C392">
        <v>0.26007799999999998</v>
      </c>
      <c r="D392">
        <v>25</v>
      </c>
      <c r="E392" t="s">
        <v>368</v>
      </c>
      <c r="F392">
        <v>0</v>
      </c>
      <c r="G392">
        <v>0</v>
      </c>
      <c r="H392">
        <v>3.04061</v>
      </c>
      <c r="I392">
        <v>10</v>
      </c>
      <c r="J392">
        <v>383083.71825103491</v>
      </c>
      <c r="K392" t="s">
        <v>455</v>
      </c>
      <c r="L392">
        <v>383400</v>
      </c>
      <c r="M392" t="s">
        <v>335</v>
      </c>
      <c r="N392">
        <f t="shared" si="6"/>
        <v>0</v>
      </c>
    </row>
    <row r="393" spans="1:14">
      <c r="A393" s="8">
        <v>4.1354166666666664E-2</v>
      </c>
      <c r="B393" t="s">
        <v>38</v>
      </c>
      <c r="C393">
        <v>0.72561799999999999</v>
      </c>
      <c r="D393">
        <v>70</v>
      </c>
      <c r="E393" t="s">
        <v>368</v>
      </c>
      <c r="F393">
        <v>0</v>
      </c>
      <c r="G393">
        <v>0</v>
      </c>
      <c r="H393">
        <v>26.120200000000001</v>
      </c>
      <c r="I393">
        <v>30</v>
      </c>
      <c r="J393">
        <v>16536.693848942901</v>
      </c>
      <c r="K393" t="s">
        <v>456</v>
      </c>
      <c r="L393">
        <v>18000</v>
      </c>
      <c r="M393" t="s">
        <v>348</v>
      </c>
      <c r="N393">
        <f t="shared" si="6"/>
        <v>0</v>
      </c>
    </row>
    <row r="394" spans="1:14">
      <c r="A394" s="8">
        <v>4.8923611111111105E-2</v>
      </c>
      <c r="B394" t="s">
        <v>38</v>
      </c>
      <c r="C394">
        <v>0.60728199999999999</v>
      </c>
      <c r="D394">
        <v>60</v>
      </c>
      <c r="E394" t="s">
        <v>368</v>
      </c>
      <c r="F394">
        <v>0</v>
      </c>
      <c r="G394">
        <v>0</v>
      </c>
      <c r="H394">
        <v>129.86699999999999</v>
      </c>
      <c r="I394">
        <v>130</v>
      </c>
      <c r="J394">
        <v>4760.4670741377568</v>
      </c>
      <c r="K394" t="s">
        <v>457</v>
      </c>
      <c r="L394">
        <v>5400</v>
      </c>
      <c r="M394" t="s">
        <v>328</v>
      </c>
      <c r="N394">
        <f t="shared" si="6"/>
        <v>0</v>
      </c>
    </row>
    <row r="395" spans="1:14">
      <c r="A395" s="8">
        <v>3.530092592592592E-3</v>
      </c>
      <c r="B395" t="s">
        <v>38</v>
      </c>
      <c r="C395">
        <v>0.79508199999999996</v>
      </c>
      <c r="D395">
        <v>75</v>
      </c>
      <c r="E395" t="s">
        <v>371</v>
      </c>
      <c r="F395">
        <v>27.900400000000001</v>
      </c>
      <c r="G395">
        <v>20</v>
      </c>
      <c r="H395">
        <v>107.422</v>
      </c>
      <c r="I395">
        <v>110</v>
      </c>
      <c r="J395">
        <v>2382.0370129813346</v>
      </c>
      <c r="K395" t="s">
        <v>458</v>
      </c>
      <c r="L395">
        <v>3600</v>
      </c>
      <c r="M395" t="s">
        <v>331</v>
      </c>
      <c r="N395">
        <f t="shared" si="6"/>
        <v>0</v>
      </c>
    </row>
    <row r="396" spans="1:14">
      <c r="A396" s="8">
        <v>3.0208333333333333E-3</v>
      </c>
      <c r="B396" t="s">
        <v>38</v>
      </c>
      <c r="C396">
        <v>0.76229499999999994</v>
      </c>
      <c r="D396">
        <v>75</v>
      </c>
      <c r="E396" t="s">
        <v>371</v>
      </c>
      <c r="F396">
        <v>0</v>
      </c>
      <c r="G396">
        <v>0</v>
      </c>
      <c r="H396">
        <v>132.17099999999999</v>
      </c>
      <c r="I396">
        <v>140</v>
      </c>
      <c r="J396">
        <v>2245.7619197305889</v>
      </c>
      <c r="K396" t="s">
        <v>459</v>
      </c>
      <c r="L396">
        <v>3600</v>
      </c>
      <c r="M396" t="s">
        <v>331</v>
      </c>
      <c r="N396">
        <f t="shared" si="6"/>
        <v>0</v>
      </c>
    </row>
    <row r="397" spans="1:14">
      <c r="A397" s="8">
        <v>0.28295138888888888</v>
      </c>
      <c r="B397" t="s">
        <v>33</v>
      </c>
      <c r="C397">
        <v>1.30039E-3</v>
      </c>
      <c r="D397">
        <v>0</v>
      </c>
      <c r="E397" t="s">
        <v>368</v>
      </c>
      <c r="F397">
        <v>0</v>
      </c>
      <c r="G397">
        <v>0</v>
      </c>
      <c r="H397">
        <v>26.073899999999998</v>
      </c>
      <c r="I397">
        <v>30</v>
      </c>
      <c r="J397">
        <v>60297.235302362606</v>
      </c>
      <c r="K397" t="s">
        <v>460</v>
      </c>
      <c r="L397">
        <v>61200</v>
      </c>
      <c r="M397" t="s">
        <v>351</v>
      </c>
      <c r="N397">
        <f t="shared" si="6"/>
        <v>0</v>
      </c>
    </row>
    <row r="398" spans="1:14">
      <c r="A398" s="8">
        <v>4.0740740740740746E-3</v>
      </c>
      <c r="B398" t="s">
        <v>38</v>
      </c>
      <c r="C398">
        <v>0.12786900000000001</v>
      </c>
      <c r="D398">
        <v>10</v>
      </c>
      <c r="E398" t="s">
        <v>371</v>
      </c>
      <c r="F398">
        <v>0</v>
      </c>
      <c r="G398">
        <v>0</v>
      </c>
      <c r="H398">
        <v>82.573599999999999</v>
      </c>
      <c r="I398">
        <v>90</v>
      </c>
      <c r="J398">
        <v>13188.674095681003</v>
      </c>
      <c r="K398" t="s">
        <v>461</v>
      </c>
      <c r="L398">
        <v>14400</v>
      </c>
      <c r="M398" t="s">
        <v>342</v>
      </c>
      <c r="N398">
        <f t="shared" si="6"/>
        <v>0</v>
      </c>
    </row>
    <row r="399" spans="1:14">
      <c r="A399" s="8">
        <v>1.1689814814814816E-3</v>
      </c>
      <c r="B399" t="s">
        <v>38</v>
      </c>
      <c r="C399">
        <v>1.0274E-2</v>
      </c>
      <c r="D399">
        <v>0</v>
      </c>
      <c r="E399" t="s">
        <v>369</v>
      </c>
      <c r="F399">
        <v>0</v>
      </c>
      <c r="G399">
        <v>0</v>
      </c>
      <c r="H399">
        <v>0</v>
      </c>
      <c r="I399">
        <v>0</v>
      </c>
      <c r="J399">
        <v>0</v>
      </c>
      <c r="K399" t="s">
        <v>35</v>
      </c>
      <c r="L399">
        <v>0</v>
      </c>
      <c r="M399" t="s">
        <v>35</v>
      </c>
      <c r="N399">
        <f t="shared" si="6"/>
        <v>0</v>
      </c>
    </row>
    <row r="400" spans="1:14">
      <c r="A400" s="8">
        <v>1.4467592592592593E-2</v>
      </c>
      <c r="B400" t="s">
        <v>38</v>
      </c>
      <c r="C400">
        <v>0.88356199999999996</v>
      </c>
      <c r="D400">
        <v>85</v>
      </c>
      <c r="E400" t="s">
        <v>369</v>
      </c>
      <c r="F400">
        <v>0</v>
      </c>
      <c r="G400">
        <v>0</v>
      </c>
      <c r="H400">
        <v>364.67500000000001</v>
      </c>
      <c r="I400">
        <v>300</v>
      </c>
      <c r="J400">
        <v>761.6112208489983</v>
      </c>
      <c r="K400" t="s">
        <v>464</v>
      </c>
      <c r="L400">
        <v>1800</v>
      </c>
      <c r="M400" t="s">
        <v>230</v>
      </c>
      <c r="N400">
        <f t="shared" si="6"/>
        <v>300</v>
      </c>
    </row>
    <row r="401" spans="1:14">
      <c r="A401" s="8">
        <v>4.9421296296296288E-3</v>
      </c>
      <c r="B401" t="s">
        <v>38</v>
      </c>
      <c r="C401">
        <v>1.36986E-2</v>
      </c>
      <c r="D401">
        <v>0</v>
      </c>
      <c r="E401" t="s">
        <v>369</v>
      </c>
      <c r="F401">
        <v>0</v>
      </c>
      <c r="G401">
        <v>0</v>
      </c>
      <c r="H401">
        <v>0</v>
      </c>
      <c r="I401">
        <v>0</v>
      </c>
      <c r="J401">
        <v>0</v>
      </c>
      <c r="K401" t="s">
        <v>35</v>
      </c>
      <c r="L401">
        <v>0</v>
      </c>
      <c r="M401" t="s">
        <v>35</v>
      </c>
      <c r="N401">
        <f t="shared" si="6"/>
        <v>0</v>
      </c>
    </row>
    <row r="402" spans="1:14">
      <c r="A402" s="8">
        <v>3.645833333333333E-3</v>
      </c>
      <c r="B402" t="s">
        <v>38</v>
      </c>
      <c r="C402">
        <v>1.36986E-2</v>
      </c>
      <c r="D402">
        <v>0</v>
      </c>
      <c r="E402" t="s">
        <v>369</v>
      </c>
      <c r="F402">
        <v>0</v>
      </c>
      <c r="G402">
        <v>0</v>
      </c>
      <c r="H402">
        <v>0</v>
      </c>
      <c r="I402">
        <v>0</v>
      </c>
      <c r="J402">
        <v>0</v>
      </c>
      <c r="K402" t="s">
        <v>35</v>
      </c>
      <c r="L402">
        <v>0</v>
      </c>
      <c r="M402" t="s">
        <v>35</v>
      </c>
      <c r="N402">
        <f t="shared" si="6"/>
        <v>0</v>
      </c>
    </row>
    <row r="403" spans="1:14">
      <c r="A403" s="8">
        <v>9.7094907407407408E-2</v>
      </c>
      <c r="B403" t="s">
        <v>38</v>
      </c>
      <c r="C403">
        <v>8.2191799999999995E-2</v>
      </c>
      <c r="D403">
        <v>5</v>
      </c>
      <c r="E403" t="s">
        <v>369</v>
      </c>
      <c r="F403">
        <v>0</v>
      </c>
      <c r="G403">
        <v>0</v>
      </c>
      <c r="H403">
        <v>0</v>
      </c>
      <c r="I403">
        <v>0</v>
      </c>
      <c r="J403">
        <v>0</v>
      </c>
      <c r="K403" t="s">
        <v>35</v>
      </c>
      <c r="L403">
        <v>0</v>
      </c>
      <c r="M403" t="s">
        <v>35</v>
      </c>
      <c r="N403">
        <f t="shared" si="6"/>
        <v>0</v>
      </c>
    </row>
    <row r="404" spans="1:14">
      <c r="A404" s="8">
        <v>6.9918981481481471E-2</v>
      </c>
      <c r="B404" t="s">
        <v>38</v>
      </c>
      <c r="C404">
        <v>8.2191799999999995E-2</v>
      </c>
      <c r="D404">
        <v>5</v>
      </c>
      <c r="E404" t="s">
        <v>369</v>
      </c>
      <c r="F404">
        <v>0</v>
      </c>
      <c r="G404">
        <v>0</v>
      </c>
      <c r="H404">
        <v>0</v>
      </c>
      <c r="I404">
        <v>0</v>
      </c>
      <c r="J404">
        <v>0</v>
      </c>
      <c r="K404" t="s">
        <v>35</v>
      </c>
      <c r="L404">
        <v>0</v>
      </c>
      <c r="M404" t="s">
        <v>35</v>
      </c>
      <c r="N404">
        <f t="shared" si="6"/>
        <v>0</v>
      </c>
    </row>
    <row r="405" spans="1:14">
      <c r="A405" s="8">
        <v>3.0520833333333334E-2</v>
      </c>
      <c r="B405" t="s">
        <v>38</v>
      </c>
      <c r="C405">
        <v>0.77213100000000001</v>
      </c>
      <c r="D405">
        <v>75</v>
      </c>
      <c r="E405" t="s">
        <v>371</v>
      </c>
      <c r="F405">
        <v>139.71899999999999</v>
      </c>
      <c r="G405">
        <v>130</v>
      </c>
      <c r="H405">
        <v>22.562000000000001</v>
      </c>
      <c r="I405">
        <v>30</v>
      </c>
      <c r="J405">
        <v>12611.522112339288</v>
      </c>
      <c r="K405" t="s">
        <v>465</v>
      </c>
      <c r="L405">
        <v>14400</v>
      </c>
      <c r="M405" t="s">
        <v>342</v>
      </c>
      <c r="N405">
        <f t="shared" si="6"/>
        <v>0</v>
      </c>
    </row>
    <row r="406" spans="1:14">
      <c r="A406" s="8">
        <v>1.2291666666666666E-2</v>
      </c>
      <c r="B406" t="s">
        <v>33</v>
      </c>
      <c r="C406">
        <v>1.7123300000000001E-2</v>
      </c>
      <c r="D406">
        <v>0</v>
      </c>
      <c r="E406" t="s">
        <v>369</v>
      </c>
      <c r="F406">
        <v>10864.7</v>
      </c>
      <c r="G406">
        <v>300</v>
      </c>
      <c r="H406">
        <v>38.935699999999997</v>
      </c>
      <c r="I406">
        <v>40</v>
      </c>
      <c r="J406">
        <v>60213.547589448382</v>
      </c>
      <c r="K406" t="s">
        <v>466</v>
      </c>
      <c r="L406">
        <v>61200</v>
      </c>
      <c r="M406" t="s">
        <v>351</v>
      </c>
      <c r="N406">
        <f t="shared" si="6"/>
        <v>0</v>
      </c>
    </row>
    <row r="407" spans="1:14">
      <c r="A407" s="8">
        <v>1.3981481481481482E-2</v>
      </c>
      <c r="B407" t="s">
        <v>38</v>
      </c>
      <c r="C407">
        <v>0.38361499999999998</v>
      </c>
      <c r="D407">
        <v>35</v>
      </c>
      <c r="E407" t="s">
        <v>368</v>
      </c>
      <c r="F407">
        <v>0</v>
      </c>
      <c r="G407">
        <v>0</v>
      </c>
      <c r="H407">
        <v>31.8782</v>
      </c>
      <c r="I407">
        <v>40</v>
      </c>
      <c r="J407">
        <v>30438.7063522674</v>
      </c>
      <c r="K407" t="s">
        <v>467</v>
      </c>
      <c r="L407">
        <v>30600</v>
      </c>
      <c r="M407" t="s">
        <v>339</v>
      </c>
      <c r="N407">
        <f t="shared" si="6"/>
        <v>0</v>
      </c>
    </row>
    <row r="408" spans="1:14">
      <c r="A408" s="8">
        <v>7.1087962962962964E-2</v>
      </c>
      <c r="B408" t="s">
        <v>33</v>
      </c>
      <c r="C408">
        <v>0.12873899999999999</v>
      </c>
      <c r="D408">
        <v>10</v>
      </c>
      <c r="E408" t="s">
        <v>368</v>
      </c>
      <c r="F408">
        <v>171.845</v>
      </c>
      <c r="G408">
        <v>170</v>
      </c>
      <c r="H408">
        <v>33.040999999999997</v>
      </c>
      <c r="I408">
        <v>40</v>
      </c>
      <c r="J408">
        <v>41511.076573974817</v>
      </c>
      <c r="K408" t="s">
        <v>468</v>
      </c>
      <c r="L408">
        <v>43200</v>
      </c>
      <c r="M408" t="s">
        <v>469</v>
      </c>
      <c r="N408">
        <f t="shared" si="6"/>
        <v>0</v>
      </c>
    </row>
    <row r="409" spans="1:14">
      <c r="A409" s="8">
        <v>5.138888888888889E-3</v>
      </c>
      <c r="B409" t="s">
        <v>38</v>
      </c>
      <c r="C409">
        <v>0.442133</v>
      </c>
      <c r="D409">
        <v>40</v>
      </c>
      <c r="E409" t="s">
        <v>368</v>
      </c>
      <c r="F409">
        <v>0</v>
      </c>
      <c r="G409">
        <v>0</v>
      </c>
      <c r="H409">
        <v>683.78800000000001</v>
      </c>
      <c r="I409">
        <v>300</v>
      </c>
      <c r="J409">
        <v>1284.3333483873096</v>
      </c>
      <c r="K409" t="s">
        <v>470</v>
      </c>
      <c r="L409">
        <v>1800</v>
      </c>
      <c r="M409" t="s">
        <v>230</v>
      </c>
      <c r="N409">
        <f t="shared" si="6"/>
        <v>600</v>
      </c>
    </row>
    <row r="410" spans="1:14">
      <c r="A410" s="8">
        <v>8.4664351851851852E-2</v>
      </c>
      <c r="B410" t="s">
        <v>33</v>
      </c>
      <c r="C410">
        <v>2.60078E-3</v>
      </c>
      <c r="D410">
        <v>0</v>
      </c>
      <c r="E410" t="s">
        <v>368</v>
      </c>
      <c r="F410">
        <v>0</v>
      </c>
      <c r="G410">
        <v>0</v>
      </c>
      <c r="H410">
        <v>1.1367799999999999</v>
      </c>
      <c r="I410">
        <v>10</v>
      </c>
      <c r="J410">
        <v>1381218.915473962</v>
      </c>
      <c r="K410" t="s">
        <v>472</v>
      </c>
      <c r="L410">
        <v>1382400</v>
      </c>
      <c r="M410" t="s">
        <v>335</v>
      </c>
      <c r="N410">
        <f t="shared" si="6"/>
        <v>0</v>
      </c>
    </row>
    <row r="411" spans="1:14">
      <c r="A411" s="8">
        <v>6.2118055555555551E-2</v>
      </c>
      <c r="B411" t="s">
        <v>38</v>
      </c>
      <c r="C411">
        <v>0.53082200000000002</v>
      </c>
      <c r="D411">
        <v>50</v>
      </c>
      <c r="E411" t="s">
        <v>369</v>
      </c>
      <c r="F411">
        <v>0</v>
      </c>
      <c r="G411">
        <v>0</v>
      </c>
      <c r="H411">
        <v>87.844300000000004</v>
      </c>
      <c r="I411">
        <v>90</v>
      </c>
      <c r="J411">
        <v>12739.943713494866</v>
      </c>
      <c r="K411" t="s">
        <v>473</v>
      </c>
      <c r="L411">
        <v>14400</v>
      </c>
      <c r="M411" t="s">
        <v>342</v>
      </c>
      <c r="N411">
        <f t="shared" si="6"/>
        <v>0</v>
      </c>
    </row>
    <row r="412" spans="1:14">
      <c r="A412" s="8">
        <v>1.357638888888889E-2</v>
      </c>
      <c r="B412" t="s">
        <v>38</v>
      </c>
      <c r="C412">
        <v>0.49098399999999998</v>
      </c>
      <c r="D412">
        <v>45</v>
      </c>
      <c r="E412" t="s">
        <v>371</v>
      </c>
      <c r="F412">
        <v>159.41999999999999</v>
      </c>
      <c r="G412">
        <v>150</v>
      </c>
      <c r="H412">
        <v>59.785200000000003</v>
      </c>
      <c r="I412">
        <v>60</v>
      </c>
      <c r="J412">
        <v>10631.596775098682</v>
      </c>
      <c r="K412" t="s">
        <v>474</v>
      </c>
      <c r="L412">
        <v>10800</v>
      </c>
      <c r="M412" t="s">
        <v>333</v>
      </c>
      <c r="N412">
        <f t="shared" si="6"/>
        <v>0</v>
      </c>
    </row>
    <row r="413" spans="1:14">
      <c r="A413" s="8">
        <v>3.4027777777777784E-3</v>
      </c>
      <c r="B413" t="s">
        <v>38</v>
      </c>
      <c r="C413">
        <v>0.78424700000000003</v>
      </c>
      <c r="D413">
        <v>75</v>
      </c>
      <c r="E413" t="s">
        <v>369</v>
      </c>
      <c r="F413">
        <v>0</v>
      </c>
      <c r="G413">
        <v>0</v>
      </c>
      <c r="H413">
        <v>41099.699999999997</v>
      </c>
      <c r="I413">
        <v>300</v>
      </c>
      <c r="J413">
        <v>12.521665980706377</v>
      </c>
      <c r="K413" t="s">
        <v>185</v>
      </c>
      <c r="L413">
        <v>1800</v>
      </c>
      <c r="M413" t="s">
        <v>230</v>
      </c>
      <c r="N413">
        <f t="shared" si="6"/>
        <v>41000</v>
      </c>
    </row>
    <row r="414" spans="1:14">
      <c r="A414" s="8">
        <v>2.9108796296296296E-2</v>
      </c>
      <c r="B414" t="s">
        <v>38</v>
      </c>
      <c r="C414">
        <v>0.28424700000000003</v>
      </c>
      <c r="D414">
        <v>25</v>
      </c>
      <c r="E414" t="s">
        <v>369</v>
      </c>
      <c r="F414">
        <v>0</v>
      </c>
      <c r="G414">
        <v>0</v>
      </c>
      <c r="H414">
        <v>60.621099999999998</v>
      </c>
      <c r="I414">
        <v>70</v>
      </c>
      <c r="J414">
        <v>28163.256101724844</v>
      </c>
      <c r="K414" t="s">
        <v>475</v>
      </c>
      <c r="L414">
        <v>28800</v>
      </c>
      <c r="M414" t="s">
        <v>340</v>
      </c>
      <c r="N414">
        <f t="shared" si="6"/>
        <v>0</v>
      </c>
    </row>
    <row r="415" spans="1:14">
      <c r="A415" s="8">
        <v>3.645833333333333E-3</v>
      </c>
      <c r="B415" t="s">
        <v>38</v>
      </c>
      <c r="C415">
        <v>0.386986</v>
      </c>
      <c r="D415">
        <v>35</v>
      </c>
      <c r="E415" t="s">
        <v>369</v>
      </c>
      <c r="F415">
        <v>0</v>
      </c>
      <c r="G415">
        <v>0</v>
      </c>
      <c r="H415">
        <v>1200.79</v>
      </c>
      <c r="I415">
        <v>300</v>
      </c>
      <c r="J415">
        <v>1217.7161180756082</v>
      </c>
      <c r="K415" t="s">
        <v>477</v>
      </c>
      <c r="L415">
        <v>1800</v>
      </c>
      <c r="M415" t="s">
        <v>230</v>
      </c>
      <c r="N415">
        <f t="shared" si="6"/>
        <v>1200</v>
      </c>
    </row>
    <row r="416" spans="1:14">
      <c r="A416" s="8">
        <v>3.1481481481481482E-3</v>
      </c>
      <c r="B416" t="s">
        <v>38</v>
      </c>
      <c r="C416">
        <v>0.78933699999999996</v>
      </c>
      <c r="D416">
        <v>75</v>
      </c>
      <c r="E416" t="s">
        <v>368</v>
      </c>
      <c r="F416">
        <v>0</v>
      </c>
      <c r="G416">
        <v>0</v>
      </c>
      <c r="H416">
        <v>404.589</v>
      </c>
      <c r="I416">
        <v>300</v>
      </c>
      <c r="J416">
        <v>819.67686851155793</v>
      </c>
      <c r="K416" t="s">
        <v>478</v>
      </c>
      <c r="L416">
        <v>1800</v>
      </c>
      <c r="M416" t="s">
        <v>230</v>
      </c>
      <c r="N416">
        <f t="shared" si="6"/>
        <v>400</v>
      </c>
    </row>
    <row r="417" spans="1:14">
      <c r="A417" s="8">
        <v>6.8402777777777771E-2</v>
      </c>
      <c r="B417" t="s">
        <v>38</v>
      </c>
      <c r="C417">
        <v>0.45310699999999998</v>
      </c>
      <c r="D417">
        <v>45</v>
      </c>
      <c r="E417" t="s">
        <v>367</v>
      </c>
      <c r="F417">
        <v>148.95599999999999</v>
      </c>
      <c r="G417">
        <v>140</v>
      </c>
      <c r="H417">
        <v>122.53700000000001</v>
      </c>
      <c r="I417">
        <v>130</v>
      </c>
      <c r="J417">
        <v>8083.6571894160998</v>
      </c>
      <c r="K417" t="s">
        <v>479</v>
      </c>
      <c r="L417">
        <v>9000</v>
      </c>
      <c r="M417" t="s">
        <v>337</v>
      </c>
      <c r="N417">
        <f t="shared" si="6"/>
        <v>0</v>
      </c>
    </row>
    <row r="418" spans="1:14">
      <c r="A418" s="8">
        <v>1.4212962962962962E-2</v>
      </c>
      <c r="B418" t="s">
        <v>38</v>
      </c>
      <c r="C418">
        <v>0.80081999999999998</v>
      </c>
      <c r="D418">
        <v>80</v>
      </c>
      <c r="E418" t="s">
        <v>371</v>
      </c>
      <c r="F418">
        <v>546.42499999999995</v>
      </c>
      <c r="G418">
        <v>300</v>
      </c>
      <c r="H418">
        <v>29.808299999999999</v>
      </c>
      <c r="I418">
        <v>30</v>
      </c>
      <c r="J418">
        <v>8343.9185386319496</v>
      </c>
      <c r="K418" t="s">
        <v>480</v>
      </c>
      <c r="L418">
        <v>9000</v>
      </c>
      <c r="M418" t="s">
        <v>337</v>
      </c>
      <c r="N418">
        <f t="shared" si="6"/>
        <v>0</v>
      </c>
    </row>
    <row r="419" spans="1:14">
      <c r="A419" s="8">
        <v>1.4699074074074074E-3</v>
      </c>
      <c r="B419" t="s">
        <v>38</v>
      </c>
      <c r="C419">
        <v>0.75327900000000003</v>
      </c>
      <c r="D419">
        <v>75</v>
      </c>
      <c r="E419" t="s">
        <v>371</v>
      </c>
      <c r="F419">
        <v>25.366599999999998</v>
      </c>
      <c r="G419">
        <v>20</v>
      </c>
      <c r="H419">
        <v>204.54300000000001</v>
      </c>
      <c r="I419">
        <v>210</v>
      </c>
      <c r="J419">
        <v>1506.1999834352414</v>
      </c>
      <c r="K419" t="s">
        <v>481</v>
      </c>
      <c r="L419">
        <v>1800</v>
      </c>
      <c r="M419" t="s">
        <v>230</v>
      </c>
      <c r="N419">
        <f t="shared" si="6"/>
        <v>0</v>
      </c>
    </row>
    <row r="420" spans="1:14">
      <c r="A420" s="8">
        <v>0.31785879629629626</v>
      </c>
      <c r="B420" t="s">
        <v>38</v>
      </c>
      <c r="C420">
        <v>0.52145600000000003</v>
      </c>
      <c r="D420">
        <v>50</v>
      </c>
      <c r="E420" t="s">
        <v>368</v>
      </c>
      <c r="F420">
        <v>0</v>
      </c>
      <c r="G420">
        <v>0</v>
      </c>
      <c r="H420">
        <v>24.965599999999998</v>
      </c>
      <c r="I420">
        <v>30</v>
      </c>
      <c r="J420">
        <v>30175.021894898251</v>
      </c>
      <c r="K420" t="s">
        <v>482</v>
      </c>
      <c r="L420">
        <v>30600</v>
      </c>
      <c r="M420" t="s">
        <v>339</v>
      </c>
      <c r="N420">
        <f t="shared" si="6"/>
        <v>0</v>
      </c>
    </row>
  </sheetData>
  <autoFilter ref="A1:N42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C000"/>
  </sheetPr>
  <dimension ref="A2:D87"/>
  <sheetViews>
    <sheetView workbookViewId="0">
      <selection activeCell="L34" sqref="L34"/>
    </sheetView>
  </sheetViews>
  <sheetFormatPr defaultRowHeight="15"/>
  <cols>
    <col min="1" max="1" width="13.140625" customWidth="1"/>
    <col min="2" max="2" width="24.140625" bestFit="1" customWidth="1"/>
    <col min="3" max="3" width="26.42578125" customWidth="1"/>
  </cols>
  <sheetData>
    <row r="2" spans="1:2">
      <c r="A2" s="3" t="s">
        <v>22</v>
      </c>
      <c r="B2" t="s">
        <v>38</v>
      </c>
    </row>
    <row r="4" spans="1:2">
      <c r="A4" s="3" t="s">
        <v>17</v>
      </c>
      <c r="B4" t="s">
        <v>326</v>
      </c>
    </row>
    <row r="5" spans="1:2">
      <c r="A5" s="4">
        <v>0</v>
      </c>
      <c r="B5" s="2">
        <v>47</v>
      </c>
    </row>
    <row r="6" spans="1:2">
      <c r="A6" s="4">
        <v>10</v>
      </c>
      <c r="B6" s="2">
        <v>17</v>
      </c>
    </row>
    <row r="7" spans="1:2">
      <c r="A7" s="4">
        <v>20</v>
      </c>
      <c r="B7" s="2">
        <v>25</v>
      </c>
    </row>
    <row r="8" spans="1:2">
      <c r="A8" s="4">
        <v>30</v>
      </c>
      <c r="B8" s="2">
        <v>20</v>
      </c>
    </row>
    <row r="9" spans="1:2">
      <c r="A9" s="4">
        <v>40</v>
      </c>
      <c r="B9" s="2">
        <v>10</v>
      </c>
    </row>
    <row r="10" spans="1:2">
      <c r="A10" s="4">
        <v>50</v>
      </c>
      <c r="B10" s="2">
        <v>18</v>
      </c>
    </row>
    <row r="11" spans="1:2">
      <c r="A11" s="4">
        <v>60</v>
      </c>
      <c r="B11" s="2">
        <v>20</v>
      </c>
    </row>
    <row r="12" spans="1:2">
      <c r="A12" s="4">
        <v>70</v>
      </c>
      <c r="B12" s="2">
        <v>12</v>
      </c>
    </row>
    <row r="13" spans="1:2">
      <c r="A13" s="4">
        <v>80</v>
      </c>
      <c r="B13" s="2">
        <v>8</v>
      </c>
    </row>
    <row r="14" spans="1:2">
      <c r="A14" s="4">
        <v>90</v>
      </c>
      <c r="B14" s="2">
        <v>15</v>
      </c>
    </row>
    <row r="15" spans="1:2">
      <c r="A15" s="4">
        <v>100</v>
      </c>
      <c r="B15" s="2">
        <v>7</v>
      </c>
    </row>
    <row r="16" spans="1:2">
      <c r="A16" s="4">
        <v>110</v>
      </c>
      <c r="B16" s="2">
        <v>10</v>
      </c>
    </row>
    <row r="17" spans="1:4">
      <c r="A17" s="4">
        <v>120</v>
      </c>
      <c r="B17" s="2">
        <v>6</v>
      </c>
    </row>
    <row r="18" spans="1:4">
      <c r="A18" s="4">
        <v>130</v>
      </c>
      <c r="B18" s="2">
        <v>9</v>
      </c>
    </row>
    <row r="19" spans="1:4">
      <c r="A19" s="4">
        <v>140</v>
      </c>
      <c r="B19" s="2">
        <v>5</v>
      </c>
    </row>
    <row r="20" spans="1:4">
      <c r="A20" s="4">
        <v>150</v>
      </c>
      <c r="B20" s="2">
        <v>2</v>
      </c>
    </row>
    <row r="21" spans="1:4">
      <c r="A21" s="4">
        <v>160</v>
      </c>
      <c r="B21" s="2">
        <v>5</v>
      </c>
    </row>
    <row r="22" spans="1:4">
      <c r="A22" s="4">
        <v>170</v>
      </c>
      <c r="B22" s="2">
        <v>4</v>
      </c>
      <c r="D22" t="s">
        <v>487</v>
      </c>
    </row>
    <row r="23" spans="1:4">
      <c r="A23" s="4">
        <v>180</v>
      </c>
      <c r="B23" s="2">
        <v>6</v>
      </c>
    </row>
    <row r="24" spans="1:4">
      <c r="A24" s="4">
        <v>190</v>
      </c>
      <c r="B24" s="2">
        <v>7</v>
      </c>
    </row>
    <row r="25" spans="1:4">
      <c r="A25" s="4">
        <v>200</v>
      </c>
      <c r="B25" s="2">
        <v>4</v>
      </c>
    </row>
    <row r="26" spans="1:4">
      <c r="A26" s="4">
        <v>210</v>
      </c>
      <c r="B26" s="2">
        <v>3</v>
      </c>
    </row>
    <row r="27" spans="1:4">
      <c r="A27" s="4">
        <v>220</v>
      </c>
      <c r="B27" s="2">
        <v>2</v>
      </c>
    </row>
    <row r="28" spans="1:4">
      <c r="A28" s="4">
        <v>230</v>
      </c>
      <c r="B28" s="2">
        <v>2</v>
      </c>
    </row>
    <row r="29" spans="1:4">
      <c r="A29" s="4">
        <v>240</v>
      </c>
      <c r="B29" s="2">
        <v>2</v>
      </c>
    </row>
    <row r="30" spans="1:4">
      <c r="A30" s="4">
        <v>250</v>
      </c>
      <c r="B30" s="2">
        <v>3</v>
      </c>
    </row>
    <row r="31" spans="1:4">
      <c r="A31" s="4">
        <v>260</v>
      </c>
      <c r="B31" s="2">
        <v>3</v>
      </c>
    </row>
    <row r="32" spans="1:4">
      <c r="A32" s="4">
        <v>270</v>
      </c>
      <c r="B32" s="2">
        <v>4</v>
      </c>
    </row>
    <row r="33" spans="1:2">
      <c r="A33" s="4">
        <v>290</v>
      </c>
      <c r="B33" s="2">
        <v>1</v>
      </c>
    </row>
    <row r="34" spans="1:2">
      <c r="A34" s="4" t="s">
        <v>18</v>
      </c>
      <c r="B34" s="2">
        <v>277</v>
      </c>
    </row>
    <row r="37" spans="1:2">
      <c r="A37" s="3" t="s">
        <v>17</v>
      </c>
      <c r="B37" t="s">
        <v>326</v>
      </c>
    </row>
    <row r="38" spans="1:2">
      <c r="A38" s="13">
        <v>300</v>
      </c>
      <c r="B38" s="2">
        <v>24</v>
      </c>
    </row>
    <row r="39" spans="1:2">
      <c r="A39" s="13">
        <v>400</v>
      </c>
      <c r="B39" s="2">
        <v>13</v>
      </c>
    </row>
    <row r="40" spans="1:2">
      <c r="A40" s="13">
        <v>500</v>
      </c>
      <c r="B40" s="2">
        <v>8</v>
      </c>
    </row>
    <row r="41" spans="1:2">
      <c r="A41" s="13">
        <v>600</v>
      </c>
      <c r="B41" s="2">
        <v>6</v>
      </c>
    </row>
    <row r="42" spans="1:2">
      <c r="A42" s="13">
        <v>700</v>
      </c>
      <c r="B42" s="2">
        <v>3</v>
      </c>
    </row>
    <row r="43" spans="1:2">
      <c r="A43" s="13">
        <v>800</v>
      </c>
      <c r="B43" s="2">
        <v>1</v>
      </c>
    </row>
    <row r="44" spans="1:2">
      <c r="A44" s="13">
        <v>900</v>
      </c>
      <c r="B44" s="2">
        <v>1</v>
      </c>
    </row>
    <row r="45" spans="1:2">
      <c r="A45" s="13">
        <v>1200</v>
      </c>
      <c r="B45" s="2">
        <v>4</v>
      </c>
    </row>
    <row r="46" spans="1:2">
      <c r="A46" s="13">
        <v>1400</v>
      </c>
      <c r="B46" s="2">
        <v>1</v>
      </c>
    </row>
    <row r="47" spans="1:2">
      <c r="A47" s="13">
        <v>1600</v>
      </c>
      <c r="B47" s="2">
        <v>1</v>
      </c>
    </row>
    <row r="48" spans="1:2">
      <c r="A48" s="13">
        <v>1700</v>
      </c>
      <c r="B48" s="2">
        <v>1</v>
      </c>
    </row>
    <row r="49" spans="1:2">
      <c r="A49" s="13">
        <v>1900</v>
      </c>
      <c r="B49" s="2">
        <v>1</v>
      </c>
    </row>
    <row r="50" spans="1:2">
      <c r="A50" s="13">
        <v>2000</v>
      </c>
      <c r="B50" s="2">
        <v>1</v>
      </c>
    </row>
    <row r="51" spans="1:2">
      <c r="A51" s="13">
        <v>2200</v>
      </c>
      <c r="B51" s="2">
        <v>1</v>
      </c>
    </row>
    <row r="52" spans="1:2">
      <c r="A52" s="13">
        <v>2700</v>
      </c>
      <c r="B52" s="2">
        <v>1</v>
      </c>
    </row>
    <row r="53" spans="1:2">
      <c r="A53" s="13">
        <v>3200</v>
      </c>
      <c r="B53" s="2">
        <v>1</v>
      </c>
    </row>
    <row r="54" spans="1:2">
      <c r="A54" s="13">
        <v>3800</v>
      </c>
      <c r="B54" s="2">
        <v>1</v>
      </c>
    </row>
    <row r="55" spans="1:2">
      <c r="A55" s="13">
        <v>4000</v>
      </c>
      <c r="B55" s="2">
        <v>1</v>
      </c>
    </row>
    <row r="56" spans="1:2">
      <c r="A56" s="13">
        <v>4100</v>
      </c>
      <c r="B56" s="2">
        <v>1</v>
      </c>
    </row>
    <row r="57" spans="1:2">
      <c r="A57" s="13">
        <v>4300</v>
      </c>
      <c r="B57" s="2">
        <v>1</v>
      </c>
    </row>
    <row r="58" spans="1:2">
      <c r="A58" s="13">
        <v>8700</v>
      </c>
      <c r="B58" s="2">
        <v>1</v>
      </c>
    </row>
    <row r="59" spans="1:2">
      <c r="A59" s="13">
        <v>12000</v>
      </c>
      <c r="B59" s="2">
        <v>1</v>
      </c>
    </row>
    <row r="60" spans="1:2">
      <c r="A60" s="13">
        <v>12500</v>
      </c>
      <c r="B60" s="2">
        <v>1</v>
      </c>
    </row>
    <row r="61" spans="1:2">
      <c r="A61" s="13">
        <v>13600</v>
      </c>
      <c r="B61" s="2">
        <v>1</v>
      </c>
    </row>
    <row r="62" spans="1:2">
      <c r="A62" s="13">
        <v>13900</v>
      </c>
      <c r="B62" s="2">
        <v>1</v>
      </c>
    </row>
    <row r="63" spans="1:2">
      <c r="A63" s="13">
        <v>15900</v>
      </c>
      <c r="B63" s="2">
        <v>1</v>
      </c>
    </row>
    <row r="64" spans="1:2">
      <c r="A64" s="13">
        <v>16600</v>
      </c>
      <c r="B64" s="2">
        <v>1</v>
      </c>
    </row>
    <row r="65" spans="1:2">
      <c r="A65" s="13">
        <v>17000</v>
      </c>
      <c r="B65" s="2">
        <v>1</v>
      </c>
    </row>
    <row r="66" spans="1:2">
      <c r="A66" s="13">
        <v>18200</v>
      </c>
      <c r="B66" s="2">
        <v>1</v>
      </c>
    </row>
    <row r="67" spans="1:2">
      <c r="A67" s="13">
        <v>18700</v>
      </c>
      <c r="B67" s="2">
        <v>1</v>
      </c>
    </row>
    <row r="68" spans="1:2">
      <c r="A68" s="13">
        <v>21500</v>
      </c>
      <c r="B68" s="2">
        <v>1</v>
      </c>
    </row>
    <row r="69" spans="1:2">
      <c r="A69" s="13">
        <v>23900</v>
      </c>
      <c r="B69" s="2">
        <v>1</v>
      </c>
    </row>
    <row r="70" spans="1:2">
      <c r="A70" s="13">
        <v>24400</v>
      </c>
      <c r="B70" s="2">
        <v>1</v>
      </c>
    </row>
    <row r="71" spans="1:2">
      <c r="A71" s="13">
        <v>26400</v>
      </c>
      <c r="B71" s="2">
        <v>2</v>
      </c>
    </row>
    <row r="72" spans="1:2">
      <c r="A72" s="13">
        <v>34400</v>
      </c>
      <c r="B72" s="2">
        <v>1</v>
      </c>
    </row>
    <row r="73" spans="1:2">
      <c r="A73" s="13">
        <v>35500</v>
      </c>
      <c r="B73" s="2">
        <v>1</v>
      </c>
    </row>
    <row r="74" spans="1:2">
      <c r="A74" s="13">
        <v>36200</v>
      </c>
      <c r="B74" s="2">
        <v>1</v>
      </c>
    </row>
    <row r="75" spans="1:2">
      <c r="A75" s="13">
        <v>41000</v>
      </c>
      <c r="B75" s="2">
        <v>1</v>
      </c>
    </row>
    <row r="76" spans="1:2">
      <c r="A76" s="13">
        <v>72800</v>
      </c>
      <c r="B76" s="2">
        <v>1</v>
      </c>
    </row>
    <row r="77" spans="1:2">
      <c r="A77" s="13">
        <v>73900</v>
      </c>
      <c r="B77" s="2">
        <v>1</v>
      </c>
    </row>
    <row r="78" spans="1:2">
      <c r="A78" s="13">
        <v>84400</v>
      </c>
      <c r="B78" s="2">
        <v>1</v>
      </c>
    </row>
    <row r="79" spans="1:2">
      <c r="A79" s="13">
        <v>159200</v>
      </c>
      <c r="B79" s="2">
        <v>1</v>
      </c>
    </row>
    <row r="80" spans="1:2">
      <c r="A80" s="13">
        <v>199800</v>
      </c>
      <c r="B80" s="2">
        <v>1</v>
      </c>
    </row>
    <row r="81" spans="1:2">
      <c r="A81" s="13">
        <v>362700</v>
      </c>
      <c r="B81" s="2">
        <v>1</v>
      </c>
    </row>
    <row r="82" spans="1:2">
      <c r="A82" s="13">
        <v>538900</v>
      </c>
      <c r="B82" s="2">
        <v>1</v>
      </c>
    </row>
    <row r="83" spans="1:2">
      <c r="A83" s="13">
        <v>768000</v>
      </c>
      <c r="B83" s="2">
        <v>1</v>
      </c>
    </row>
    <row r="84" spans="1:2">
      <c r="A84" s="13">
        <v>888700</v>
      </c>
      <c r="B84" s="2">
        <v>1</v>
      </c>
    </row>
    <row r="85" spans="1:2">
      <c r="A85" s="13">
        <v>10922700</v>
      </c>
      <c r="B85" s="2">
        <v>1</v>
      </c>
    </row>
    <row r="86" spans="1:2">
      <c r="A86" s="13">
        <v>45056000</v>
      </c>
      <c r="B86" s="2">
        <v>1</v>
      </c>
    </row>
    <row r="87" spans="1:2">
      <c r="A87" s="4" t="s">
        <v>18</v>
      </c>
      <c r="B87" s="2">
        <v>102</v>
      </c>
    </row>
  </sheetData>
  <pageMargins left="0.7" right="0.7" top="0.75" bottom="0.75" header="0.3" footer="0.3"/>
  <pageSetup orientation="portrait" horizontalDpi="300" verticalDpi="30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Abandonment rate - raw data </vt:lpstr>
      <vt:lpstr>Abandonment rate bf - graphs</vt:lpstr>
      <vt:lpstr>All abandoners</vt:lpstr>
      <vt:lpstr>Abandoners - completion</vt:lpstr>
      <vt:lpstr>Abandoners long sessions</vt:lpstr>
      <vt:lpstr>Abandoners - DL rate</vt:lpstr>
    </vt:vector>
  </TitlesOfParts>
  <Company>Warez-BB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Lior</dc:creator>
  <cp:lastModifiedBy>Asaf Shamir</cp:lastModifiedBy>
  <dcterms:created xsi:type="dcterms:W3CDTF">2012-07-27T07:43:09Z</dcterms:created>
  <dcterms:modified xsi:type="dcterms:W3CDTF">2012-08-13T18:23:05Z</dcterms:modified>
</cp:coreProperties>
</file>