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8160" windowHeight="9480" activeTab="1"/>
  </bookViews>
  <sheets>
    <sheet name="Objects1" sheetId="4" r:id="rId1"/>
    <sheet name="Links1" sheetId="1" r:id="rId2"/>
    <sheet name="Vertices1" sheetId="5" r:id="rId3"/>
  </sheets>
  <calcPr calcId="145621"/>
</workbook>
</file>

<file path=xl/calcChain.xml><?xml version="1.0" encoding="utf-8"?>
<calcChain xmlns="http://schemas.openxmlformats.org/spreadsheetml/2006/main">
  <c r="C61" i="4" l="1"/>
  <c r="E61" i="4"/>
  <c r="D65" i="4"/>
  <c r="D64" i="4"/>
  <c r="D63" i="4"/>
  <c r="D62" i="4"/>
  <c r="D61" i="4" s="1"/>
  <c r="E62" i="4"/>
  <c r="C63" i="4"/>
  <c r="C64" i="4"/>
  <c r="C65" i="4"/>
  <c r="C62" i="4"/>
  <c r="E67" i="4"/>
  <c r="E63" i="4" s="1"/>
  <c r="S63" i="4"/>
  <c r="S64" i="4"/>
  <c r="S65" i="4"/>
  <c r="S62" i="4"/>
  <c r="C50" i="4"/>
  <c r="C49" i="4"/>
  <c r="E68" i="4" l="1"/>
  <c r="B59" i="4"/>
  <c r="B56" i="4"/>
  <c r="B57" i="4"/>
  <c r="B58" i="4"/>
  <c r="B55" i="4"/>
  <c r="E69" i="4" l="1"/>
  <c r="E65" i="4" s="1"/>
  <c r="E64" i="4"/>
  <c r="B44" i="4"/>
  <c r="B45" i="4"/>
  <c r="B46" i="4"/>
  <c r="B43" i="4"/>
  <c r="C41" i="4" l="1"/>
  <c r="C42" i="4" s="1"/>
  <c r="C70" i="4" s="1"/>
  <c r="D27" i="5"/>
  <c r="D26" i="5"/>
  <c r="D14" i="5"/>
  <c r="D13" i="5"/>
  <c r="E35" i="4"/>
  <c r="E39" i="4" s="1"/>
  <c r="E50" i="4" s="1"/>
  <c r="C35" i="4"/>
  <c r="C33" i="4"/>
  <c r="C31" i="4"/>
  <c r="C29" i="4"/>
  <c r="E33" i="4" l="1"/>
  <c r="E38" i="4" s="1"/>
  <c r="E49" i="4" s="1"/>
  <c r="E31" i="4"/>
  <c r="E37" i="4" s="1"/>
  <c r="E48" i="4" s="1"/>
  <c r="E29" i="4"/>
  <c r="E36" i="4" s="1"/>
  <c r="E47" i="4" s="1"/>
</calcChain>
</file>

<file path=xl/sharedStrings.xml><?xml version="1.0" encoding="utf-8"?>
<sst xmlns="http://schemas.openxmlformats.org/spreadsheetml/2006/main" count="862" uniqueCount="183">
  <si>
    <t>X</t>
  </si>
  <si>
    <t xml:space="preserve">Y </t>
  </si>
  <si>
    <t>Z</t>
  </si>
  <si>
    <t>Link Class</t>
  </si>
  <si>
    <t>Link Name</t>
  </si>
  <si>
    <t>From Node</t>
  </si>
  <si>
    <t>To Node</t>
  </si>
  <si>
    <t>Object Class</t>
  </si>
  <si>
    <t>Object Name</t>
  </si>
  <si>
    <t>Property B</t>
  </si>
  <si>
    <t>Property C</t>
  </si>
  <si>
    <t>EntityType</t>
  </si>
  <si>
    <t>RideOnTransporter</t>
  </si>
  <si>
    <t>TransporterName</t>
  </si>
  <si>
    <t>Type</t>
  </si>
  <si>
    <t>InitialNumberInSystem</t>
  </si>
  <si>
    <t>Vertex X</t>
  </si>
  <si>
    <t>Vertex Y</t>
  </si>
  <si>
    <t>Vertex Z</t>
  </si>
  <si>
    <t>Network</t>
  </si>
  <si>
    <t>Length</t>
  </si>
  <si>
    <t>Width</t>
  </si>
  <si>
    <t>Height</t>
  </si>
  <si>
    <t>ControlNode</t>
  </si>
  <si>
    <t>ControlNode_Siding2_West</t>
  </si>
  <si>
    <t>ControlNode_Siding2_East</t>
  </si>
  <si>
    <t>ControlNode_Siding3_West</t>
  </si>
  <si>
    <t>ControlNode_Siding3_East</t>
  </si>
  <si>
    <t>ControlNode_Siding4_West</t>
  </si>
  <si>
    <t>ControlNode_Siding4_East</t>
  </si>
  <si>
    <t>ControlNode_Siding5_West</t>
  </si>
  <si>
    <t>ControlNode_Siding5_East</t>
  </si>
  <si>
    <t>ControlNode_Siding6_West</t>
  </si>
  <si>
    <t>ControlNode_Siding6_East</t>
  </si>
  <si>
    <t>ControlNode_Siding7_West</t>
  </si>
  <si>
    <t>ControlNode_Siding7_East</t>
  </si>
  <si>
    <t>ControlNode_Siding8_West</t>
  </si>
  <si>
    <t>ControlNode_Siding8_East</t>
  </si>
  <si>
    <t>ControlNode_Siding9_West</t>
  </si>
  <si>
    <t>ControlNode_Siding9_East</t>
  </si>
  <si>
    <t>ControlNode_Siding10_West</t>
  </si>
  <si>
    <t>ControlNode_Siding10_East</t>
  </si>
  <si>
    <t>ControlNode_Siding11_West</t>
  </si>
  <si>
    <t>ControlNode_Siding11_East</t>
  </si>
  <si>
    <t>ControlNode_Siding12_West</t>
  </si>
  <si>
    <t>ControlNode_Siding12_East</t>
  </si>
  <si>
    <t>ControlNode_Siding13_West</t>
  </si>
  <si>
    <t>ControlNode_Siding13_East</t>
  </si>
  <si>
    <t>ControlNode_Mine1Gate</t>
  </si>
  <si>
    <t>ControlNode_Mine1Holding</t>
  </si>
  <si>
    <t>ControlNode_Mine2Gate</t>
  </si>
  <si>
    <t>ControlNode_Mine2Holding</t>
  </si>
  <si>
    <t>ControlNode_Mine3Gate</t>
  </si>
  <si>
    <t>ControlNode_Mine3Holding</t>
  </si>
  <si>
    <t>ControlNode_Mine4Gate</t>
  </si>
  <si>
    <t>ControlNode_Mine4Holding</t>
  </si>
  <si>
    <t>ControlNode_Siding1_West</t>
  </si>
  <si>
    <t>ControlNode_Siding1_East</t>
  </si>
  <si>
    <t>Dock_Mine1</t>
  </si>
  <si>
    <t>Dock_Mine2</t>
  </si>
  <si>
    <t>Dock_Mine3</t>
  </si>
  <si>
    <t>Dock_Mine4</t>
  </si>
  <si>
    <t>Dock</t>
  </si>
  <si>
    <t>ControlNode_PortGate</t>
  </si>
  <si>
    <t>ControlNode_PortHolding</t>
  </si>
  <si>
    <t>Dock_Port</t>
  </si>
  <si>
    <t>Track</t>
  </si>
  <si>
    <t>Mine1_To_Siding1</t>
  </si>
  <si>
    <t>Siding1_Main</t>
  </si>
  <si>
    <t>Siding11_To_Port</t>
  </si>
  <si>
    <t>Bidirectional</t>
  </si>
  <si>
    <t>Mine4_To_Siding13</t>
  </si>
  <si>
    <t>Siding13_Main</t>
  </si>
  <si>
    <t>Siding13_To_Siding12</t>
  </si>
  <si>
    <t>Siding12_Main</t>
  </si>
  <si>
    <t>Siding12_To_Siding4</t>
  </si>
  <si>
    <t>Mine3_To_Siding12</t>
  </si>
  <si>
    <t>Mine2_To_Siding1</t>
  </si>
  <si>
    <t>DockNode@Dock_Mine1</t>
  </si>
  <si>
    <t>DockNode@Dock_Mine2</t>
  </si>
  <si>
    <t>DockNode@Dock_Mine3</t>
  </si>
  <si>
    <t>DockNode@Dock_Mine4</t>
  </si>
  <si>
    <t>DockNode@Dock_Port</t>
  </si>
  <si>
    <t>Siding1_To_Siding2</t>
  </si>
  <si>
    <t>Siding2_Main</t>
  </si>
  <si>
    <t>Siding2_To_Siding3</t>
  </si>
  <si>
    <t>Siding3_Main</t>
  </si>
  <si>
    <t>Siding3_To_Siding4</t>
  </si>
  <si>
    <t>Siding4_Main</t>
  </si>
  <si>
    <t>Siding4_To_Siding5</t>
  </si>
  <si>
    <t>Siding5_Main</t>
  </si>
  <si>
    <t>Siding5_To_Siding6</t>
  </si>
  <si>
    <t>Siding6_Main</t>
  </si>
  <si>
    <t>Siding6_To_Siding7</t>
  </si>
  <si>
    <t>Siding7_Main</t>
  </si>
  <si>
    <t>Siding7_To_Siding8</t>
  </si>
  <si>
    <t>Siding8_Main</t>
  </si>
  <si>
    <t>Siding8_To_Siding9</t>
  </si>
  <si>
    <t>Siding9_Main</t>
  </si>
  <si>
    <t>Siding9_To_Siding10</t>
  </si>
  <si>
    <t>Siding10_Main</t>
  </si>
  <si>
    <t>Siding10_To_Siding11</t>
  </si>
  <si>
    <t>Siding11_Main</t>
  </si>
  <si>
    <t>Mine1Gate_To_Mine1Holding</t>
  </si>
  <si>
    <t>Mine2Gate_To_Mine2Holding</t>
  </si>
  <si>
    <t>Mine3Gate_To_Mine3Holding</t>
  </si>
  <si>
    <t>Mine4Gate_To_Mine4Holding</t>
  </si>
  <si>
    <t>PortGate_To_PortHolding</t>
  </si>
  <si>
    <t>Mine1Holding_To_Mine1_Loading</t>
  </si>
  <si>
    <t>Mine2Holding_To_Mine2_Loading</t>
  </si>
  <si>
    <t>Mine3Holding_To_Mine3_Loading</t>
  </si>
  <si>
    <t>Mine4Holding_To_Mine4_Loading</t>
  </si>
  <si>
    <t>PortHolding_To__Port_Unloading</t>
  </si>
  <si>
    <t>Mine1_Loading_To_Mine1Gate</t>
  </si>
  <si>
    <t>Mine2_Loading_To_Mine2Gate</t>
  </si>
  <si>
    <t>Mine3_Loading_To_Mine3Gate</t>
  </si>
  <si>
    <t>Mine4_Loading_To_Mine4Gate</t>
  </si>
  <si>
    <t>Port_Unloading_To_PortGate</t>
  </si>
  <si>
    <t>Siding1_Passing</t>
  </si>
  <si>
    <t>Siding2_Passing</t>
  </si>
  <si>
    <t>Siding3_Passing</t>
  </si>
  <si>
    <t>Siding4_Passing</t>
  </si>
  <si>
    <t>Siding5_Passing</t>
  </si>
  <si>
    <t>Siding6_Passing</t>
  </si>
  <si>
    <t>Siding7_Passing</t>
  </si>
  <si>
    <t>Siding8_Passing</t>
  </si>
  <si>
    <t>Siding9_Passing</t>
  </si>
  <si>
    <t>Siding10_Passing</t>
  </si>
  <si>
    <t>Siding11_Passing</t>
  </si>
  <si>
    <t>Siding12_Passing</t>
  </si>
  <si>
    <t>Siding13_Passing</t>
  </si>
  <si>
    <t>Locomotive1</t>
  </si>
  <si>
    <t>HopperCar1</t>
  </si>
  <si>
    <t>HopperCar2</t>
  </si>
  <si>
    <t>HopperCar3</t>
  </si>
  <si>
    <t>HopperCar4</t>
  </si>
  <si>
    <t>DestinationType</t>
  </si>
  <si>
    <t>Specific</t>
  </si>
  <si>
    <t>DestinationNodeName</t>
  </si>
  <si>
    <t>FlowSource1</t>
  </si>
  <si>
    <t>FlowSource2</t>
  </si>
  <si>
    <t>FlowSource3</t>
  </si>
  <si>
    <t>FlowSource4</t>
  </si>
  <si>
    <t>Output@FlowSource1</t>
  </si>
  <si>
    <t>Output@FlowSource2</t>
  </si>
  <si>
    <t>Output@FlowSource3</t>
  </si>
  <si>
    <t>Output@FlowSource4</t>
  </si>
  <si>
    <t>FlowNode</t>
  </si>
  <si>
    <t>FlowRateUnitType</t>
  </si>
  <si>
    <t>Weight Flow Rate</t>
  </si>
  <si>
    <t>InitialMaximumFlowRate</t>
  </si>
  <si>
    <t>Infinity</t>
  </si>
  <si>
    <t>Input@FlowSink1</t>
  </si>
  <si>
    <t>TransporterReservationMethod</t>
  </si>
  <si>
    <t>First Available At Location</t>
  </si>
  <si>
    <t>FlowSource</t>
  </si>
  <si>
    <t>FlowConnector</t>
  </si>
  <si>
    <t>FlowConnector1</t>
  </si>
  <si>
    <t>FlowConnector2</t>
  </si>
  <si>
    <t>FlowConnector3</t>
  </si>
  <si>
    <t>FlowConnector4</t>
  </si>
  <si>
    <t>InputFlow@Dock_Mine1</t>
  </si>
  <si>
    <t>InputFlow@Dock_Mine2</t>
  </si>
  <si>
    <t>InputFlow@Dock_Mine3</t>
  </si>
  <si>
    <t>InputFlow@Dock_Mine4</t>
  </si>
  <si>
    <t>Entity</t>
  </si>
  <si>
    <t>Product</t>
  </si>
  <si>
    <t>Locomotive</t>
  </si>
  <si>
    <t>HopperCar</t>
  </si>
  <si>
    <t>InitialNode</t>
  </si>
  <si>
    <t>InitialPickupLocomotive</t>
  </si>
  <si>
    <t>Locomotive2</t>
  </si>
  <si>
    <t>Locomotive3</t>
  </si>
  <si>
    <t>Locomotive4</t>
  </si>
  <si>
    <t>RoutingType</t>
  </si>
  <si>
    <t>Fixed Route</t>
  </si>
  <si>
    <t>RouteSequence</t>
  </si>
  <si>
    <t>Mine1</t>
  </si>
  <si>
    <t>FlowSink</t>
  </si>
  <si>
    <t>FlowSink1</t>
  </si>
  <si>
    <t>FlowConnector5</t>
  </si>
  <si>
    <t>OutputFlow@Dock_Port</t>
  </si>
  <si>
    <t>DrawnToScale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</si>
</sst>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/>
    <xf numFmtId="0" fontId="0" fillId="0" borderId="0" xfId="0" applyAlignment="1"/>
    <xf numFmtId="0" fontId="1" fillId="3" borderId="0" xfId="0" applyFont="1" applyFill="1"/>
    <xf numFmtId="0" fontId="1" fillId="3" borderId="0" xfId="0" applyFont="1" applyFill="1" applyAlignment="1">
      <alignment horizontal="right"/>
    </xf>
    <xf numFmtId="0" fontId="2" fillId="4" borderId="0" xfId="1" applyAlignment="1"/>
    <xf numFmtId="0" fontId="3" fillId="0" borderId="0" xfId="2" applyAlignment="1"/>
    <xf numFmtId="0" fontId="3" fillId="0" borderId="0" xfId="2"/>
  </cellXfs>
  <cellStyles count="3">
    <cellStyle name="40% - Accent3" xfId="1" builtinId="3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put@FlowSink1" TargetMode="External"/><Relationship Id="rId1" Type="http://schemas.openxmlformats.org/officeDocument/2006/relationships/hyperlink" Target="mailto:Output@Server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DockNode@Dock_Mine1" TargetMode="External"/><Relationship Id="rId13" Type="http://schemas.openxmlformats.org/officeDocument/2006/relationships/hyperlink" Target="mailto:Output@FlowSource1" TargetMode="External"/><Relationship Id="rId18" Type="http://schemas.openxmlformats.org/officeDocument/2006/relationships/hyperlink" Target="mailto:InputFlow@Dock_Mine1" TargetMode="External"/><Relationship Id="rId3" Type="http://schemas.openxmlformats.org/officeDocument/2006/relationships/hyperlink" Target="mailto:DockNode@Dock_Mine2" TargetMode="External"/><Relationship Id="rId21" Type="http://schemas.openxmlformats.org/officeDocument/2006/relationships/hyperlink" Target="mailto:InputFlow@Dock_Mine3" TargetMode="External"/><Relationship Id="rId7" Type="http://schemas.openxmlformats.org/officeDocument/2006/relationships/hyperlink" Target="mailto:DockNode@Dock_Mine1" TargetMode="External"/><Relationship Id="rId12" Type="http://schemas.openxmlformats.org/officeDocument/2006/relationships/hyperlink" Target="mailto:DockNode@Dock_Port" TargetMode="External"/><Relationship Id="rId17" Type="http://schemas.openxmlformats.org/officeDocument/2006/relationships/hyperlink" Target="mailto:Output@FlowSource4" TargetMode="External"/><Relationship Id="rId2" Type="http://schemas.openxmlformats.org/officeDocument/2006/relationships/hyperlink" Target="mailto:DockNode@Dock_Mine1" TargetMode="External"/><Relationship Id="rId16" Type="http://schemas.openxmlformats.org/officeDocument/2006/relationships/hyperlink" Target="mailto:Output@FlowSource3" TargetMode="External"/><Relationship Id="rId20" Type="http://schemas.openxmlformats.org/officeDocument/2006/relationships/hyperlink" Target="mailto:InputFlow@Dock_Mine2" TargetMode="External"/><Relationship Id="rId1" Type="http://schemas.openxmlformats.org/officeDocument/2006/relationships/hyperlink" Target="mailto:DockNode@Dock_Mine1" TargetMode="External"/><Relationship Id="rId6" Type="http://schemas.openxmlformats.org/officeDocument/2006/relationships/hyperlink" Target="mailto:DockNode@Dock_Port" TargetMode="External"/><Relationship Id="rId11" Type="http://schemas.openxmlformats.org/officeDocument/2006/relationships/hyperlink" Target="mailto:DockNode@Dock_Mine4" TargetMode="External"/><Relationship Id="rId24" Type="http://schemas.openxmlformats.org/officeDocument/2006/relationships/hyperlink" Target="mailto:Input@FlowSink1" TargetMode="External"/><Relationship Id="rId5" Type="http://schemas.openxmlformats.org/officeDocument/2006/relationships/hyperlink" Target="mailto:DockNode@Dock_Mine4" TargetMode="External"/><Relationship Id="rId15" Type="http://schemas.openxmlformats.org/officeDocument/2006/relationships/hyperlink" Target="mailto:Output@FlowSource2" TargetMode="External"/><Relationship Id="rId23" Type="http://schemas.openxmlformats.org/officeDocument/2006/relationships/hyperlink" Target="mailto:OutputFlow@Dock_Port" TargetMode="External"/><Relationship Id="rId10" Type="http://schemas.openxmlformats.org/officeDocument/2006/relationships/hyperlink" Target="mailto:DockNode@Dock_Mine3" TargetMode="External"/><Relationship Id="rId19" Type="http://schemas.openxmlformats.org/officeDocument/2006/relationships/hyperlink" Target="mailto:InputFlow@Dock_Mine1" TargetMode="External"/><Relationship Id="rId4" Type="http://schemas.openxmlformats.org/officeDocument/2006/relationships/hyperlink" Target="mailto:DockNode@Dock_Mine3" TargetMode="External"/><Relationship Id="rId9" Type="http://schemas.openxmlformats.org/officeDocument/2006/relationships/hyperlink" Target="mailto:DockNode@Dock_Mine2" TargetMode="External"/><Relationship Id="rId14" Type="http://schemas.openxmlformats.org/officeDocument/2006/relationships/hyperlink" Target="mailto:Output@FlowSource1" TargetMode="External"/><Relationship Id="rId22" Type="http://schemas.openxmlformats.org/officeDocument/2006/relationships/hyperlink" Target="mailto:InputFlow@Dock_Min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zoomScale="85" zoomScaleNormal="85" workbookViewId="0">
      <pane ySplit="1" topLeftCell="A51" activePane="bottomLeft" state="frozen"/>
      <selection pane="bottomLeft" activeCell="A71" sqref="A71:XFD75"/>
    </sheetView>
  </sheetViews>
  <sheetFormatPr defaultRowHeight="15" x14ac:dyDescent="0.25"/>
  <cols>
    <col min="1" max="1" width="19.140625" customWidth="1"/>
    <col min="2" max="2" width="30" customWidth="1"/>
    <col min="3" max="3" width="12" customWidth="1"/>
    <col min="4" max="4" width="2.85546875" bestFit="1" customWidth="1"/>
    <col min="5" max="5" width="5.85546875" bestFit="1" customWidth="1"/>
    <col min="6" max="6" width="9" customWidth="1"/>
    <col min="7" max="7" width="7.7109375" customWidth="1"/>
    <col min="8" max="8" width="8.85546875" customWidth="1"/>
    <col min="9" max="9" width="14.28515625" customWidth="1"/>
    <col min="10" max="10" width="20.42578125" customWidth="1"/>
    <col min="11" max="12" width="18.28515625" customWidth="1"/>
    <col min="13" max="13" width="11.140625" customWidth="1"/>
    <col min="14" max="14" width="11.28515625" customWidth="1"/>
    <col min="15" max="15" width="10.42578125" customWidth="1"/>
  </cols>
  <sheetData>
    <row r="1" spans="1:21" s="3" customFormat="1" x14ac:dyDescent="0.3">
      <c r="A1" s="3" t="s">
        <v>7</v>
      </c>
      <c r="B1" s="3" t="s">
        <v>8</v>
      </c>
      <c r="C1" s="4" t="s">
        <v>0</v>
      </c>
      <c r="D1" s="4" t="s">
        <v>1</v>
      </c>
      <c r="E1" s="4" t="s">
        <v>2</v>
      </c>
      <c r="F1" s="4" t="s">
        <v>20</v>
      </c>
      <c r="G1" s="4" t="s">
        <v>21</v>
      </c>
      <c r="H1" s="4" t="s">
        <v>22</v>
      </c>
      <c r="I1" s="3" t="s">
        <v>11</v>
      </c>
      <c r="J1" s="3" t="s">
        <v>15</v>
      </c>
      <c r="K1" s="3" t="s">
        <v>12</v>
      </c>
      <c r="L1" s="3" t="s">
        <v>13</v>
      </c>
      <c r="M1" s="3" t="s">
        <v>136</v>
      </c>
      <c r="N1" s="3" t="s">
        <v>138</v>
      </c>
      <c r="O1" s="3" t="s">
        <v>148</v>
      </c>
      <c r="P1" s="3" t="s">
        <v>150</v>
      </c>
      <c r="Q1" s="3" t="s">
        <v>153</v>
      </c>
      <c r="R1" s="3" t="s">
        <v>169</v>
      </c>
      <c r="S1" s="3" t="s">
        <v>170</v>
      </c>
      <c r="T1" s="3" t="s">
        <v>174</v>
      </c>
      <c r="U1" s="3" t="s">
        <v>176</v>
      </c>
    </row>
    <row r="2" spans="1:21" x14ac:dyDescent="0.25">
      <c r="A2" t="s">
        <v>23</v>
      </c>
      <c r="B2" t="s">
        <v>56</v>
      </c>
      <c r="C2">
        <v>30000</v>
      </c>
      <c r="D2">
        <v>0</v>
      </c>
      <c r="E2">
        <v>0</v>
      </c>
    </row>
    <row r="3" spans="1:21" x14ac:dyDescent="0.25">
      <c r="A3" t="s">
        <v>23</v>
      </c>
      <c r="B3" t="s">
        <v>57</v>
      </c>
      <c r="C3">
        <v>34000</v>
      </c>
      <c r="D3">
        <v>0</v>
      </c>
      <c r="E3">
        <v>0</v>
      </c>
    </row>
    <row r="4" spans="1:21" x14ac:dyDescent="0.25">
      <c r="A4" t="s">
        <v>23</v>
      </c>
      <c r="B4" t="s">
        <v>24</v>
      </c>
      <c r="C4">
        <v>65000</v>
      </c>
      <c r="D4">
        <v>0</v>
      </c>
      <c r="E4">
        <v>0</v>
      </c>
    </row>
    <row r="5" spans="1:21" x14ac:dyDescent="0.25">
      <c r="A5" t="s">
        <v>23</v>
      </c>
      <c r="B5" t="s">
        <v>25</v>
      </c>
      <c r="C5">
        <v>69000</v>
      </c>
      <c r="D5">
        <v>0</v>
      </c>
      <c r="E5">
        <v>0</v>
      </c>
    </row>
    <row r="6" spans="1:21" x14ac:dyDescent="0.25">
      <c r="A6" t="s">
        <v>23</v>
      </c>
      <c r="B6" t="s">
        <v>26</v>
      </c>
      <c r="C6">
        <v>100000</v>
      </c>
      <c r="D6">
        <v>0</v>
      </c>
      <c r="E6">
        <v>0</v>
      </c>
    </row>
    <row r="7" spans="1:21" x14ac:dyDescent="0.25">
      <c r="A7" t="s">
        <v>23</v>
      </c>
      <c r="B7" t="s">
        <v>27</v>
      </c>
      <c r="C7">
        <v>104000</v>
      </c>
      <c r="D7">
        <v>0</v>
      </c>
      <c r="E7">
        <v>0</v>
      </c>
    </row>
    <row r="8" spans="1:21" x14ac:dyDescent="0.25">
      <c r="A8" t="s">
        <v>23</v>
      </c>
      <c r="B8" t="s">
        <v>28</v>
      </c>
      <c r="C8">
        <v>135000</v>
      </c>
      <c r="D8">
        <v>0</v>
      </c>
      <c r="E8">
        <v>0</v>
      </c>
    </row>
    <row r="9" spans="1:21" x14ac:dyDescent="0.25">
      <c r="A9" t="s">
        <v>23</v>
      </c>
      <c r="B9" t="s">
        <v>29</v>
      </c>
      <c r="C9">
        <v>139000</v>
      </c>
      <c r="D9">
        <v>0</v>
      </c>
      <c r="E9">
        <v>0</v>
      </c>
    </row>
    <row r="10" spans="1:21" x14ac:dyDescent="0.25">
      <c r="A10" t="s">
        <v>23</v>
      </c>
      <c r="B10" t="s">
        <v>30</v>
      </c>
      <c r="C10">
        <v>170000</v>
      </c>
      <c r="D10">
        <v>0</v>
      </c>
      <c r="E10">
        <v>0</v>
      </c>
    </row>
    <row r="11" spans="1:21" x14ac:dyDescent="0.25">
      <c r="A11" t="s">
        <v>23</v>
      </c>
      <c r="B11" t="s">
        <v>31</v>
      </c>
      <c r="C11">
        <v>174000</v>
      </c>
      <c r="D11">
        <v>0</v>
      </c>
      <c r="E11">
        <v>0</v>
      </c>
    </row>
    <row r="12" spans="1:21" x14ac:dyDescent="0.25">
      <c r="A12" t="s">
        <v>23</v>
      </c>
      <c r="B12" t="s">
        <v>32</v>
      </c>
      <c r="C12">
        <v>205000</v>
      </c>
      <c r="D12">
        <v>0</v>
      </c>
      <c r="E12">
        <v>0</v>
      </c>
    </row>
    <row r="13" spans="1:21" x14ac:dyDescent="0.25">
      <c r="A13" t="s">
        <v>23</v>
      </c>
      <c r="B13" t="s">
        <v>33</v>
      </c>
      <c r="C13">
        <v>209000</v>
      </c>
      <c r="D13">
        <v>0</v>
      </c>
      <c r="E13">
        <v>0</v>
      </c>
    </row>
    <row r="14" spans="1:21" x14ac:dyDescent="0.25">
      <c r="A14" t="s">
        <v>23</v>
      </c>
      <c r="B14" t="s">
        <v>34</v>
      </c>
      <c r="C14">
        <v>240000</v>
      </c>
      <c r="D14">
        <v>0</v>
      </c>
      <c r="E14">
        <v>0</v>
      </c>
    </row>
    <row r="15" spans="1:21" x14ac:dyDescent="0.25">
      <c r="A15" t="s">
        <v>23</v>
      </c>
      <c r="B15" t="s">
        <v>35</v>
      </c>
      <c r="C15">
        <v>244000</v>
      </c>
      <c r="D15">
        <v>0</v>
      </c>
      <c r="E15">
        <v>0</v>
      </c>
    </row>
    <row r="16" spans="1:21" x14ac:dyDescent="0.25">
      <c r="A16" t="s">
        <v>23</v>
      </c>
      <c r="B16" t="s">
        <v>36</v>
      </c>
      <c r="C16">
        <v>275000</v>
      </c>
      <c r="D16">
        <v>0</v>
      </c>
      <c r="E16">
        <v>0</v>
      </c>
    </row>
    <row r="17" spans="1:5" x14ac:dyDescent="0.25">
      <c r="A17" t="s">
        <v>23</v>
      </c>
      <c r="B17" t="s">
        <v>37</v>
      </c>
      <c r="C17">
        <v>279000</v>
      </c>
      <c r="D17">
        <v>0</v>
      </c>
      <c r="E17">
        <v>0</v>
      </c>
    </row>
    <row r="18" spans="1:5" x14ac:dyDescent="0.25">
      <c r="A18" t="s">
        <v>23</v>
      </c>
      <c r="B18" t="s">
        <v>38</v>
      </c>
      <c r="C18">
        <v>310000</v>
      </c>
      <c r="D18">
        <v>0</v>
      </c>
      <c r="E18">
        <v>0</v>
      </c>
    </row>
    <row r="19" spans="1:5" x14ac:dyDescent="0.25">
      <c r="A19" t="s">
        <v>23</v>
      </c>
      <c r="B19" t="s">
        <v>39</v>
      </c>
      <c r="C19">
        <v>314000</v>
      </c>
      <c r="D19">
        <v>0</v>
      </c>
      <c r="E19">
        <v>0</v>
      </c>
    </row>
    <row r="20" spans="1:5" x14ac:dyDescent="0.25">
      <c r="A20" t="s">
        <v>23</v>
      </c>
      <c r="B20" t="s">
        <v>40</v>
      </c>
      <c r="C20">
        <v>345000</v>
      </c>
      <c r="D20">
        <v>0</v>
      </c>
      <c r="E20">
        <v>0</v>
      </c>
    </row>
    <row r="21" spans="1:5" x14ac:dyDescent="0.25">
      <c r="A21" t="s">
        <v>23</v>
      </c>
      <c r="B21" t="s">
        <v>41</v>
      </c>
      <c r="C21">
        <v>349000</v>
      </c>
      <c r="D21">
        <v>0</v>
      </c>
      <c r="E21">
        <v>0</v>
      </c>
    </row>
    <row r="22" spans="1:5" x14ac:dyDescent="0.25">
      <c r="A22" t="s">
        <v>23</v>
      </c>
      <c r="B22" t="s">
        <v>42</v>
      </c>
      <c r="C22">
        <v>380000</v>
      </c>
      <c r="D22">
        <v>0</v>
      </c>
      <c r="E22">
        <v>0</v>
      </c>
    </row>
    <row r="23" spans="1:5" x14ac:dyDescent="0.25">
      <c r="A23" t="s">
        <v>23</v>
      </c>
      <c r="B23" t="s">
        <v>43</v>
      </c>
      <c r="C23">
        <v>384000</v>
      </c>
      <c r="D23">
        <v>0</v>
      </c>
      <c r="E23">
        <v>0</v>
      </c>
    </row>
    <row r="24" spans="1:5" x14ac:dyDescent="0.25">
      <c r="A24" t="s">
        <v>23</v>
      </c>
      <c r="B24" t="s">
        <v>44</v>
      </c>
      <c r="C24">
        <v>100000</v>
      </c>
      <c r="D24">
        <v>0</v>
      </c>
      <c r="E24">
        <v>2000</v>
      </c>
    </row>
    <row r="25" spans="1:5" x14ac:dyDescent="0.25">
      <c r="A25" t="s">
        <v>23</v>
      </c>
      <c r="B25" t="s">
        <v>45</v>
      </c>
      <c r="C25">
        <v>104000</v>
      </c>
      <c r="D25">
        <v>0</v>
      </c>
      <c r="E25">
        <v>2000</v>
      </c>
    </row>
    <row r="26" spans="1:5" x14ac:dyDescent="0.25">
      <c r="A26" t="s">
        <v>23</v>
      </c>
      <c r="B26" t="s">
        <v>46</v>
      </c>
      <c r="C26">
        <v>75000</v>
      </c>
      <c r="D26">
        <v>0</v>
      </c>
      <c r="E26">
        <v>2000</v>
      </c>
    </row>
    <row r="27" spans="1:5" x14ac:dyDescent="0.25">
      <c r="A27" t="s">
        <v>23</v>
      </c>
      <c r="B27" t="s">
        <v>47</v>
      </c>
      <c r="C27">
        <v>79000</v>
      </c>
      <c r="D27">
        <v>0</v>
      </c>
      <c r="E27">
        <v>2000</v>
      </c>
    </row>
    <row r="28" spans="1:5" x14ac:dyDescent="0.25">
      <c r="A28" t="s">
        <v>23</v>
      </c>
      <c r="B28" t="s">
        <v>48</v>
      </c>
      <c r="C28">
        <v>0</v>
      </c>
      <c r="D28">
        <v>0</v>
      </c>
      <c r="E28">
        <v>0</v>
      </c>
    </row>
    <row r="29" spans="1:5" x14ac:dyDescent="0.25">
      <c r="A29" t="s">
        <v>23</v>
      </c>
      <c r="B29" t="s">
        <v>49</v>
      </c>
      <c r="C29">
        <f>C28-2731.76</f>
        <v>-2731.76</v>
      </c>
      <c r="D29">
        <v>0</v>
      </c>
      <c r="E29">
        <f>E28-5</f>
        <v>-5</v>
      </c>
    </row>
    <row r="30" spans="1:5" x14ac:dyDescent="0.25">
      <c r="A30" t="s">
        <v>23</v>
      </c>
      <c r="B30" t="s">
        <v>50</v>
      </c>
      <c r="C30">
        <v>15000</v>
      </c>
      <c r="D30">
        <v>0</v>
      </c>
      <c r="E30">
        <v>-2000</v>
      </c>
    </row>
    <row r="31" spans="1:5" x14ac:dyDescent="0.25">
      <c r="A31" t="s">
        <v>23</v>
      </c>
      <c r="B31" t="s">
        <v>51</v>
      </c>
      <c r="C31">
        <f>C30-2731.76</f>
        <v>12268.24</v>
      </c>
      <c r="D31">
        <v>0</v>
      </c>
      <c r="E31">
        <f>E30-5</f>
        <v>-2005</v>
      </c>
    </row>
    <row r="32" spans="1:5" x14ac:dyDescent="0.25">
      <c r="A32" t="s">
        <v>23</v>
      </c>
      <c r="B32" t="s">
        <v>52</v>
      </c>
      <c r="C32">
        <v>100000</v>
      </c>
      <c r="D32">
        <v>0</v>
      </c>
      <c r="E32">
        <v>4000</v>
      </c>
    </row>
    <row r="33" spans="1:17" x14ac:dyDescent="0.25">
      <c r="A33" t="s">
        <v>23</v>
      </c>
      <c r="B33" t="s">
        <v>53</v>
      </c>
      <c r="C33">
        <f>C32-2731.76</f>
        <v>97268.24</v>
      </c>
      <c r="D33">
        <v>0</v>
      </c>
      <c r="E33">
        <f>E32-5</f>
        <v>3995</v>
      </c>
    </row>
    <row r="34" spans="1:17" x14ac:dyDescent="0.25">
      <c r="A34" t="s">
        <v>23</v>
      </c>
      <c r="B34" t="s">
        <v>54</v>
      </c>
      <c r="C34">
        <v>50000</v>
      </c>
      <c r="D34">
        <v>0</v>
      </c>
      <c r="E34">
        <v>2000</v>
      </c>
    </row>
    <row r="35" spans="1:17" x14ac:dyDescent="0.25">
      <c r="A35" t="s">
        <v>23</v>
      </c>
      <c r="B35" t="s">
        <v>55</v>
      </c>
      <c r="C35">
        <f>C34-2731.76</f>
        <v>47268.24</v>
      </c>
      <c r="D35">
        <v>0</v>
      </c>
      <c r="E35">
        <f>E34-5</f>
        <v>1995</v>
      </c>
    </row>
    <row r="36" spans="1:17" x14ac:dyDescent="0.25">
      <c r="A36" t="s">
        <v>62</v>
      </c>
      <c r="B36" t="s">
        <v>58</v>
      </c>
      <c r="C36">
        <v>-4000</v>
      </c>
      <c r="D36">
        <v>0</v>
      </c>
      <c r="E36">
        <f>E29+5</f>
        <v>0</v>
      </c>
    </row>
    <row r="37" spans="1:17" x14ac:dyDescent="0.25">
      <c r="A37" t="s">
        <v>62</v>
      </c>
      <c r="B37" t="s">
        <v>59</v>
      </c>
      <c r="C37">
        <v>11000</v>
      </c>
      <c r="D37">
        <v>0</v>
      </c>
      <c r="E37">
        <f>E31+5</f>
        <v>-2000</v>
      </c>
    </row>
    <row r="38" spans="1:17" x14ac:dyDescent="0.25">
      <c r="A38" t="s">
        <v>62</v>
      </c>
      <c r="B38" t="s">
        <v>60</v>
      </c>
      <c r="C38">
        <v>96000</v>
      </c>
      <c r="D38">
        <v>0</v>
      </c>
      <c r="E38">
        <f>E33+5</f>
        <v>4000</v>
      </c>
    </row>
    <row r="39" spans="1:17" x14ac:dyDescent="0.25">
      <c r="A39" t="s">
        <v>62</v>
      </c>
      <c r="B39" t="s">
        <v>61</v>
      </c>
      <c r="C39">
        <v>46000</v>
      </c>
      <c r="D39">
        <v>0</v>
      </c>
      <c r="E39">
        <f>E35+5</f>
        <v>2000</v>
      </c>
    </row>
    <row r="40" spans="1:17" x14ac:dyDescent="0.25">
      <c r="A40" t="s">
        <v>23</v>
      </c>
      <c r="B40" t="s">
        <v>63</v>
      </c>
      <c r="C40">
        <v>400000</v>
      </c>
      <c r="D40">
        <v>0</v>
      </c>
      <c r="E40">
        <v>0</v>
      </c>
    </row>
    <row r="41" spans="1:17" x14ac:dyDescent="0.25">
      <c r="A41" t="s">
        <v>23</v>
      </c>
      <c r="B41" t="s">
        <v>64</v>
      </c>
      <c r="C41">
        <f>C40+3000</f>
        <v>403000</v>
      </c>
      <c r="D41">
        <v>0</v>
      </c>
      <c r="E41">
        <v>0</v>
      </c>
    </row>
    <row r="42" spans="1:17" x14ac:dyDescent="0.25">
      <c r="A42" t="s">
        <v>62</v>
      </c>
      <c r="B42" t="s">
        <v>65</v>
      </c>
      <c r="C42">
        <f>C41+3000</f>
        <v>406000</v>
      </c>
      <c r="D42">
        <v>0</v>
      </c>
      <c r="E42">
        <v>0</v>
      </c>
    </row>
    <row r="43" spans="1:17" x14ac:dyDescent="0.25">
      <c r="A43" t="s">
        <v>23</v>
      </c>
      <c r="B43" t="str">
        <f>"DockNode@"&amp;B36</f>
        <v>DockNode@Dock_Mine1</v>
      </c>
      <c r="K43" t="b">
        <v>1</v>
      </c>
      <c r="L43" t="s">
        <v>132</v>
      </c>
      <c r="M43" t="s">
        <v>137</v>
      </c>
      <c r="N43" t="s">
        <v>82</v>
      </c>
      <c r="Q43" t="s">
        <v>154</v>
      </c>
    </row>
    <row r="44" spans="1:17" x14ac:dyDescent="0.25">
      <c r="A44" t="s">
        <v>23</v>
      </c>
      <c r="B44" t="str">
        <f t="shared" ref="B44:B46" si="0">"DockNode@"&amp;B37</f>
        <v>DockNode@Dock_Mine2</v>
      </c>
      <c r="K44" t="b">
        <v>1</v>
      </c>
      <c r="L44" t="s">
        <v>133</v>
      </c>
      <c r="M44" t="s">
        <v>137</v>
      </c>
      <c r="N44" t="s">
        <v>82</v>
      </c>
      <c r="Q44" t="s">
        <v>154</v>
      </c>
    </row>
    <row r="45" spans="1:17" x14ac:dyDescent="0.25">
      <c r="A45" t="s">
        <v>23</v>
      </c>
      <c r="B45" t="str">
        <f t="shared" si="0"/>
        <v>DockNode@Dock_Mine3</v>
      </c>
      <c r="K45" t="b">
        <v>1</v>
      </c>
      <c r="L45" t="s">
        <v>134</v>
      </c>
      <c r="M45" t="s">
        <v>137</v>
      </c>
      <c r="N45" t="s">
        <v>82</v>
      </c>
      <c r="Q45" t="s">
        <v>154</v>
      </c>
    </row>
    <row r="46" spans="1:17" x14ac:dyDescent="0.25">
      <c r="A46" t="s">
        <v>23</v>
      </c>
      <c r="B46" t="str">
        <f t="shared" si="0"/>
        <v>DockNode@Dock_Mine4</v>
      </c>
      <c r="K46" t="b">
        <v>1</v>
      </c>
      <c r="L46" t="s">
        <v>135</v>
      </c>
      <c r="M46" t="s">
        <v>137</v>
      </c>
      <c r="N46" t="s">
        <v>82</v>
      </c>
      <c r="Q46" t="s">
        <v>154</v>
      </c>
    </row>
    <row r="47" spans="1:17" x14ac:dyDescent="0.25">
      <c r="A47" t="s">
        <v>155</v>
      </c>
      <c r="B47" t="s">
        <v>139</v>
      </c>
      <c r="C47">
        <v>-4000</v>
      </c>
      <c r="D47">
        <v>0</v>
      </c>
      <c r="E47">
        <f>E36-1.5</f>
        <v>-1.5</v>
      </c>
      <c r="I47" t="s">
        <v>166</v>
      </c>
    </row>
    <row r="48" spans="1:17" x14ac:dyDescent="0.25">
      <c r="A48" t="s">
        <v>155</v>
      </c>
      <c r="B48" t="s">
        <v>140</v>
      </c>
      <c r="C48">
        <v>11000</v>
      </c>
      <c r="D48">
        <v>0</v>
      </c>
      <c r="E48">
        <f t="shared" ref="E48:E50" si="1">E37-1.5</f>
        <v>-2001.5</v>
      </c>
      <c r="I48" t="s">
        <v>166</v>
      </c>
    </row>
    <row r="49" spans="1:19" x14ac:dyDescent="0.25">
      <c r="A49" t="s">
        <v>155</v>
      </c>
      <c r="B49" t="s">
        <v>141</v>
      </c>
      <c r="C49">
        <f>C38</f>
        <v>96000</v>
      </c>
      <c r="D49">
        <v>0</v>
      </c>
      <c r="E49">
        <f t="shared" si="1"/>
        <v>3998.5</v>
      </c>
      <c r="I49" t="s">
        <v>166</v>
      </c>
    </row>
    <row r="50" spans="1:19" x14ac:dyDescent="0.25">
      <c r="A50" t="s">
        <v>155</v>
      </c>
      <c r="B50" t="s">
        <v>142</v>
      </c>
      <c r="C50">
        <f>C39</f>
        <v>46000</v>
      </c>
      <c r="D50">
        <v>0</v>
      </c>
      <c r="E50">
        <f t="shared" si="1"/>
        <v>1998.5</v>
      </c>
      <c r="I50" t="s">
        <v>166</v>
      </c>
    </row>
    <row r="51" spans="1:19" x14ac:dyDescent="0.25">
      <c r="A51" t="s">
        <v>147</v>
      </c>
      <c r="B51" t="s">
        <v>143</v>
      </c>
      <c r="O51" t="s">
        <v>149</v>
      </c>
      <c r="P51">
        <v>4000000</v>
      </c>
    </row>
    <row r="52" spans="1:19" x14ac:dyDescent="0.25">
      <c r="A52" t="s">
        <v>147</v>
      </c>
      <c r="B52" t="s">
        <v>144</v>
      </c>
      <c r="O52" t="s">
        <v>149</v>
      </c>
      <c r="P52">
        <v>4000000</v>
      </c>
    </row>
    <row r="53" spans="1:19" x14ac:dyDescent="0.25">
      <c r="A53" t="s">
        <v>147</v>
      </c>
      <c r="B53" t="s">
        <v>145</v>
      </c>
      <c r="O53" t="s">
        <v>149</v>
      </c>
      <c r="P53">
        <v>4000000</v>
      </c>
    </row>
    <row r="54" spans="1:19" x14ac:dyDescent="0.25">
      <c r="A54" t="s">
        <v>147</v>
      </c>
      <c r="B54" t="s">
        <v>146</v>
      </c>
      <c r="O54" t="s">
        <v>149</v>
      </c>
      <c r="P54">
        <v>4000000</v>
      </c>
    </row>
    <row r="55" spans="1:19" x14ac:dyDescent="0.25">
      <c r="A55" t="s">
        <v>147</v>
      </c>
      <c r="B55" t="str">
        <f>"InputFlow@"&amp;B36</f>
        <v>InputFlow@Dock_Mine1</v>
      </c>
      <c r="P55" t="s">
        <v>151</v>
      </c>
    </row>
    <row r="56" spans="1:19" x14ac:dyDescent="0.25">
      <c r="A56" t="s">
        <v>147</v>
      </c>
      <c r="B56" t="str">
        <f t="shared" ref="B56:B58" si="2">"InputFlow@"&amp;B37</f>
        <v>InputFlow@Dock_Mine2</v>
      </c>
      <c r="P56" t="s">
        <v>151</v>
      </c>
    </row>
    <row r="57" spans="1:19" x14ac:dyDescent="0.25">
      <c r="A57" t="s">
        <v>147</v>
      </c>
      <c r="B57" t="str">
        <f t="shared" si="2"/>
        <v>InputFlow@Dock_Mine3</v>
      </c>
      <c r="P57" t="s">
        <v>151</v>
      </c>
    </row>
    <row r="58" spans="1:19" x14ac:dyDescent="0.25">
      <c r="A58" t="s">
        <v>147</v>
      </c>
      <c r="B58" t="str">
        <f t="shared" si="2"/>
        <v>InputFlow@Dock_Mine4</v>
      </c>
      <c r="P58" t="s">
        <v>151</v>
      </c>
    </row>
    <row r="59" spans="1:19" x14ac:dyDescent="0.25">
      <c r="A59" t="s">
        <v>147</v>
      </c>
      <c r="B59" t="str">
        <f>"OutputFlow@"&amp;B42</f>
        <v>OutputFlow@Dock_Port</v>
      </c>
      <c r="O59" t="s">
        <v>149</v>
      </c>
      <c r="P59">
        <v>10000000</v>
      </c>
    </row>
    <row r="60" spans="1:19" x14ac:dyDescent="0.25">
      <c r="A60" t="s">
        <v>147</v>
      </c>
      <c r="B60" s="7" t="s">
        <v>152</v>
      </c>
      <c r="O60" t="s">
        <v>149</v>
      </c>
      <c r="P60" t="s">
        <v>151</v>
      </c>
    </row>
    <row r="61" spans="1:19" x14ac:dyDescent="0.25">
      <c r="A61" t="s">
        <v>165</v>
      </c>
      <c r="B61" t="s">
        <v>166</v>
      </c>
      <c r="C61">
        <f>C62+20</f>
        <v>-14622.125</v>
      </c>
      <c r="D61">
        <f>D62</f>
        <v>0</v>
      </c>
      <c r="E61">
        <f>E62</f>
        <v>-918</v>
      </c>
    </row>
    <row r="62" spans="1:19" x14ac:dyDescent="0.25">
      <c r="A62" t="s">
        <v>168</v>
      </c>
      <c r="B62" t="s">
        <v>132</v>
      </c>
      <c r="C62">
        <f>C66+20</f>
        <v>-14642.125</v>
      </c>
      <c r="D62">
        <f>D66</f>
        <v>0</v>
      </c>
      <c r="E62">
        <f>E66</f>
        <v>-918</v>
      </c>
      <c r="F62">
        <v>10.654999999999999</v>
      </c>
      <c r="G62">
        <v>3.15</v>
      </c>
      <c r="H62">
        <v>2.5379999999999998</v>
      </c>
      <c r="J62">
        <v>200</v>
      </c>
      <c r="R62" t="s">
        <v>49</v>
      </c>
      <c r="S62" t="str">
        <f>B66</f>
        <v>Locomotive1</v>
      </c>
    </row>
    <row r="63" spans="1:19" x14ac:dyDescent="0.25">
      <c r="A63" t="s">
        <v>168</v>
      </c>
      <c r="B63" t="s">
        <v>133</v>
      </c>
      <c r="C63">
        <f t="shared" ref="C63:C65" si="3">C67+20</f>
        <v>-14642.125</v>
      </c>
      <c r="D63">
        <f t="shared" ref="D63:E65" si="4">D67</f>
        <v>0</v>
      </c>
      <c r="E63">
        <f t="shared" si="4"/>
        <v>-913</v>
      </c>
      <c r="F63">
        <v>10.654999999999999</v>
      </c>
      <c r="G63">
        <v>3.15</v>
      </c>
      <c r="H63">
        <v>2.5379999999999998</v>
      </c>
      <c r="J63">
        <v>200</v>
      </c>
      <c r="R63" t="s">
        <v>51</v>
      </c>
      <c r="S63" t="str">
        <f t="shared" ref="S63:S65" si="5">B67</f>
        <v>Locomotive2</v>
      </c>
    </row>
    <row r="64" spans="1:19" x14ac:dyDescent="0.25">
      <c r="A64" t="s">
        <v>168</v>
      </c>
      <c r="B64" t="s">
        <v>134</v>
      </c>
      <c r="C64">
        <f t="shared" si="3"/>
        <v>-14642.125</v>
      </c>
      <c r="D64">
        <f t="shared" si="4"/>
        <v>0</v>
      </c>
      <c r="E64">
        <f t="shared" si="4"/>
        <v>-908</v>
      </c>
      <c r="F64">
        <v>10.654999999999999</v>
      </c>
      <c r="G64">
        <v>3.15</v>
      </c>
      <c r="H64">
        <v>2.5379999999999998</v>
      </c>
      <c r="J64">
        <v>200</v>
      </c>
      <c r="R64" t="s">
        <v>53</v>
      </c>
      <c r="S64" t="str">
        <f t="shared" si="5"/>
        <v>Locomotive3</v>
      </c>
    </row>
    <row r="65" spans="1:21" x14ac:dyDescent="0.25">
      <c r="A65" t="s">
        <v>168</v>
      </c>
      <c r="B65" t="s">
        <v>135</v>
      </c>
      <c r="C65">
        <f t="shared" si="3"/>
        <v>-14642.125</v>
      </c>
      <c r="D65">
        <f t="shared" si="4"/>
        <v>0</v>
      </c>
      <c r="E65">
        <f t="shared" si="4"/>
        <v>-903</v>
      </c>
      <c r="F65">
        <v>10.654999999999999</v>
      </c>
      <c r="G65">
        <v>3.15</v>
      </c>
      <c r="H65">
        <v>2.5379999999999998</v>
      </c>
      <c r="J65">
        <v>200</v>
      </c>
      <c r="R65" t="s">
        <v>55</v>
      </c>
      <c r="S65" t="str">
        <f t="shared" si="5"/>
        <v>Locomotive4</v>
      </c>
    </row>
    <row r="66" spans="1:21" x14ac:dyDescent="0.25">
      <c r="A66" t="s">
        <v>167</v>
      </c>
      <c r="B66" t="s">
        <v>131</v>
      </c>
      <c r="C66">
        <v>-14662.125</v>
      </c>
      <c r="D66">
        <v>0</v>
      </c>
      <c r="E66">
        <v>-918</v>
      </c>
      <c r="R66" t="s">
        <v>49</v>
      </c>
    </row>
    <row r="67" spans="1:21" x14ac:dyDescent="0.25">
      <c r="A67" t="s">
        <v>167</v>
      </c>
      <c r="B67" t="s">
        <v>171</v>
      </c>
      <c r="C67">
        <v>-14662.125</v>
      </c>
      <c r="D67">
        <v>0</v>
      </c>
      <c r="E67">
        <f>E66+5</f>
        <v>-913</v>
      </c>
      <c r="R67" t="s">
        <v>51</v>
      </c>
    </row>
    <row r="68" spans="1:21" x14ac:dyDescent="0.25">
      <c r="A68" t="s">
        <v>167</v>
      </c>
      <c r="B68" t="s">
        <v>172</v>
      </c>
      <c r="C68">
        <v>-14662.125</v>
      </c>
      <c r="D68">
        <v>0</v>
      </c>
      <c r="E68">
        <f t="shared" ref="E68:E69" si="6">E67+5</f>
        <v>-908</v>
      </c>
      <c r="R68" t="s">
        <v>53</v>
      </c>
    </row>
    <row r="69" spans="1:21" x14ac:dyDescent="0.25">
      <c r="A69" t="s">
        <v>167</v>
      </c>
      <c r="B69" t="s">
        <v>173</v>
      </c>
      <c r="C69">
        <v>-14662.125</v>
      </c>
      <c r="D69">
        <v>0</v>
      </c>
      <c r="E69">
        <f t="shared" si="6"/>
        <v>-903</v>
      </c>
      <c r="R69" t="s">
        <v>55</v>
      </c>
    </row>
    <row r="70" spans="1:21" x14ac:dyDescent="0.25">
      <c r="A70" t="s">
        <v>178</v>
      </c>
      <c r="B70" t="s">
        <v>179</v>
      </c>
      <c r="C70">
        <f>C42+1.56</f>
        <v>406001.56</v>
      </c>
      <c r="D70">
        <v>0</v>
      </c>
      <c r="E70">
        <v>2</v>
      </c>
      <c r="T70" t="s">
        <v>175</v>
      </c>
      <c r="U70" t="s">
        <v>177</v>
      </c>
    </row>
  </sheetData>
  <sortState ref="A2:XFD27">
    <sortCondition ref="C2:C27"/>
    <sortCondition ref="E2:E27"/>
  </sortState>
  <hyperlinks>
    <hyperlink ref="B8" r:id="rId1" display="Output@Server1"/>
    <hyperlink ref="B60" r:id="rId2"/>
  </hyperlinks>
  <pageMargins left="0.7" right="0.7" top="0.75" bottom="0.75" header="0.3" footer="0.3"/>
  <pageSetup orientation="portrait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zoomScale="80" zoomScaleNormal="80" workbookViewId="0">
      <pane ySplit="1" topLeftCell="A31" activePane="bottomLeft" state="frozen"/>
      <selection pane="bottomLeft" activeCell="I2" sqref="I2:I59"/>
    </sheetView>
  </sheetViews>
  <sheetFormatPr defaultColWidth="8.85546875" defaultRowHeight="15" x14ac:dyDescent="0.25"/>
  <cols>
    <col min="1" max="1" width="15.7109375" style="2" customWidth="1"/>
    <col min="2" max="2" width="40.140625" style="2" customWidth="1"/>
    <col min="3" max="3" width="29.42578125" style="2" customWidth="1"/>
    <col min="4" max="4" width="30.140625" style="2" customWidth="1"/>
    <col min="5" max="5" width="13.7109375" style="2" customWidth="1"/>
    <col min="6" max="6" width="23" style="2" customWidth="1"/>
    <col min="7" max="7" width="14" style="2" customWidth="1"/>
    <col min="8" max="8" width="18.85546875" style="2" customWidth="1"/>
    <col min="9" max="9" width="13.85546875" style="2" customWidth="1"/>
    <col min="10" max="16384" width="8.85546875" style="2"/>
  </cols>
  <sheetData>
    <row r="1" spans="1:11" s="1" customFormat="1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19</v>
      </c>
      <c r="F1" s="1" t="s">
        <v>21</v>
      </c>
      <c r="G1" s="1" t="s">
        <v>22</v>
      </c>
      <c r="H1" s="1" t="s">
        <v>14</v>
      </c>
      <c r="I1" s="1" t="s">
        <v>182</v>
      </c>
      <c r="J1" s="1" t="s">
        <v>9</v>
      </c>
      <c r="K1" s="1" t="s">
        <v>10</v>
      </c>
    </row>
    <row r="2" spans="1:11" x14ac:dyDescent="0.25">
      <c r="A2" s="2" t="s">
        <v>66</v>
      </c>
      <c r="B2" s="2" t="s">
        <v>67</v>
      </c>
      <c r="C2" s="2" t="s">
        <v>48</v>
      </c>
      <c r="D2" s="2" t="s">
        <v>56</v>
      </c>
      <c r="H2" s="2" t="s">
        <v>70</v>
      </c>
      <c r="I2" s="2" t="b">
        <v>1</v>
      </c>
    </row>
    <row r="3" spans="1:11" x14ac:dyDescent="0.25">
      <c r="A3" s="2" t="s">
        <v>66</v>
      </c>
      <c r="B3" s="2" t="s">
        <v>68</v>
      </c>
      <c r="C3" s="2" t="s">
        <v>56</v>
      </c>
      <c r="D3" s="2" t="s">
        <v>57</v>
      </c>
      <c r="I3" s="2" t="b">
        <v>1</v>
      </c>
    </row>
    <row r="4" spans="1:11" x14ac:dyDescent="0.25">
      <c r="A4" s="2" t="s">
        <v>66</v>
      </c>
      <c r="B4" s="2" t="s">
        <v>83</v>
      </c>
      <c r="C4" s="2" t="s">
        <v>57</v>
      </c>
      <c r="D4" s="2" t="s">
        <v>24</v>
      </c>
      <c r="H4" s="2" t="s">
        <v>70</v>
      </c>
      <c r="I4" s="2" t="b">
        <v>1</v>
      </c>
    </row>
    <row r="5" spans="1:11" x14ac:dyDescent="0.25">
      <c r="A5" s="2" t="s">
        <v>66</v>
      </c>
      <c r="B5" s="2" t="s">
        <v>84</v>
      </c>
      <c r="C5" s="2" t="s">
        <v>24</v>
      </c>
      <c r="D5" s="2" t="s">
        <v>25</v>
      </c>
      <c r="I5" s="2" t="b">
        <v>1</v>
      </c>
    </row>
    <row r="6" spans="1:11" x14ac:dyDescent="0.25">
      <c r="A6" s="2" t="s">
        <v>66</v>
      </c>
      <c r="B6" s="2" t="s">
        <v>85</v>
      </c>
      <c r="C6" s="2" t="s">
        <v>25</v>
      </c>
      <c r="D6" s="2" t="s">
        <v>26</v>
      </c>
      <c r="H6" s="2" t="s">
        <v>70</v>
      </c>
      <c r="I6" s="2" t="b">
        <v>1</v>
      </c>
    </row>
    <row r="7" spans="1:11" x14ac:dyDescent="0.25">
      <c r="A7" s="2" t="s">
        <v>66</v>
      </c>
      <c r="B7" s="2" t="s">
        <v>86</v>
      </c>
      <c r="C7" s="2" t="s">
        <v>26</v>
      </c>
      <c r="D7" s="2" t="s">
        <v>27</v>
      </c>
      <c r="I7" s="2" t="b">
        <v>1</v>
      </c>
    </row>
    <row r="8" spans="1:11" x14ac:dyDescent="0.25">
      <c r="A8" s="2" t="s">
        <v>66</v>
      </c>
      <c r="B8" s="2" t="s">
        <v>87</v>
      </c>
      <c r="C8" s="2" t="s">
        <v>27</v>
      </c>
      <c r="D8" s="2" t="s">
        <v>28</v>
      </c>
      <c r="H8" s="2" t="s">
        <v>70</v>
      </c>
      <c r="I8" s="2" t="b">
        <v>1</v>
      </c>
    </row>
    <row r="9" spans="1:11" x14ac:dyDescent="0.25">
      <c r="A9" s="2" t="s">
        <v>66</v>
      </c>
      <c r="B9" s="2" t="s">
        <v>88</v>
      </c>
      <c r="C9" s="2" t="s">
        <v>28</v>
      </c>
      <c r="D9" s="2" t="s">
        <v>29</v>
      </c>
      <c r="I9" s="2" t="b">
        <v>1</v>
      </c>
    </row>
    <row r="10" spans="1:11" x14ac:dyDescent="0.25">
      <c r="A10" s="2" t="s">
        <v>66</v>
      </c>
      <c r="B10" s="2" t="s">
        <v>89</v>
      </c>
      <c r="C10" s="2" t="s">
        <v>29</v>
      </c>
      <c r="D10" s="2" t="s">
        <v>30</v>
      </c>
      <c r="H10" s="2" t="s">
        <v>70</v>
      </c>
      <c r="I10" s="2" t="b">
        <v>1</v>
      </c>
    </row>
    <row r="11" spans="1:11" x14ac:dyDescent="0.25">
      <c r="A11" s="2" t="s">
        <v>66</v>
      </c>
      <c r="B11" s="2" t="s">
        <v>90</v>
      </c>
      <c r="C11" s="2" t="s">
        <v>30</v>
      </c>
      <c r="D11" s="2" t="s">
        <v>31</v>
      </c>
      <c r="I11" s="2" t="b">
        <v>1</v>
      </c>
    </row>
    <row r="12" spans="1:11" x14ac:dyDescent="0.25">
      <c r="A12" s="2" t="s">
        <v>66</v>
      </c>
      <c r="B12" s="2" t="s">
        <v>91</v>
      </c>
      <c r="C12" s="2" t="s">
        <v>31</v>
      </c>
      <c r="D12" s="2" t="s">
        <v>32</v>
      </c>
      <c r="H12" s="2" t="s">
        <v>70</v>
      </c>
      <c r="I12" s="2" t="b">
        <v>1</v>
      </c>
    </row>
    <row r="13" spans="1:11" x14ac:dyDescent="0.25">
      <c r="A13" s="2" t="s">
        <v>66</v>
      </c>
      <c r="B13" s="2" t="s">
        <v>92</v>
      </c>
      <c r="C13" s="2" t="s">
        <v>32</v>
      </c>
      <c r="D13" s="2" t="s">
        <v>33</v>
      </c>
      <c r="I13" s="2" t="b">
        <v>1</v>
      </c>
    </row>
    <row r="14" spans="1:11" x14ac:dyDescent="0.25">
      <c r="A14" s="2" t="s">
        <v>66</v>
      </c>
      <c r="B14" s="2" t="s">
        <v>93</v>
      </c>
      <c r="C14" s="2" t="s">
        <v>33</v>
      </c>
      <c r="D14" s="2" t="s">
        <v>34</v>
      </c>
      <c r="H14" s="2" t="s">
        <v>70</v>
      </c>
      <c r="I14" s="2" t="b">
        <v>1</v>
      </c>
    </row>
    <row r="15" spans="1:11" x14ac:dyDescent="0.25">
      <c r="A15" s="2" t="s">
        <v>66</v>
      </c>
      <c r="B15" s="2" t="s">
        <v>94</v>
      </c>
      <c r="C15" s="2" t="s">
        <v>34</v>
      </c>
      <c r="D15" s="2" t="s">
        <v>35</v>
      </c>
      <c r="I15" s="2" t="b">
        <v>1</v>
      </c>
    </row>
    <row r="16" spans="1:11" x14ac:dyDescent="0.25">
      <c r="A16" s="2" t="s">
        <v>66</v>
      </c>
      <c r="B16" s="2" t="s">
        <v>95</v>
      </c>
      <c r="C16" s="2" t="s">
        <v>35</v>
      </c>
      <c r="D16" s="2" t="s">
        <v>36</v>
      </c>
      <c r="H16" s="2" t="s">
        <v>70</v>
      </c>
      <c r="I16" s="2" t="b">
        <v>1</v>
      </c>
    </row>
    <row r="17" spans="1:9" x14ac:dyDescent="0.25">
      <c r="A17" s="2" t="s">
        <v>66</v>
      </c>
      <c r="B17" s="2" t="s">
        <v>96</v>
      </c>
      <c r="C17" s="2" t="s">
        <v>36</v>
      </c>
      <c r="D17" s="2" t="s">
        <v>37</v>
      </c>
      <c r="I17" s="2" t="b">
        <v>1</v>
      </c>
    </row>
    <row r="18" spans="1:9" x14ac:dyDescent="0.25">
      <c r="A18" s="2" t="s">
        <v>66</v>
      </c>
      <c r="B18" s="2" t="s">
        <v>97</v>
      </c>
      <c r="C18" s="2" t="s">
        <v>37</v>
      </c>
      <c r="D18" s="2" t="s">
        <v>38</v>
      </c>
      <c r="H18" s="2" t="s">
        <v>70</v>
      </c>
      <c r="I18" s="2" t="b">
        <v>1</v>
      </c>
    </row>
    <row r="19" spans="1:9" x14ac:dyDescent="0.25">
      <c r="A19" s="2" t="s">
        <v>66</v>
      </c>
      <c r="B19" s="2" t="s">
        <v>98</v>
      </c>
      <c r="C19" s="2" t="s">
        <v>38</v>
      </c>
      <c r="D19" s="2" t="s">
        <v>39</v>
      </c>
      <c r="I19" s="2" t="b">
        <v>1</v>
      </c>
    </row>
    <row r="20" spans="1:9" x14ac:dyDescent="0.25">
      <c r="A20" s="2" t="s">
        <v>66</v>
      </c>
      <c r="B20" s="2" t="s">
        <v>99</v>
      </c>
      <c r="C20" s="2" t="s">
        <v>39</v>
      </c>
      <c r="D20" s="2" t="s">
        <v>40</v>
      </c>
      <c r="H20" s="2" t="s">
        <v>70</v>
      </c>
      <c r="I20" s="2" t="b">
        <v>1</v>
      </c>
    </row>
    <row r="21" spans="1:9" x14ac:dyDescent="0.25">
      <c r="A21" s="2" t="s">
        <v>66</v>
      </c>
      <c r="B21" s="2" t="s">
        <v>100</v>
      </c>
      <c r="C21" s="2" t="s">
        <v>40</v>
      </c>
      <c r="D21" s="2" t="s">
        <v>41</v>
      </c>
      <c r="I21" s="2" t="b">
        <v>1</v>
      </c>
    </row>
    <row r="22" spans="1:9" x14ac:dyDescent="0.25">
      <c r="A22" s="2" t="s">
        <v>66</v>
      </c>
      <c r="B22" s="2" t="s">
        <v>101</v>
      </c>
      <c r="C22" s="2" t="s">
        <v>41</v>
      </c>
      <c r="D22" s="2" t="s">
        <v>42</v>
      </c>
      <c r="H22" s="2" t="s">
        <v>70</v>
      </c>
      <c r="I22" s="2" t="b">
        <v>1</v>
      </c>
    </row>
    <row r="23" spans="1:9" x14ac:dyDescent="0.25">
      <c r="A23" s="2" t="s">
        <v>66</v>
      </c>
      <c r="B23" s="2" t="s">
        <v>102</v>
      </c>
      <c r="C23" s="2" t="s">
        <v>42</v>
      </c>
      <c r="D23" s="2" t="s">
        <v>43</v>
      </c>
      <c r="I23" s="2" t="b">
        <v>1</v>
      </c>
    </row>
    <row r="24" spans="1:9" x14ac:dyDescent="0.25">
      <c r="A24" s="2" t="s">
        <v>66</v>
      </c>
      <c r="B24" s="2" t="s">
        <v>69</v>
      </c>
      <c r="C24" s="2" t="s">
        <v>43</v>
      </c>
      <c r="D24" t="s">
        <v>63</v>
      </c>
      <c r="H24" s="2" t="s">
        <v>70</v>
      </c>
      <c r="I24" s="2" t="b">
        <v>1</v>
      </c>
    </row>
    <row r="25" spans="1:9" x14ac:dyDescent="0.25">
      <c r="A25" s="2" t="s">
        <v>66</v>
      </c>
      <c r="B25" s="2" t="s">
        <v>71</v>
      </c>
      <c r="C25" s="2" t="s">
        <v>54</v>
      </c>
      <c r="D25" s="2" t="s">
        <v>46</v>
      </c>
      <c r="H25" s="2" t="s">
        <v>70</v>
      </c>
      <c r="I25" s="2" t="b">
        <v>1</v>
      </c>
    </row>
    <row r="26" spans="1:9" x14ac:dyDescent="0.25">
      <c r="A26" s="2" t="s">
        <v>66</v>
      </c>
      <c r="B26" s="2" t="s">
        <v>72</v>
      </c>
      <c r="C26" s="2" t="s">
        <v>46</v>
      </c>
      <c r="D26" s="2" t="s">
        <v>47</v>
      </c>
      <c r="I26" s="2" t="b">
        <v>1</v>
      </c>
    </row>
    <row r="27" spans="1:9" x14ac:dyDescent="0.25">
      <c r="A27" s="2" t="s">
        <v>66</v>
      </c>
      <c r="B27" s="2" t="s">
        <v>73</v>
      </c>
      <c r="C27" s="2" t="s">
        <v>47</v>
      </c>
      <c r="D27" s="2" t="s">
        <v>44</v>
      </c>
      <c r="H27" s="2" t="s">
        <v>70</v>
      </c>
      <c r="I27" s="2" t="b">
        <v>1</v>
      </c>
    </row>
    <row r="28" spans="1:9" x14ac:dyDescent="0.25">
      <c r="A28" s="2" t="s">
        <v>66</v>
      </c>
      <c r="B28" s="2" t="s">
        <v>74</v>
      </c>
      <c r="C28" s="2" t="s">
        <v>44</v>
      </c>
      <c r="D28" s="2" t="s">
        <v>45</v>
      </c>
      <c r="I28" s="2" t="b">
        <v>1</v>
      </c>
    </row>
    <row r="29" spans="1:9" x14ac:dyDescent="0.25">
      <c r="A29" s="2" t="s">
        <v>66</v>
      </c>
      <c r="B29" s="2" t="s">
        <v>75</v>
      </c>
      <c r="C29" s="2" t="s">
        <v>45</v>
      </c>
      <c r="D29" s="2" t="s">
        <v>28</v>
      </c>
      <c r="H29" s="2" t="s">
        <v>70</v>
      </c>
      <c r="I29" s="2" t="b">
        <v>1</v>
      </c>
    </row>
    <row r="30" spans="1:9" x14ac:dyDescent="0.25">
      <c r="A30" s="2" t="s">
        <v>66</v>
      </c>
      <c r="B30" s="2" t="s">
        <v>76</v>
      </c>
      <c r="C30" s="2" t="s">
        <v>52</v>
      </c>
      <c r="D30" s="2" t="s">
        <v>45</v>
      </c>
      <c r="H30" s="2" t="s">
        <v>70</v>
      </c>
      <c r="I30" s="2" t="b">
        <v>1</v>
      </c>
    </row>
    <row r="31" spans="1:9" x14ac:dyDescent="0.25">
      <c r="A31" s="2" t="s">
        <v>66</v>
      </c>
      <c r="B31" s="2" t="s">
        <v>77</v>
      </c>
      <c r="C31" s="2" t="s">
        <v>50</v>
      </c>
      <c r="D31" s="2" t="s">
        <v>56</v>
      </c>
      <c r="H31" s="2" t="s">
        <v>70</v>
      </c>
      <c r="I31" s="2" t="b">
        <v>1</v>
      </c>
    </row>
    <row r="32" spans="1:9" x14ac:dyDescent="0.25">
      <c r="A32" s="2" t="s">
        <v>66</v>
      </c>
      <c r="B32" s="2" t="s">
        <v>103</v>
      </c>
      <c r="C32" t="s">
        <v>48</v>
      </c>
      <c r="D32" t="s">
        <v>49</v>
      </c>
      <c r="F32"/>
      <c r="G32"/>
      <c r="I32" s="2" t="b">
        <v>1</v>
      </c>
    </row>
    <row r="33" spans="1:9" x14ac:dyDescent="0.25">
      <c r="A33" s="2" t="s">
        <v>66</v>
      </c>
      <c r="B33" s="2" t="s">
        <v>104</v>
      </c>
      <c r="C33" t="s">
        <v>50</v>
      </c>
      <c r="D33" t="s">
        <v>51</v>
      </c>
      <c r="I33" s="2" t="b">
        <v>1</v>
      </c>
    </row>
    <row r="34" spans="1:9" x14ac:dyDescent="0.25">
      <c r="A34" s="2" t="s">
        <v>66</v>
      </c>
      <c r="B34" s="2" t="s">
        <v>105</v>
      </c>
      <c r="C34" t="s">
        <v>52</v>
      </c>
      <c r="D34" t="s">
        <v>53</v>
      </c>
      <c r="I34" s="2" t="b">
        <v>1</v>
      </c>
    </row>
    <row r="35" spans="1:9" x14ac:dyDescent="0.25">
      <c r="A35" s="2" t="s">
        <v>66</v>
      </c>
      <c r="B35" s="2" t="s">
        <v>106</v>
      </c>
      <c r="C35" t="s">
        <v>54</v>
      </c>
      <c r="D35" t="s">
        <v>55</v>
      </c>
      <c r="I35" s="2" t="b">
        <v>1</v>
      </c>
    </row>
    <row r="36" spans="1:9" x14ac:dyDescent="0.25">
      <c r="A36" s="2" t="s">
        <v>66</v>
      </c>
      <c r="B36" s="2" t="s">
        <v>107</v>
      </c>
      <c r="C36" t="s">
        <v>63</v>
      </c>
      <c r="D36" t="s">
        <v>64</v>
      </c>
      <c r="I36" s="2" t="b">
        <v>1</v>
      </c>
    </row>
    <row r="37" spans="1:9" x14ac:dyDescent="0.25">
      <c r="A37" s="2" t="s">
        <v>66</v>
      </c>
      <c r="B37" s="2" t="s">
        <v>108</v>
      </c>
      <c r="C37" t="s">
        <v>49</v>
      </c>
      <c r="D37" s="6" t="s">
        <v>78</v>
      </c>
      <c r="I37" s="2" t="b">
        <v>1</v>
      </c>
    </row>
    <row r="38" spans="1:9" x14ac:dyDescent="0.25">
      <c r="A38" s="2" t="s">
        <v>66</v>
      </c>
      <c r="B38" s="2" t="s">
        <v>109</v>
      </c>
      <c r="C38" t="s">
        <v>51</v>
      </c>
      <c r="D38" s="6" t="s">
        <v>79</v>
      </c>
      <c r="I38" s="2" t="b">
        <v>1</v>
      </c>
    </row>
    <row r="39" spans="1:9" x14ac:dyDescent="0.25">
      <c r="A39" s="2" t="s">
        <v>66</v>
      </c>
      <c r="B39" s="2" t="s">
        <v>110</v>
      </c>
      <c r="C39" t="s">
        <v>53</v>
      </c>
      <c r="D39" s="6" t="s">
        <v>80</v>
      </c>
      <c r="I39" s="2" t="b">
        <v>1</v>
      </c>
    </row>
    <row r="40" spans="1:9" x14ac:dyDescent="0.25">
      <c r="A40" s="2" t="s">
        <v>66</v>
      </c>
      <c r="B40" s="2" t="s">
        <v>111</v>
      </c>
      <c r="C40" t="s">
        <v>55</v>
      </c>
      <c r="D40" s="6" t="s">
        <v>81</v>
      </c>
      <c r="I40" s="2" t="b">
        <v>1</v>
      </c>
    </row>
    <row r="41" spans="1:9" x14ac:dyDescent="0.25">
      <c r="A41" s="2" t="s">
        <v>66</v>
      </c>
      <c r="B41" s="2" t="s">
        <v>112</v>
      </c>
      <c r="C41" t="s">
        <v>64</v>
      </c>
      <c r="D41" s="6" t="s">
        <v>82</v>
      </c>
      <c r="I41" s="2" t="b">
        <v>1</v>
      </c>
    </row>
    <row r="42" spans="1:9" x14ac:dyDescent="0.25">
      <c r="A42" s="2" t="s">
        <v>66</v>
      </c>
      <c r="B42" s="2" t="s">
        <v>113</v>
      </c>
      <c r="C42" s="6" t="s">
        <v>78</v>
      </c>
      <c r="D42" t="s">
        <v>48</v>
      </c>
      <c r="I42" s="2" t="b">
        <v>1</v>
      </c>
    </row>
    <row r="43" spans="1:9" x14ac:dyDescent="0.25">
      <c r="A43" s="2" t="s">
        <v>66</v>
      </c>
      <c r="B43" s="2" t="s">
        <v>114</v>
      </c>
      <c r="C43" s="6" t="s">
        <v>79</v>
      </c>
      <c r="D43" t="s">
        <v>50</v>
      </c>
      <c r="I43" s="2" t="b">
        <v>1</v>
      </c>
    </row>
    <row r="44" spans="1:9" x14ac:dyDescent="0.25">
      <c r="A44" s="2" t="s">
        <v>66</v>
      </c>
      <c r="B44" s="2" t="s">
        <v>115</v>
      </c>
      <c r="C44" s="6" t="s">
        <v>80</v>
      </c>
      <c r="D44" t="s">
        <v>52</v>
      </c>
      <c r="I44" s="2" t="b">
        <v>1</v>
      </c>
    </row>
    <row r="45" spans="1:9" x14ac:dyDescent="0.25">
      <c r="A45" s="2" t="s">
        <v>66</v>
      </c>
      <c r="B45" s="2" t="s">
        <v>116</v>
      </c>
      <c r="C45" s="6" t="s">
        <v>81</v>
      </c>
      <c r="D45" t="s">
        <v>54</v>
      </c>
      <c r="I45" s="2" t="b">
        <v>1</v>
      </c>
    </row>
    <row r="46" spans="1:9" x14ac:dyDescent="0.25">
      <c r="A46" s="2" t="s">
        <v>66</v>
      </c>
      <c r="B46" s="2" t="s">
        <v>117</v>
      </c>
      <c r="C46" s="6" t="s">
        <v>82</v>
      </c>
      <c r="D46" t="s">
        <v>63</v>
      </c>
      <c r="I46" s="2" t="b">
        <v>1</v>
      </c>
    </row>
    <row r="47" spans="1:9" x14ac:dyDescent="0.25">
      <c r="A47" s="2" t="s">
        <v>66</v>
      </c>
      <c r="B47" s="2" t="s">
        <v>118</v>
      </c>
      <c r="C47" s="2" t="s">
        <v>57</v>
      </c>
      <c r="D47" s="2" t="s">
        <v>56</v>
      </c>
      <c r="I47" s="2" t="b">
        <v>1</v>
      </c>
    </row>
    <row r="48" spans="1:9" x14ac:dyDescent="0.25">
      <c r="A48" s="2" t="s">
        <v>66</v>
      </c>
      <c r="B48" s="2" t="s">
        <v>119</v>
      </c>
      <c r="C48" s="2" t="s">
        <v>25</v>
      </c>
      <c r="D48" s="2" t="s">
        <v>24</v>
      </c>
      <c r="I48" s="2" t="b">
        <v>1</v>
      </c>
    </row>
    <row r="49" spans="1:9" x14ac:dyDescent="0.25">
      <c r="A49" s="2" t="s">
        <v>66</v>
      </c>
      <c r="B49" s="2" t="s">
        <v>120</v>
      </c>
      <c r="C49" s="2" t="s">
        <v>27</v>
      </c>
      <c r="D49" s="2" t="s">
        <v>26</v>
      </c>
      <c r="I49" s="2" t="b">
        <v>1</v>
      </c>
    </row>
    <row r="50" spans="1:9" x14ac:dyDescent="0.25">
      <c r="A50" s="2" t="s">
        <v>66</v>
      </c>
      <c r="B50" s="2" t="s">
        <v>121</v>
      </c>
      <c r="C50" s="2" t="s">
        <v>29</v>
      </c>
      <c r="D50" s="2" t="s">
        <v>28</v>
      </c>
      <c r="I50" s="2" t="b">
        <v>1</v>
      </c>
    </row>
    <row r="51" spans="1:9" x14ac:dyDescent="0.25">
      <c r="A51" s="2" t="s">
        <v>66</v>
      </c>
      <c r="B51" s="2" t="s">
        <v>122</v>
      </c>
      <c r="C51" s="2" t="s">
        <v>31</v>
      </c>
      <c r="D51" s="2" t="s">
        <v>30</v>
      </c>
      <c r="I51" s="2" t="b">
        <v>1</v>
      </c>
    </row>
    <row r="52" spans="1:9" x14ac:dyDescent="0.25">
      <c r="A52" s="2" t="s">
        <v>66</v>
      </c>
      <c r="B52" s="2" t="s">
        <v>123</v>
      </c>
      <c r="C52" s="2" t="s">
        <v>33</v>
      </c>
      <c r="D52" s="2" t="s">
        <v>32</v>
      </c>
      <c r="I52" s="2" t="b">
        <v>1</v>
      </c>
    </row>
    <row r="53" spans="1:9" x14ac:dyDescent="0.25">
      <c r="A53" s="2" t="s">
        <v>66</v>
      </c>
      <c r="B53" s="2" t="s">
        <v>124</v>
      </c>
      <c r="C53" s="2" t="s">
        <v>35</v>
      </c>
      <c r="D53" s="2" t="s">
        <v>34</v>
      </c>
      <c r="I53" s="2" t="b">
        <v>1</v>
      </c>
    </row>
    <row r="54" spans="1:9" x14ac:dyDescent="0.25">
      <c r="A54" s="2" t="s">
        <v>66</v>
      </c>
      <c r="B54" s="2" t="s">
        <v>125</v>
      </c>
      <c r="C54" s="2" t="s">
        <v>37</v>
      </c>
      <c r="D54" s="2" t="s">
        <v>36</v>
      </c>
      <c r="I54" s="2" t="b">
        <v>1</v>
      </c>
    </row>
    <row r="55" spans="1:9" x14ac:dyDescent="0.25">
      <c r="A55" s="2" t="s">
        <v>66</v>
      </c>
      <c r="B55" s="2" t="s">
        <v>126</v>
      </c>
      <c r="C55" s="2" t="s">
        <v>39</v>
      </c>
      <c r="D55" s="2" t="s">
        <v>38</v>
      </c>
      <c r="I55" s="2" t="b">
        <v>1</v>
      </c>
    </row>
    <row r="56" spans="1:9" x14ac:dyDescent="0.25">
      <c r="A56" s="2" t="s">
        <v>66</v>
      </c>
      <c r="B56" s="2" t="s">
        <v>127</v>
      </c>
      <c r="C56" s="2" t="s">
        <v>41</v>
      </c>
      <c r="D56" s="2" t="s">
        <v>40</v>
      </c>
      <c r="I56" s="2" t="b">
        <v>1</v>
      </c>
    </row>
    <row r="57" spans="1:9" x14ac:dyDescent="0.25">
      <c r="A57" s="2" t="s">
        <v>66</v>
      </c>
      <c r="B57" s="2" t="s">
        <v>128</v>
      </c>
      <c r="C57" s="2" t="s">
        <v>43</v>
      </c>
      <c r="D57" s="2" t="s">
        <v>42</v>
      </c>
      <c r="I57" s="2" t="b">
        <v>1</v>
      </c>
    </row>
    <row r="58" spans="1:9" x14ac:dyDescent="0.25">
      <c r="A58" s="2" t="s">
        <v>66</v>
      </c>
      <c r="B58" s="2" t="s">
        <v>129</v>
      </c>
      <c r="C58" s="2" t="s">
        <v>45</v>
      </c>
      <c r="D58" s="2" t="s">
        <v>44</v>
      </c>
      <c r="I58" s="2" t="b">
        <v>1</v>
      </c>
    </row>
    <row r="59" spans="1:9" x14ac:dyDescent="0.25">
      <c r="A59" s="2" t="s">
        <v>66</v>
      </c>
      <c r="B59" s="2" t="s">
        <v>130</v>
      </c>
      <c r="C59" s="2" t="s">
        <v>47</v>
      </c>
      <c r="D59" s="2" t="s">
        <v>46</v>
      </c>
      <c r="I59" s="2" t="b">
        <v>1</v>
      </c>
    </row>
    <row r="60" spans="1:9" x14ac:dyDescent="0.25">
      <c r="A60" s="2" t="s">
        <v>156</v>
      </c>
      <c r="B60" s="2" t="s">
        <v>157</v>
      </c>
      <c r="C60" s="6" t="s">
        <v>143</v>
      </c>
      <c r="D60" s="6" t="s">
        <v>161</v>
      </c>
    </row>
    <row r="61" spans="1:9" x14ac:dyDescent="0.25">
      <c r="A61" s="2" t="s">
        <v>156</v>
      </c>
      <c r="B61" s="2" t="s">
        <v>158</v>
      </c>
      <c r="C61" s="6" t="s">
        <v>144</v>
      </c>
      <c r="D61" s="6" t="s">
        <v>162</v>
      </c>
    </row>
    <row r="62" spans="1:9" x14ac:dyDescent="0.25">
      <c r="A62" s="2" t="s">
        <v>156</v>
      </c>
      <c r="B62" s="2" t="s">
        <v>159</v>
      </c>
      <c r="C62" s="6" t="s">
        <v>145</v>
      </c>
      <c r="D62" s="6" t="s">
        <v>163</v>
      </c>
    </row>
    <row r="63" spans="1:9" x14ac:dyDescent="0.25">
      <c r="A63" s="2" t="s">
        <v>156</v>
      </c>
      <c r="B63" s="2" t="s">
        <v>160</v>
      </c>
      <c r="C63" s="6" t="s">
        <v>146</v>
      </c>
      <c r="D63" s="6" t="s">
        <v>164</v>
      </c>
    </row>
    <row r="64" spans="1:9" x14ac:dyDescent="0.25">
      <c r="A64" s="2" t="s">
        <v>156</v>
      </c>
      <c r="B64" s="2" t="s">
        <v>180</v>
      </c>
      <c r="C64" s="6" t="s">
        <v>181</v>
      </c>
      <c r="D64" s="6" t="s">
        <v>152</v>
      </c>
    </row>
  </sheetData>
  <hyperlinks>
    <hyperlink ref="D37" r:id="rId1"/>
    <hyperlink ref="D38:D40" r:id="rId2" display="DockNode@Dock_Mine1"/>
    <hyperlink ref="D38" r:id="rId3"/>
    <hyperlink ref="D39" r:id="rId4"/>
    <hyperlink ref="D40" r:id="rId5"/>
    <hyperlink ref="D41" r:id="rId6"/>
    <hyperlink ref="C42" r:id="rId7"/>
    <hyperlink ref="C43:C45" r:id="rId8" display="DockNode@Dock_Mine1"/>
    <hyperlink ref="C43" r:id="rId9"/>
    <hyperlink ref="C44" r:id="rId10"/>
    <hyperlink ref="C45" r:id="rId11"/>
    <hyperlink ref="C46" r:id="rId12"/>
    <hyperlink ref="C60" r:id="rId13"/>
    <hyperlink ref="C61:C63" r:id="rId14" display="Output@FlowSource1"/>
    <hyperlink ref="C61" r:id="rId15"/>
    <hyperlink ref="C62" r:id="rId16"/>
    <hyperlink ref="C63" r:id="rId17"/>
    <hyperlink ref="D60" r:id="rId18"/>
    <hyperlink ref="D61:D63" r:id="rId19" display="InputFlow@Dock_Mine1"/>
    <hyperlink ref="D61" r:id="rId20"/>
    <hyperlink ref="D62" r:id="rId21"/>
    <hyperlink ref="D63" r:id="rId22"/>
    <hyperlink ref="C64" r:id="rId23"/>
    <hyperlink ref="D64" r:id="rId2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8"/>
  <sheetViews>
    <sheetView topLeftCell="A5" workbookViewId="0"/>
  </sheetViews>
  <sheetFormatPr defaultColWidth="10.42578125" defaultRowHeight="15" x14ac:dyDescent="0.25"/>
  <cols>
    <col min="1" max="1" width="34.85546875" customWidth="1"/>
    <col min="2" max="3" width="8.5703125" bestFit="1" customWidth="1"/>
    <col min="4" max="4" width="8.42578125" bestFit="1" customWidth="1"/>
    <col min="5" max="5" width="31.5703125" customWidth="1"/>
    <col min="7" max="7" width="15.5703125" customWidth="1"/>
    <col min="8" max="8" width="25.85546875" customWidth="1"/>
  </cols>
  <sheetData>
    <row r="1" spans="1:4" x14ac:dyDescent="0.25">
      <c r="A1" s="5" t="s">
        <v>4</v>
      </c>
      <c r="B1" s="5" t="s">
        <v>16</v>
      </c>
      <c r="C1" s="5" t="s">
        <v>17</v>
      </c>
      <c r="D1" s="5" t="s">
        <v>18</v>
      </c>
    </row>
    <row r="2" spans="1:4" x14ac:dyDescent="0.25">
      <c r="A2" t="s">
        <v>118</v>
      </c>
      <c r="B2">
        <v>33980</v>
      </c>
      <c r="C2">
        <v>0</v>
      </c>
      <c r="D2">
        <v>-20</v>
      </c>
    </row>
    <row r="3" spans="1:4" x14ac:dyDescent="0.25">
      <c r="A3" t="s">
        <v>119</v>
      </c>
      <c r="B3">
        <v>68980</v>
      </c>
      <c r="C3">
        <v>0</v>
      </c>
      <c r="D3">
        <v>-20</v>
      </c>
    </row>
    <row r="4" spans="1:4" x14ac:dyDescent="0.25">
      <c r="A4" t="s">
        <v>120</v>
      </c>
      <c r="B4">
        <v>103980</v>
      </c>
      <c r="C4">
        <v>0</v>
      </c>
      <c r="D4">
        <v>-20</v>
      </c>
    </row>
    <row r="5" spans="1:4" x14ac:dyDescent="0.25">
      <c r="A5" t="s">
        <v>121</v>
      </c>
      <c r="B5">
        <v>138980</v>
      </c>
      <c r="C5">
        <v>0</v>
      </c>
      <c r="D5">
        <v>-20</v>
      </c>
    </row>
    <row r="6" spans="1:4" x14ac:dyDescent="0.25">
      <c r="A6" t="s">
        <v>122</v>
      </c>
      <c r="B6">
        <v>173980</v>
      </c>
      <c r="C6">
        <v>0</v>
      </c>
      <c r="D6">
        <v>-20</v>
      </c>
    </row>
    <row r="7" spans="1:4" x14ac:dyDescent="0.25">
      <c r="A7" t="s">
        <v>123</v>
      </c>
      <c r="B7">
        <v>208980</v>
      </c>
      <c r="C7">
        <v>0</v>
      </c>
      <c r="D7">
        <v>-20</v>
      </c>
    </row>
    <row r="8" spans="1:4" x14ac:dyDescent="0.25">
      <c r="A8" t="s">
        <v>124</v>
      </c>
      <c r="B8">
        <v>243980</v>
      </c>
      <c r="C8">
        <v>0</v>
      </c>
      <c r="D8">
        <v>-20</v>
      </c>
    </row>
    <row r="9" spans="1:4" x14ac:dyDescent="0.25">
      <c r="A9" t="s">
        <v>125</v>
      </c>
      <c r="B9">
        <v>278980</v>
      </c>
      <c r="C9">
        <v>0</v>
      </c>
      <c r="D9">
        <v>-20</v>
      </c>
    </row>
    <row r="10" spans="1:4" x14ac:dyDescent="0.25">
      <c r="A10" t="s">
        <v>126</v>
      </c>
      <c r="B10">
        <v>313980</v>
      </c>
      <c r="C10">
        <v>0</v>
      </c>
      <c r="D10">
        <v>-20</v>
      </c>
    </row>
    <row r="11" spans="1:4" x14ac:dyDescent="0.25">
      <c r="A11" t="s">
        <v>127</v>
      </c>
      <c r="B11">
        <v>348980</v>
      </c>
      <c r="C11">
        <v>0</v>
      </c>
      <c r="D11">
        <v>-20</v>
      </c>
    </row>
    <row r="12" spans="1:4" x14ac:dyDescent="0.25">
      <c r="A12" t="s">
        <v>128</v>
      </c>
      <c r="B12">
        <v>383980</v>
      </c>
      <c r="C12">
        <v>0</v>
      </c>
      <c r="D12">
        <v>-20</v>
      </c>
    </row>
    <row r="13" spans="1:4" x14ac:dyDescent="0.25">
      <c r="A13" t="s">
        <v>129</v>
      </c>
      <c r="B13">
        <v>103980</v>
      </c>
      <c r="C13">
        <v>0</v>
      </c>
      <c r="D13">
        <f>2000-20</f>
        <v>1980</v>
      </c>
    </row>
    <row r="14" spans="1:4" x14ac:dyDescent="0.25">
      <c r="A14" t="s">
        <v>130</v>
      </c>
      <c r="B14">
        <v>78980</v>
      </c>
      <c r="C14">
        <v>0</v>
      </c>
      <c r="D14">
        <f>2000-20</f>
        <v>1980</v>
      </c>
    </row>
    <row r="15" spans="1:4" x14ac:dyDescent="0.25">
      <c r="A15" t="s">
        <v>118</v>
      </c>
      <c r="B15">
        <v>30020</v>
      </c>
      <c r="C15">
        <v>0</v>
      </c>
      <c r="D15">
        <v>-20</v>
      </c>
    </row>
    <row r="16" spans="1:4" x14ac:dyDescent="0.25">
      <c r="A16" t="s">
        <v>119</v>
      </c>
      <c r="B16">
        <v>65020</v>
      </c>
      <c r="C16">
        <v>0</v>
      </c>
      <c r="D16">
        <v>-20</v>
      </c>
    </row>
    <row r="17" spans="1:4" x14ac:dyDescent="0.25">
      <c r="A17" t="s">
        <v>120</v>
      </c>
      <c r="B17">
        <v>100020</v>
      </c>
      <c r="C17">
        <v>0</v>
      </c>
      <c r="D17">
        <v>-20</v>
      </c>
    </row>
    <row r="18" spans="1:4" x14ac:dyDescent="0.25">
      <c r="A18" t="s">
        <v>121</v>
      </c>
      <c r="B18">
        <v>135020</v>
      </c>
      <c r="C18">
        <v>0</v>
      </c>
      <c r="D18">
        <v>-20</v>
      </c>
    </row>
    <row r="19" spans="1:4" x14ac:dyDescent="0.25">
      <c r="A19" t="s">
        <v>122</v>
      </c>
      <c r="B19">
        <v>170020</v>
      </c>
      <c r="C19">
        <v>0</v>
      </c>
      <c r="D19">
        <v>-20</v>
      </c>
    </row>
    <row r="20" spans="1:4" x14ac:dyDescent="0.25">
      <c r="A20" t="s">
        <v>123</v>
      </c>
      <c r="B20">
        <v>205020</v>
      </c>
      <c r="C20">
        <v>0</v>
      </c>
      <c r="D20">
        <v>-20</v>
      </c>
    </row>
    <row r="21" spans="1:4" x14ac:dyDescent="0.25">
      <c r="A21" t="s">
        <v>124</v>
      </c>
      <c r="B21">
        <v>240020</v>
      </c>
      <c r="C21">
        <v>0</v>
      </c>
      <c r="D21">
        <v>-20</v>
      </c>
    </row>
    <row r="22" spans="1:4" x14ac:dyDescent="0.25">
      <c r="A22" t="s">
        <v>125</v>
      </c>
      <c r="B22">
        <v>275020</v>
      </c>
      <c r="C22">
        <v>0</v>
      </c>
      <c r="D22">
        <v>-20</v>
      </c>
    </row>
    <row r="23" spans="1:4" x14ac:dyDescent="0.25">
      <c r="A23" t="s">
        <v>126</v>
      </c>
      <c r="B23">
        <v>310020</v>
      </c>
      <c r="C23">
        <v>0</v>
      </c>
      <c r="D23">
        <v>-20</v>
      </c>
    </row>
    <row r="24" spans="1:4" x14ac:dyDescent="0.25">
      <c r="A24" t="s">
        <v>127</v>
      </c>
      <c r="B24">
        <v>345020</v>
      </c>
      <c r="C24">
        <v>0</v>
      </c>
      <c r="D24">
        <v>-20</v>
      </c>
    </row>
    <row r="25" spans="1:4" x14ac:dyDescent="0.25">
      <c r="A25" t="s">
        <v>128</v>
      </c>
      <c r="B25">
        <v>380020</v>
      </c>
      <c r="C25">
        <v>0</v>
      </c>
      <c r="D25">
        <v>-20</v>
      </c>
    </row>
    <row r="26" spans="1:4" x14ac:dyDescent="0.25">
      <c r="A26" t="s">
        <v>129</v>
      </c>
      <c r="B26">
        <v>100020</v>
      </c>
      <c r="C26">
        <v>0</v>
      </c>
      <c r="D26">
        <f>2000-20</f>
        <v>1980</v>
      </c>
    </row>
    <row r="27" spans="1:4" x14ac:dyDescent="0.25">
      <c r="A27" t="s">
        <v>130</v>
      </c>
      <c r="B27">
        <v>75020</v>
      </c>
      <c r="C27">
        <v>0</v>
      </c>
      <c r="D27">
        <f>2000-20</f>
        <v>1980</v>
      </c>
    </row>
    <row r="28" spans="1:4" x14ac:dyDescent="0.25">
      <c r="A28" t="s">
        <v>108</v>
      </c>
      <c r="B28">
        <v>-2786.8092903948041</v>
      </c>
      <c r="C28">
        <v>0</v>
      </c>
      <c r="D28">
        <v>-7.4035039250816226</v>
      </c>
    </row>
    <row r="29" spans="1:4" x14ac:dyDescent="0.25">
      <c r="A29" t="s">
        <v>108</v>
      </c>
      <c r="B29">
        <v>-2841.4396224500319</v>
      </c>
      <c r="C29">
        <v>0</v>
      </c>
      <c r="D29">
        <v>-14.595723584181314</v>
      </c>
    </row>
    <row r="30" spans="1:4" x14ac:dyDescent="0.25">
      <c r="A30" t="s">
        <v>108</v>
      </c>
      <c r="B30">
        <v>-2895.2352263520493</v>
      </c>
      <c r="C30">
        <v>0</v>
      </c>
      <c r="D30">
        <v>-26.521921842912093</v>
      </c>
    </row>
    <row r="31" spans="1:4" x14ac:dyDescent="0.25">
      <c r="A31" t="s">
        <v>108</v>
      </c>
      <c r="B31">
        <v>-2947.7866850724868</v>
      </c>
      <c r="C31">
        <v>0</v>
      </c>
      <c r="D31">
        <v>-43.091333131289957</v>
      </c>
    </row>
    <row r="32" spans="1:4" x14ac:dyDescent="0.25">
      <c r="A32" t="s">
        <v>108</v>
      </c>
      <c r="B32">
        <v>-2998.6940502790439</v>
      </c>
      <c r="C32">
        <v>0</v>
      </c>
      <c r="D32">
        <v>-64.1778542245263</v>
      </c>
    </row>
    <row r="33" spans="1:4" x14ac:dyDescent="0.25">
      <c r="A33" t="s">
        <v>108</v>
      </c>
      <c r="B33">
        <v>-3047.5698861837909</v>
      </c>
      <c r="C33">
        <v>0</v>
      </c>
      <c r="D33">
        <v>-89.62100396471169</v>
      </c>
    </row>
    <row r="34" spans="1:4" x14ac:dyDescent="0.25">
      <c r="A34" t="s">
        <v>108</v>
      </c>
      <c r="B34">
        <v>-3094.0422181634567</v>
      </c>
      <c r="C34">
        <v>0</v>
      </c>
      <c r="D34">
        <v>-119.22714461932958</v>
      </c>
    </row>
    <row r="35" spans="1:4" x14ac:dyDescent="0.25">
      <c r="A35" t="s">
        <v>108</v>
      </c>
      <c r="B35">
        <v>-3137.757363710914</v>
      </c>
      <c r="C35">
        <v>0</v>
      </c>
      <c r="D35">
        <v>-152.77095558132197</v>
      </c>
    </row>
    <row r="36" spans="1:4" x14ac:dyDescent="0.25">
      <c r="A36" t="s">
        <v>108</v>
      </c>
      <c r="B36">
        <v>-3178.3826241726206</v>
      </c>
      <c r="C36">
        <v>0</v>
      </c>
      <c r="D36">
        <v>-189.99714819496114</v>
      </c>
    </row>
    <row r="37" spans="1:4" x14ac:dyDescent="0.25">
      <c r="A37" t="s">
        <v>108</v>
      </c>
      <c r="B37">
        <v>-3215.6088167862599</v>
      </c>
      <c r="C37">
        <v>0</v>
      </c>
      <c r="D37">
        <v>-230.62240865666769</v>
      </c>
    </row>
    <row r="38" spans="1:4" x14ac:dyDescent="0.25">
      <c r="A38" t="s">
        <v>108</v>
      </c>
      <c r="B38">
        <v>-3249.1526277482521</v>
      </c>
      <c r="C38">
        <v>0</v>
      </c>
      <c r="D38">
        <v>-274.33755420412513</v>
      </c>
    </row>
    <row r="39" spans="1:4" x14ac:dyDescent="0.25">
      <c r="A39" t="s">
        <v>108</v>
      </c>
      <c r="B39">
        <v>-3278.7587684028704</v>
      </c>
      <c r="C39">
        <v>0</v>
      </c>
      <c r="D39">
        <v>-320.80988618379064</v>
      </c>
    </row>
    <row r="40" spans="1:4" x14ac:dyDescent="0.25">
      <c r="A40" t="s">
        <v>108</v>
      </c>
      <c r="B40">
        <v>-3304.2019181430555</v>
      </c>
      <c r="C40">
        <v>0</v>
      </c>
      <c r="D40">
        <v>-369.68572208853777</v>
      </c>
    </row>
    <row r="41" spans="1:4" x14ac:dyDescent="0.25">
      <c r="A41" t="s">
        <v>108</v>
      </c>
      <c r="B41">
        <v>-3325.2884392362917</v>
      </c>
      <c r="C41">
        <v>0</v>
      </c>
      <c r="D41">
        <v>-420.5930872950953</v>
      </c>
    </row>
    <row r="42" spans="1:4" x14ac:dyDescent="0.25">
      <c r="A42" t="s">
        <v>108</v>
      </c>
      <c r="B42">
        <v>-3341.8578505246696</v>
      </c>
      <c r="C42">
        <v>0</v>
      </c>
      <c r="D42">
        <v>-473.14454601553223</v>
      </c>
    </row>
    <row r="43" spans="1:4" x14ac:dyDescent="0.25">
      <c r="A43" t="s">
        <v>108</v>
      </c>
      <c r="B43">
        <v>-3353.7840487834005</v>
      </c>
      <c r="C43">
        <v>0</v>
      </c>
      <c r="D43">
        <v>-526.94014991754977</v>
      </c>
    </row>
    <row r="44" spans="1:4" x14ac:dyDescent="0.25">
      <c r="A44" t="s">
        <v>108</v>
      </c>
      <c r="B44">
        <v>-3360.9762684425</v>
      </c>
      <c r="C44">
        <v>0</v>
      </c>
      <c r="D44">
        <v>-581.57048197277823</v>
      </c>
    </row>
    <row r="45" spans="1:4" x14ac:dyDescent="0.25">
      <c r="A45" t="s">
        <v>108</v>
      </c>
      <c r="B45">
        <v>-3363.3797723675816</v>
      </c>
      <c r="C45">
        <v>0</v>
      </c>
      <c r="D45">
        <v>-636.6197723675815</v>
      </c>
    </row>
    <row r="46" spans="1:4" x14ac:dyDescent="0.25">
      <c r="A46" t="s">
        <v>108</v>
      </c>
      <c r="B46">
        <v>-3365.8023028022044</v>
      </c>
      <c r="C46">
        <v>0</v>
      </c>
      <c r="D46">
        <v>-692.10484147612317</v>
      </c>
    </row>
    <row r="47" spans="1:4" x14ac:dyDescent="0.25">
      <c r="A47" t="s">
        <v>108</v>
      </c>
      <c r="B47">
        <v>-3373.0514571867016</v>
      </c>
      <c r="C47">
        <v>0</v>
      </c>
      <c r="D47">
        <v>-747.16763570594799</v>
      </c>
    </row>
    <row r="48" spans="1:4" x14ac:dyDescent="0.25">
      <c r="A48" t="s">
        <v>108</v>
      </c>
      <c r="B48">
        <v>-3385.0720650790481</v>
      </c>
      <c r="C48">
        <v>0</v>
      </c>
      <c r="D48">
        <v>-801.38909394514314</v>
      </c>
    </row>
    <row r="49" spans="1:4" x14ac:dyDescent="0.25">
      <c r="A49" t="s">
        <v>108</v>
      </c>
      <c r="B49">
        <v>-3401.7726423949421</v>
      </c>
      <c r="C49">
        <v>0</v>
      </c>
      <c r="D49">
        <v>-854.35655815669634</v>
      </c>
    </row>
    <row r="50" spans="1:4" x14ac:dyDescent="0.25">
      <c r="A50" t="s">
        <v>108</v>
      </c>
      <c r="B50">
        <v>-3423.0260876569246</v>
      </c>
      <c r="C50">
        <v>0</v>
      </c>
      <c r="D50">
        <v>-905.66691395532848</v>
      </c>
    </row>
    <row r="51" spans="1:4" x14ac:dyDescent="0.25">
      <c r="A51" t="s">
        <v>108</v>
      </c>
      <c r="B51">
        <v>-3448.6706493133706</v>
      </c>
      <c r="C51">
        <v>0</v>
      </c>
      <c r="D51">
        <v>-954.92965855137209</v>
      </c>
    </row>
    <row r="52" spans="1:4" x14ac:dyDescent="0.25">
      <c r="A52" t="s">
        <v>108</v>
      </c>
      <c r="B52">
        <v>-3478.5111567654658</v>
      </c>
      <c r="C52">
        <v>0</v>
      </c>
      <c r="D52">
        <v>-1001.7698727127929</v>
      </c>
    </row>
    <row r="53" spans="1:4" x14ac:dyDescent="0.25">
      <c r="A53" t="s">
        <v>108</v>
      </c>
      <c r="B53">
        <v>-3512.3205057333084</v>
      </c>
      <c r="C53">
        <v>0</v>
      </c>
      <c r="D53">
        <v>-1045.8310741269279</v>
      </c>
    </row>
    <row r="54" spans="1:4" x14ac:dyDescent="0.25">
      <c r="A54" t="s">
        <v>108</v>
      </c>
      <c r="B54">
        <v>-3549.8413866566098</v>
      </c>
      <c r="C54">
        <v>0</v>
      </c>
      <c r="D54">
        <v>-1086.7779304461346</v>
      </c>
    </row>
    <row r="55" spans="1:4" x14ac:dyDescent="0.25">
      <c r="A55" t="s">
        <v>108</v>
      </c>
      <c r="B55">
        <v>-3590.7882429758165</v>
      </c>
      <c r="C55">
        <v>0</v>
      </c>
      <c r="D55">
        <v>-1124.298811369436</v>
      </c>
    </row>
    <row r="56" spans="1:4" x14ac:dyDescent="0.25">
      <c r="A56" t="s">
        <v>108</v>
      </c>
      <c r="B56">
        <v>-3634.8494443899513</v>
      </c>
      <c r="C56">
        <v>0</v>
      </c>
      <c r="D56">
        <v>-1158.1081603372782</v>
      </c>
    </row>
    <row r="57" spans="1:4" x14ac:dyDescent="0.25">
      <c r="A57" t="s">
        <v>108</v>
      </c>
      <c r="B57">
        <v>-3681.6896585513723</v>
      </c>
      <c r="C57">
        <v>0</v>
      </c>
      <c r="D57">
        <v>-1187.9486677893738</v>
      </c>
    </row>
    <row r="58" spans="1:4" x14ac:dyDescent="0.25">
      <c r="A58" t="s">
        <v>108</v>
      </c>
      <c r="B58">
        <v>-3730.9524031474161</v>
      </c>
      <c r="C58">
        <v>0</v>
      </c>
      <c r="D58">
        <v>-1213.59322944582</v>
      </c>
    </row>
    <row r="59" spans="1:4" x14ac:dyDescent="0.25">
      <c r="A59" t="s">
        <v>108</v>
      </c>
      <c r="B59">
        <v>-3782.2627589460481</v>
      </c>
      <c r="C59">
        <v>0</v>
      </c>
      <c r="D59">
        <v>-1234.8466747078023</v>
      </c>
    </row>
    <row r="60" spans="1:4" x14ac:dyDescent="0.25">
      <c r="A60" t="s">
        <v>108</v>
      </c>
      <c r="B60">
        <v>-3835.2302231576014</v>
      </c>
      <c r="C60">
        <v>0</v>
      </c>
      <c r="D60">
        <v>-1251.547252023696</v>
      </c>
    </row>
    <row r="61" spans="1:4" x14ac:dyDescent="0.25">
      <c r="A61" t="s">
        <v>108</v>
      </c>
      <c r="B61">
        <v>-3889.4516813967966</v>
      </c>
      <c r="C61">
        <v>0</v>
      </c>
      <c r="D61">
        <v>-1263.5678599160428</v>
      </c>
    </row>
    <row r="62" spans="1:4" x14ac:dyDescent="0.25">
      <c r="A62" t="s">
        <v>108</v>
      </c>
      <c r="B62">
        <v>-3944.5144756266209</v>
      </c>
      <c r="C62">
        <v>0</v>
      </c>
      <c r="D62">
        <v>-1270.81701430054</v>
      </c>
    </row>
    <row r="63" spans="1:4" x14ac:dyDescent="0.25">
      <c r="A63" t="s">
        <v>108</v>
      </c>
      <c r="B63">
        <v>-3999.999544735163</v>
      </c>
      <c r="C63">
        <v>0</v>
      </c>
      <c r="D63">
        <v>-1273.2395447351628</v>
      </c>
    </row>
    <row r="64" spans="1:4" x14ac:dyDescent="0.25">
      <c r="A64" t="s">
        <v>108</v>
      </c>
      <c r="B64">
        <v>-4055.4846138437042</v>
      </c>
      <c r="C64">
        <v>0</v>
      </c>
      <c r="D64">
        <v>-1270.81701430054</v>
      </c>
    </row>
    <row r="65" spans="1:4" x14ac:dyDescent="0.25">
      <c r="A65" t="s">
        <v>108</v>
      </c>
      <c r="B65">
        <v>-4110.5474080735294</v>
      </c>
      <c r="C65">
        <v>0</v>
      </c>
      <c r="D65">
        <v>-1263.5678599160428</v>
      </c>
    </row>
    <row r="66" spans="1:4" x14ac:dyDescent="0.25">
      <c r="A66" t="s">
        <v>108</v>
      </c>
      <c r="B66">
        <v>-4164.7688663127246</v>
      </c>
      <c r="C66">
        <v>0</v>
      </c>
      <c r="D66">
        <v>-1251.5472520236963</v>
      </c>
    </row>
    <row r="67" spans="1:4" x14ac:dyDescent="0.25">
      <c r="A67" t="s">
        <v>108</v>
      </c>
      <c r="B67">
        <v>-4217.7363305242779</v>
      </c>
      <c r="C67">
        <v>0</v>
      </c>
      <c r="D67">
        <v>-1234.8466747078025</v>
      </c>
    </row>
    <row r="68" spans="1:4" x14ac:dyDescent="0.25">
      <c r="A68" t="s">
        <v>108</v>
      </c>
      <c r="B68">
        <v>-4269.0466863229103</v>
      </c>
      <c r="C68">
        <v>0</v>
      </c>
      <c r="D68">
        <v>-1213.59322944582</v>
      </c>
    </row>
    <row r="69" spans="1:4" x14ac:dyDescent="0.25">
      <c r="A69" t="s">
        <v>108</v>
      </c>
      <c r="B69">
        <v>-4318.3094309189537</v>
      </c>
      <c r="C69">
        <v>0</v>
      </c>
      <c r="D69">
        <v>-1187.9486677893735</v>
      </c>
    </row>
    <row r="70" spans="1:4" x14ac:dyDescent="0.25">
      <c r="A70" t="s">
        <v>108</v>
      </c>
      <c r="B70">
        <v>-4365.1496450803743</v>
      </c>
      <c r="C70">
        <v>0</v>
      </c>
      <c r="D70">
        <v>-1158.1081603372786</v>
      </c>
    </row>
    <row r="71" spans="1:4" x14ac:dyDescent="0.25">
      <c r="A71" t="s">
        <v>108</v>
      </c>
      <c r="B71">
        <v>-4409.2108464945095</v>
      </c>
      <c r="C71">
        <v>0</v>
      </c>
      <c r="D71">
        <v>-1124.298811369436</v>
      </c>
    </row>
    <row r="72" spans="1:4" x14ac:dyDescent="0.25">
      <c r="A72" t="s">
        <v>108</v>
      </c>
      <c r="B72">
        <v>-4450.1577028137162</v>
      </c>
      <c r="C72">
        <v>0</v>
      </c>
      <c r="D72">
        <v>-1086.7779304461346</v>
      </c>
    </row>
    <row r="73" spans="1:4" x14ac:dyDescent="0.25">
      <c r="A73" t="s">
        <v>108</v>
      </c>
      <c r="B73">
        <v>-4487.6785837370171</v>
      </c>
      <c r="C73">
        <v>0</v>
      </c>
      <c r="D73">
        <v>-1045.8310741269279</v>
      </c>
    </row>
    <row r="74" spans="1:4" x14ac:dyDescent="0.25">
      <c r="A74" t="s">
        <v>108</v>
      </c>
      <c r="B74">
        <v>-4521.4879327048602</v>
      </c>
      <c r="C74">
        <v>0</v>
      </c>
      <c r="D74">
        <v>-1001.7698727127931</v>
      </c>
    </row>
    <row r="75" spans="1:4" x14ac:dyDescent="0.25">
      <c r="A75" t="s">
        <v>108</v>
      </c>
      <c r="B75">
        <v>-4551.3284401569545</v>
      </c>
      <c r="C75">
        <v>0</v>
      </c>
      <c r="D75">
        <v>-954.92965855137254</v>
      </c>
    </row>
    <row r="76" spans="1:4" x14ac:dyDescent="0.25">
      <c r="A76" t="s">
        <v>108</v>
      </c>
      <c r="B76">
        <v>-4576.9730018134014</v>
      </c>
      <c r="C76">
        <v>0</v>
      </c>
      <c r="D76">
        <v>-905.66691395532882</v>
      </c>
    </row>
    <row r="77" spans="1:4" x14ac:dyDescent="0.25">
      <c r="A77" t="s">
        <v>108</v>
      </c>
      <c r="B77">
        <v>-4598.2264470753835</v>
      </c>
      <c r="C77">
        <v>0</v>
      </c>
      <c r="D77">
        <v>-854.35655815669668</v>
      </c>
    </row>
    <row r="78" spans="1:4" x14ac:dyDescent="0.25">
      <c r="A78" t="s">
        <v>108</v>
      </c>
      <c r="B78">
        <v>-4614.9270243912779</v>
      </c>
      <c r="C78">
        <v>0</v>
      </c>
      <c r="D78">
        <v>-801.38909394514303</v>
      </c>
    </row>
    <row r="79" spans="1:4" x14ac:dyDescent="0.25">
      <c r="A79" t="s">
        <v>108</v>
      </c>
      <c r="B79">
        <v>-4626.9476322836244</v>
      </c>
      <c r="C79">
        <v>0</v>
      </c>
      <c r="D79">
        <v>-747.16763570594799</v>
      </c>
    </row>
    <row r="80" spans="1:4" x14ac:dyDescent="0.25">
      <c r="A80" t="s">
        <v>108</v>
      </c>
      <c r="B80">
        <v>-4634.1967866681216</v>
      </c>
      <c r="C80">
        <v>0</v>
      </c>
      <c r="D80">
        <v>-692.10484147612317</v>
      </c>
    </row>
    <row r="81" spans="1:4" x14ac:dyDescent="0.25">
      <c r="A81" t="s">
        <v>108</v>
      </c>
      <c r="B81">
        <v>-4636.6193171027444</v>
      </c>
      <c r="C81">
        <v>0</v>
      </c>
      <c r="D81">
        <v>-636.61977236758162</v>
      </c>
    </row>
    <row r="82" spans="1:4" x14ac:dyDescent="0.25">
      <c r="A82" t="s">
        <v>108</v>
      </c>
      <c r="B82">
        <v>-4634.1967866681216</v>
      </c>
      <c r="C82">
        <v>0</v>
      </c>
      <c r="D82">
        <v>-581.13470325904007</v>
      </c>
    </row>
    <row r="83" spans="1:4" x14ac:dyDescent="0.25">
      <c r="A83" t="s">
        <v>108</v>
      </c>
      <c r="B83">
        <v>-4626.9476322836244</v>
      </c>
      <c r="C83">
        <v>0</v>
      </c>
      <c r="D83">
        <v>-526.07190902921525</v>
      </c>
    </row>
    <row r="84" spans="1:4" x14ac:dyDescent="0.25">
      <c r="A84" t="s">
        <v>108</v>
      </c>
      <c r="B84">
        <v>-4614.9270243912779</v>
      </c>
      <c r="C84">
        <v>0</v>
      </c>
      <c r="D84">
        <v>-471.85045079001975</v>
      </c>
    </row>
    <row r="85" spans="1:4" x14ac:dyDescent="0.25">
      <c r="A85" t="s">
        <v>108</v>
      </c>
      <c r="B85">
        <v>-4598.2264470753835</v>
      </c>
      <c r="C85">
        <v>0</v>
      </c>
      <c r="D85">
        <v>-418.88298657846707</v>
      </c>
    </row>
    <row r="86" spans="1:4" x14ac:dyDescent="0.25">
      <c r="A86" t="s">
        <v>108</v>
      </c>
      <c r="B86">
        <v>-4576.9730018134014</v>
      </c>
      <c r="C86">
        <v>0</v>
      </c>
      <c r="D86">
        <v>-367.57263077983441</v>
      </c>
    </row>
    <row r="87" spans="1:4" x14ac:dyDescent="0.25">
      <c r="A87" t="s">
        <v>108</v>
      </c>
      <c r="B87">
        <v>-4551.3284401569545</v>
      </c>
      <c r="C87">
        <v>0</v>
      </c>
      <c r="D87">
        <v>-318.30988618379075</v>
      </c>
    </row>
    <row r="88" spans="1:4" x14ac:dyDescent="0.25">
      <c r="A88" t="s">
        <v>108</v>
      </c>
      <c r="B88">
        <v>-4521.4879327048602</v>
      </c>
      <c r="C88">
        <v>0</v>
      </c>
      <c r="D88">
        <v>-271.46967202237005</v>
      </c>
    </row>
    <row r="89" spans="1:4" x14ac:dyDescent="0.25">
      <c r="A89" t="s">
        <v>108</v>
      </c>
      <c r="B89">
        <v>-4487.6785837370171</v>
      </c>
      <c r="C89">
        <v>0</v>
      </c>
      <c r="D89">
        <v>-227.40847060823512</v>
      </c>
    </row>
    <row r="90" spans="1:4" x14ac:dyDescent="0.25">
      <c r="A90" t="s">
        <v>108</v>
      </c>
      <c r="B90">
        <v>-4450.1577028137162</v>
      </c>
      <c r="C90">
        <v>0</v>
      </c>
      <c r="D90">
        <v>-186.46161428902855</v>
      </c>
    </row>
    <row r="91" spans="1:4" x14ac:dyDescent="0.25">
      <c r="A91" t="s">
        <v>108</v>
      </c>
      <c r="B91">
        <v>-4409.2108464945095</v>
      </c>
      <c r="C91">
        <v>0</v>
      </c>
      <c r="D91">
        <v>-148.94073336572723</v>
      </c>
    </row>
    <row r="92" spans="1:4" x14ac:dyDescent="0.25">
      <c r="A92" t="s">
        <v>108</v>
      </c>
      <c r="B92">
        <v>-4365.1496450803752</v>
      </c>
      <c r="C92">
        <v>0</v>
      </c>
      <c r="D92">
        <v>-115.13138439788474</v>
      </c>
    </row>
    <row r="93" spans="1:4" x14ac:dyDescent="0.25">
      <c r="A93" t="s">
        <v>108</v>
      </c>
      <c r="B93">
        <v>-4318.3094309189537</v>
      </c>
      <c r="C93">
        <v>0</v>
      </c>
      <c r="D93">
        <v>-85.290876945789591</v>
      </c>
    </row>
    <row r="94" spans="1:4" x14ac:dyDescent="0.25">
      <c r="A94" t="s">
        <v>108</v>
      </c>
      <c r="B94">
        <v>-4269.0466863229103</v>
      </c>
      <c r="C94">
        <v>0</v>
      </c>
      <c r="D94">
        <v>-59.646315289343079</v>
      </c>
    </row>
    <row r="95" spans="1:4" x14ac:dyDescent="0.25">
      <c r="A95" t="s">
        <v>108</v>
      </c>
      <c r="B95">
        <v>-4217.7363305242779</v>
      </c>
      <c r="C95">
        <v>0</v>
      </c>
      <c r="D95">
        <v>-38.392870027360459</v>
      </c>
    </row>
    <row r="96" spans="1:4" x14ac:dyDescent="0.25">
      <c r="A96" t="s">
        <v>108</v>
      </c>
      <c r="B96">
        <v>-4164.7688663127246</v>
      </c>
      <c r="C96">
        <v>0</v>
      </c>
      <c r="D96">
        <v>-21.692292711466848</v>
      </c>
    </row>
    <row r="97" spans="1:4" x14ac:dyDescent="0.25">
      <c r="A97" t="s">
        <v>108</v>
      </c>
      <c r="B97">
        <v>-4110.5474080735303</v>
      </c>
      <c r="C97">
        <v>0</v>
      </c>
      <c r="D97">
        <v>-9.6716848191204008</v>
      </c>
    </row>
    <row r="98" spans="1:4" x14ac:dyDescent="0.25">
      <c r="A98" t="s">
        <v>108</v>
      </c>
      <c r="B98">
        <v>-4055.4846138437047</v>
      </c>
      <c r="C98">
        <v>0</v>
      </c>
      <c r="D98">
        <v>-2.4225304346230132</v>
      </c>
    </row>
    <row r="99" spans="1:4" x14ac:dyDescent="0.25">
      <c r="A99" s="2" t="s">
        <v>109</v>
      </c>
      <c r="B99">
        <v>12213.190709605196</v>
      </c>
      <c r="C99">
        <v>0</v>
      </c>
      <c r="D99">
        <v>-2007.4035039250816</v>
      </c>
    </row>
    <row r="100" spans="1:4" x14ac:dyDescent="0.25">
      <c r="A100" s="2" t="s">
        <v>109</v>
      </c>
      <c r="B100">
        <v>12158.560377549968</v>
      </c>
      <c r="C100">
        <v>0</v>
      </c>
      <c r="D100">
        <v>-2014.5957235841813</v>
      </c>
    </row>
    <row r="101" spans="1:4" x14ac:dyDescent="0.25">
      <c r="A101" s="2" t="s">
        <v>109</v>
      </c>
      <c r="B101">
        <v>12104.76477364795</v>
      </c>
      <c r="C101">
        <v>0</v>
      </c>
      <c r="D101">
        <v>-2026.521921842912</v>
      </c>
    </row>
    <row r="102" spans="1:4" x14ac:dyDescent="0.25">
      <c r="A102" s="2" t="s">
        <v>109</v>
      </c>
      <c r="B102">
        <v>12052.213314927514</v>
      </c>
      <c r="C102">
        <v>0</v>
      </c>
      <c r="D102">
        <v>-2043.09133313129</v>
      </c>
    </row>
    <row r="103" spans="1:4" x14ac:dyDescent="0.25">
      <c r="A103" s="2" t="s">
        <v>109</v>
      </c>
      <c r="B103">
        <v>12001.305949720956</v>
      </c>
      <c r="C103">
        <v>0</v>
      </c>
      <c r="D103">
        <v>-2064.1778542245265</v>
      </c>
    </row>
    <row r="104" spans="1:4" x14ac:dyDescent="0.25">
      <c r="A104" s="2" t="s">
        <v>109</v>
      </c>
      <c r="B104">
        <v>11952.43011381621</v>
      </c>
      <c r="C104">
        <v>0</v>
      </c>
      <c r="D104">
        <v>-2089.6210039647117</v>
      </c>
    </row>
    <row r="105" spans="1:4" x14ac:dyDescent="0.25">
      <c r="A105" s="2" t="s">
        <v>109</v>
      </c>
      <c r="B105">
        <v>11905.957781836543</v>
      </c>
      <c r="C105">
        <v>0</v>
      </c>
      <c r="D105">
        <v>-2119.2271446193295</v>
      </c>
    </row>
    <row r="106" spans="1:4" x14ac:dyDescent="0.25">
      <c r="A106" s="2" t="s">
        <v>109</v>
      </c>
      <c r="B106">
        <v>11862.242636289086</v>
      </c>
      <c r="C106">
        <v>0</v>
      </c>
      <c r="D106">
        <v>-2152.7709555813221</v>
      </c>
    </row>
    <row r="107" spans="1:4" x14ac:dyDescent="0.25">
      <c r="A107" s="2" t="s">
        <v>109</v>
      </c>
      <c r="B107">
        <v>11821.61737582738</v>
      </c>
      <c r="C107">
        <v>0</v>
      </c>
      <c r="D107">
        <v>-2189.997148194961</v>
      </c>
    </row>
    <row r="108" spans="1:4" x14ac:dyDescent="0.25">
      <c r="A108" s="2" t="s">
        <v>109</v>
      </c>
      <c r="B108">
        <v>11784.39118321374</v>
      </c>
      <c r="C108">
        <v>0</v>
      </c>
      <c r="D108">
        <v>-2230.6224086566676</v>
      </c>
    </row>
    <row r="109" spans="1:4" x14ac:dyDescent="0.25">
      <c r="A109" s="2" t="s">
        <v>109</v>
      </c>
      <c r="B109">
        <v>11750.847372251748</v>
      </c>
      <c r="C109">
        <v>0</v>
      </c>
      <c r="D109">
        <v>-2274.3375542041249</v>
      </c>
    </row>
    <row r="110" spans="1:4" x14ac:dyDescent="0.25">
      <c r="A110" s="2" t="s">
        <v>109</v>
      </c>
      <c r="B110">
        <v>11721.241231597131</v>
      </c>
      <c r="C110">
        <v>0</v>
      </c>
      <c r="D110">
        <v>-2320.8098861837907</v>
      </c>
    </row>
    <row r="111" spans="1:4" x14ac:dyDescent="0.25">
      <c r="A111" s="2" t="s">
        <v>109</v>
      </c>
      <c r="B111">
        <v>11695.798081856945</v>
      </c>
      <c r="C111">
        <v>0</v>
      </c>
      <c r="D111">
        <v>-2369.6857220885377</v>
      </c>
    </row>
    <row r="112" spans="1:4" x14ac:dyDescent="0.25">
      <c r="A112" s="2" t="s">
        <v>109</v>
      </c>
      <c r="B112">
        <v>11674.711560763708</v>
      </c>
      <c r="C112">
        <v>0</v>
      </c>
      <c r="D112">
        <v>-2420.5930872950953</v>
      </c>
    </row>
    <row r="113" spans="1:4" x14ac:dyDescent="0.25">
      <c r="A113" s="2" t="s">
        <v>109</v>
      </c>
      <c r="B113">
        <v>11658.14214947533</v>
      </c>
      <c r="C113">
        <v>0</v>
      </c>
      <c r="D113">
        <v>-2473.1445460155323</v>
      </c>
    </row>
    <row r="114" spans="1:4" x14ac:dyDescent="0.25">
      <c r="A114" s="2" t="s">
        <v>109</v>
      </c>
      <c r="B114">
        <v>11646.2159512166</v>
      </c>
      <c r="C114">
        <v>0</v>
      </c>
      <c r="D114">
        <v>-2526.9401499175497</v>
      </c>
    </row>
    <row r="115" spans="1:4" x14ac:dyDescent="0.25">
      <c r="A115" s="2" t="s">
        <v>109</v>
      </c>
      <c r="B115">
        <v>11639.0237315575</v>
      </c>
      <c r="C115">
        <v>0</v>
      </c>
      <c r="D115">
        <v>-2581.570481972778</v>
      </c>
    </row>
    <row r="116" spans="1:4" x14ac:dyDescent="0.25">
      <c r="A116" s="2" t="s">
        <v>109</v>
      </c>
      <c r="B116">
        <v>11636.620227632418</v>
      </c>
      <c r="C116">
        <v>0</v>
      </c>
      <c r="D116">
        <v>-2636.6197723675814</v>
      </c>
    </row>
    <row r="117" spans="1:4" x14ac:dyDescent="0.25">
      <c r="A117" s="2" t="s">
        <v>109</v>
      </c>
      <c r="B117">
        <v>11634.197697197795</v>
      </c>
      <c r="C117">
        <v>0</v>
      </c>
      <c r="D117">
        <v>-2692.1048414761231</v>
      </c>
    </row>
    <row r="118" spans="1:4" x14ac:dyDescent="0.25">
      <c r="A118" s="2" t="s">
        <v>109</v>
      </c>
      <c r="B118">
        <v>11626.948542813298</v>
      </c>
      <c r="C118">
        <v>0</v>
      </c>
      <c r="D118">
        <v>-2747.1676357059478</v>
      </c>
    </row>
    <row r="119" spans="1:4" x14ac:dyDescent="0.25">
      <c r="A119" s="2" t="s">
        <v>109</v>
      </c>
      <c r="B119">
        <v>11614.927934920952</v>
      </c>
      <c r="C119">
        <v>0</v>
      </c>
      <c r="D119">
        <v>-2801.389093945143</v>
      </c>
    </row>
    <row r="120" spans="1:4" x14ac:dyDescent="0.25">
      <c r="A120" s="2" t="s">
        <v>109</v>
      </c>
      <c r="B120">
        <v>11598.227357605057</v>
      </c>
      <c r="C120">
        <v>0</v>
      </c>
      <c r="D120">
        <v>-2854.3565581566963</v>
      </c>
    </row>
    <row r="121" spans="1:4" x14ac:dyDescent="0.25">
      <c r="A121" s="2" t="s">
        <v>109</v>
      </c>
      <c r="B121">
        <v>11576.973912343075</v>
      </c>
      <c r="C121">
        <v>0</v>
      </c>
      <c r="D121">
        <v>-2905.6669139553283</v>
      </c>
    </row>
    <row r="122" spans="1:4" x14ac:dyDescent="0.25">
      <c r="A122" s="2" t="s">
        <v>109</v>
      </c>
      <c r="B122">
        <v>11551.329350686628</v>
      </c>
      <c r="C122">
        <v>0</v>
      </c>
      <c r="D122">
        <v>-2954.9296585513721</v>
      </c>
    </row>
    <row r="123" spans="1:4" x14ac:dyDescent="0.25">
      <c r="A123" s="2" t="s">
        <v>109</v>
      </c>
      <c r="B123">
        <v>11521.488843234534</v>
      </c>
      <c r="C123">
        <v>0</v>
      </c>
      <c r="D123">
        <v>-3001.7698727127927</v>
      </c>
    </row>
    <row r="124" spans="1:4" x14ac:dyDescent="0.25">
      <c r="A124" s="2" t="s">
        <v>109</v>
      </c>
      <c r="B124">
        <v>11487.679494266691</v>
      </c>
      <c r="C124">
        <v>0</v>
      </c>
      <c r="D124">
        <v>-3045.8310741269279</v>
      </c>
    </row>
    <row r="125" spans="1:4" x14ac:dyDescent="0.25">
      <c r="A125" s="2" t="s">
        <v>109</v>
      </c>
      <c r="B125">
        <v>11450.15861334339</v>
      </c>
      <c r="C125">
        <v>0</v>
      </c>
      <c r="D125">
        <v>-3086.7779304461346</v>
      </c>
    </row>
    <row r="126" spans="1:4" x14ac:dyDescent="0.25">
      <c r="A126" s="2" t="s">
        <v>109</v>
      </c>
      <c r="B126">
        <v>11409.211757024183</v>
      </c>
      <c r="C126">
        <v>0</v>
      </c>
      <c r="D126">
        <v>-3124.2988113694355</v>
      </c>
    </row>
    <row r="127" spans="1:4" x14ac:dyDescent="0.25">
      <c r="A127" s="2" t="s">
        <v>109</v>
      </c>
      <c r="B127">
        <v>11365.150555610049</v>
      </c>
      <c r="C127">
        <v>0</v>
      </c>
      <c r="D127">
        <v>-3158.1081603372782</v>
      </c>
    </row>
    <row r="128" spans="1:4" x14ac:dyDescent="0.25">
      <c r="A128" s="2" t="s">
        <v>109</v>
      </c>
      <c r="B128">
        <v>11318.310341448627</v>
      </c>
      <c r="C128">
        <v>0</v>
      </c>
      <c r="D128">
        <v>-3187.9486677893738</v>
      </c>
    </row>
    <row r="129" spans="1:4" x14ac:dyDescent="0.25">
      <c r="A129" s="2" t="s">
        <v>109</v>
      </c>
      <c r="B129">
        <v>11269.047596852584</v>
      </c>
      <c r="C129">
        <v>0</v>
      </c>
      <c r="D129">
        <v>-3213.5932294458198</v>
      </c>
    </row>
    <row r="130" spans="1:4" x14ac:dyDescent="0.25">
      <c r="A130" s="2" t="s">
        <v>109</v>
      </c>
      <c r="B130">
        <v>11217.737241053952</v>
      </c>
      <c r="C130">
        <v>0</v>
      </c>
      <c r="D130">
        <v>-3234.8466747078023</v>
      </c>
    </row>
    <row r="131" spans="1:4" x14ac:dyDescent="0.25">
      <c r="A131" s="2" t="s">
        <v>109</v>
      </c>
      <c r="B131">
        <v>11164.769776842399</v>
      </c>
      <c r="C131">
        <v>0</v>
      </c>
      <c r="D131">
        <v>-3251.5472520236958</v>
      </c>
    </row>
    <row r="132" spans="1:4" x14ac:dyDescent="0.25">
      <c r="A132" s="2" t="s">
        <v>109</v>
      </c>
      <c r="B132">
        <v>11110.548318603203</v>
      </c>
      <c r="C132">
        <v>0</v>
      </c>
      <c r="D132">
        <v>-3263.5678599160428</v>
      </c>
    </row>
    <row r="133" spans="1:4" x14ac:dyDescent="0.25">
      <c r="A133" s="2" t="s">
        <v>109</v>
      </c>
      <c r="B133">
        <v>11055.485524373378</v>
      </c>
      <c r="C133">
        <v>0</v>
      </c>
      <c r="D133">
        <v>-3270.81701430054</v>
      </c>
    </row>
    <row r="134" spans="1:4" x14ac:dyDescent="0.25">
      <c r="A134" s="2" t="s">
        <v>109</v>
      </c>
      <c r="B134">
        <v>11000.000455264837</v>
      </c>
      <c r="C134">
        <v>0</v>
      </c>
      <c r="D134">
        <v>-3273.2395447351628</v>
      </c>
    </row>
    <row r="135" spans="1:4" x14ac:dyDescent="0.25">
      <c r="A135" s="2" t="s">
        <v>109</v>
      </c>
      <c r="B135">
        <v>10944.515386156296</v>
      </c>
      <c r="C135">
        <v>0</v>
      </c>
      <c r="D135">
        <v>-3270.81701430054</v>
      </c>
    </row>
    <row r="136" spans="1:4" x14ac:dyDescent="0.25">
      <c r="A136" s="2" t="s">
        <v>109</v>
      </c>
      <c r="B136">
        <v>10889.452591926471</v>
      </c>
      <c r="C136">
        <v>0</v>
      </c>
      <c r="D136">
        <v>-3263.5678599160428</v>
      </c>
    </row>
    <row r="137" spans="1:4" x14ac:dyDescent="0.25">
      <c r="A137" s="2" t="s">
        <v>109</v>
      </c>
      <c r="B137">
        <v>10835.231133687275</v>
      </c>
      <c r="C137">
        <v>0</v>
      </c>
      <c r="D137">
        <v>-3251.5472520236963</v>
      </c>
    </row>
    <row r="138" spans="1:4" x14ac:dyDescent="0.25">
      <c r="A138" s="2" t="s">
        <v>109</v>
      </c>
      <c r="B138">
        <v>10782.263669475722</v>
      </c>
      <c r="C138">
        <v>0</v>
      </c>
      <c r="D138">
        <v>-3234.8466747078023</v>
      </c>
    </row>
    <row r="139" spans="1:4" x14ac:dyDescent="0.25">
      <c r="A139" s="2" t="s">
        <v>109</v>
      </c>
      <c r="B139">
        <v>10730.95331367709</v>
      </c>
      <c r="C139">
        <v>0</v>
      </c>
      <c r="D139">
        <v>-3213.5932294458198</v>
      </c>
    </row>
    <row r="140" spans="1:4" x14ac:dyDescent="0.25">
      <c r="A140" s="2" t="s">
        <v>109</v>
      </c>
      <c r="B140">
        <v>10681.690569081045</v>
      </c>
      <c r="C140">
        <v>0</v>
      </c>
      <c r="D140">
        <v>-3187.9486677893733</v>
      </c>
    </row>
    <row r="141" spans="1:4" x14ac:dyDescent="0.25">
      <c r="A141" s="2" t="s">
        <v>109</v>
      </c>
      <c r="B141">
        <v>10634.850354919625</v>
      </c>
      <c r="C141">
        <v>0</v>
      </c>
      <c r="D141">
        <v>-3158.1081603372786</v>
      </c>
    </row>
    <row r="142" spans="1:4" x14ac:dyDescent="0.25">
      <c r="A142" s="2" t="s">
        <v>109</v>
      </c>
      <c r="B142">
        <v>10590.789153505491</v>
      </c>
      <c r="C142">
        <v>0</v>
      </c>
      <c r="D142">
        <v>-3124.298811369436</v>
      </c>
    </row>
    <row r="143" spans="1:4" x14ac:dyDescent="0.25">
      <c r="A143" s="2" t="s">
        <v>109</v>
      </c>
      <c r="B143">
        <v>10549.842297186284</v>
      </c>
      <c r="C143">
        <v>0</v>
      </c>
      <c r="D143">
        <v>-3086.7779304461346</v>
      </c>
    </row>
    <row r="144" spans="1:4" x14ac:dyDescent="0.25">
      <c r="A144" s="2" t="s">
        <v>109</v>
      </c>
      <c r="B144">
        <v>10512.321416262983</v>
      </c>
      <c r="C144">
        <v>0</v>
      </c>
      <c r="D144">
        <v>-3045.8310741269279</v>
      </c>
    </row>
    <row r="145" spans="1:4" x14ac:dyDescent="0.25">
      <c r="A145" s="2" t="s">
        <v>109</v>
      </c>
      <c r="B145">
        <v>10478.51206729514</v>
      </c>
      <c r="C145">
        <v>0</v>
      </c>
      <c r="D145">
        <v>-3001.7698727127931</v>
      </c>
    </row>
    <row r="146" spans="1:4" x14ac:dyDescent="0.25">
      <c r="A146" s="2" t="s">
        <v>109</v>
      </c>
      <c r="B146">
        <v>10448.671559843046</v>
      </c>
      <c r="C146">
        <v>0</v>
      </c>
      <c r="D146">
        <v>-2954.9296585513725</v>
      </c>
    </row>
    <row r="147" spans="1:4" x14ac:dyDescent="0.25">
      <c r="A147" s="2" t="s">
        <v>109</v>
      </c>
      <c r="B147">
        <v>10423.026998186599</v>
      </c>
      <c r="C147">
        <v>0</v>
      </c>
      <c r="D147">
        <v>-2905.6669139553287</v>
      </c>
    </row>
    <row r="148" spans="1:4" x14ac:dyDescent="0.25">
      <c r="A148" s="2" t="s">
        <v>109</v>
      </c>
      <c r="B148">
        <v>10401.773552924617</v>
      </c>
      <c r="C148">
        <v>0</v>
      </c>
      <c r="D148">
        <v>-2854.3565581566968</v>
      </c>
    </row>
    <row r="149" spans="1:4" x14ac:dyDescent="0.25">
      <c r="A149" s="2" t="s">
        <v>109</v>
      </c>
      <c r="B149">
        <v>10385.072975608722</v>
      </c>
      <c r="C149">
        <v>0</v>
      </c>
      <c r="D149">
        <v>-2801.389093945143</v>
      </c>
    </row>
    <row r="150" spans="1:4" x14ac:dyDescent="0.25">
      <c r="A150" s="2" t="s">
        <v>109</v>
      </c>
      <c r="B150">
        <v>10373.052367716376</v>
      </c>
      <c r="C150">
        <v>0</v>
      </c>
      <c r="D150">
        <v>-2747.1676357059478</v>
      </c>
    </row>
    <row r="151" spans="1:4" x14ac:dyDescent="0.25">
      <c r="A151" s="2" t="s">
        <v>109</v>
      </c>
      <c r="B151">
        <v>10365.803213331877</v>
      </c>
      <c r="C151">
        <v>0</v>
      </c>
      <c r="D151">
        <v>-2692.1048414761231</v>
      </c>
    </row>
    <row r="152" spans="1:4" x14ac:dyDescent="0.25">
      <c r="A152" s="2" t="s">
        <v>109</v>
      </c>
      <c r="B152">
        <v>10363.380682897256</v>
      </c>
      <c r="C152">
        <v>0</v>
      </c>
      <c r="D152">
        <v>-2636.6197723675814</v>
      </c>
    </row>
    <row r="153" spans="1:4" x14ac:dyDescent="0.25">
      <c r="A153" s="2" t="s">
        <v>109</v>
      </c>
      <c r="B153">
        <v>10365.803213331877</v>
      </c>
      <c r="C153">
        <v>0</v>
      </c>
      <c r="D153">
        <v>-2581.1347032590397</v>
      </c>
    </row>
    <row r="154" spans="1:4" x14ac:dyDescent="0.25">
      <c r="A154" s="2" t="s">
        <v>109</v>
      </c>
      <c r="B154">
        <v>10373.052367716376</v>
      </c>
      <c r="C154">
        <v>0</v>
      </c>
      <c r="D154">
        <v>-2526.071909029215</v>
      </c>
    </row>
    <row r="155" spans="1:4" x14ac:dyDescent="0.25">
      <c r="A155" s="2" t="s">
        <v>109</v>
      </c>
      <c r="B155">
        <v>10385.072975608722</v>
      </c>
      <c r="C155">
        <v>0</v>
      </c>
      <c r="D155">
        <v>-2471.8504507900197</v>
      </c>
    </row>
    <row r="156" spans="1:4" x14ac:dyDescent="0.25">
      <c r="A156" s="2" t="s">
        <v>109</v>
      </c>
      <c r="B156">
        <v>10401.773552924617</v>
      </c>
      <c r="C156">
        <v>0</v>
      </c>
      <c r="D156">
        <v>-2418.8829865784669</v>
      </c>
    </row>
    <row r="157" spans="1:4" x14ac:dyDescent="0.25">
      <c r="A157" s="2" t="s">
        <v>109</v>
      </c>
      <c r="B157">
        <v>10423.026998186599</v>
      </c>
      <c r="C157">
        <v>0</v>
      </c>
      <c r="D157">
        <v>-2367.5726307798341</v>
      </c>
    </row>
    <row r="158" spans="1:4" x14ac:dyDescent="0.25">
      <c r="A158" s="2" t="s">
        <v>109</v>
      </c>
      <c r="B158">
        <v>10448.671559843046</v>
      </c>
      <c r="C158">
        <v>0</v>
      </c>
      <c r="D158">
        <v>-2318.3098861837907</v>
      </c>
    </row>
    <row r="159" spans="1:4" x14ac:dyDescent="0.25">
      <c r="A159" s="2" t="s">
        <v>109</v>
      </c>
      <c r="B159">
        <v>10478.51206729514</v>
      </c>
      <c r="C159">
        <v>0</v>
      </c>
      <c r="D159">
        <v>-2271.4696720223701</v>
      </c>
    </row>
    <row r="160" spans="1:4" x14ac:dyDescent="0.25">
      <c r="A160" s="2" t="s">
        <v>109</v>
      </c>
      <c r="B160">
        <v>10512.321416262983</v>
      </c>
      <c r="C160">
        <v>0</v>
      </c>
      <c r="D160">
        <v>-2227.4084706082349</v>
      </c>
    </row>
    <row r="161" spans="1:4" x14ac:dyDescent="0.25">
      <c r="A161" s="2" t="s">
        <v>109</v>
      </c>
      <c r="B161">
        <v>10549.842297186284</v>
      </c>
      <c r="C161">
        <v>0</v>
      </c>
      <c r="D161">
        <v>-2186.4616142890286</v>
      </c>
    </row>
    <row r="162" spans="1:4" x14ac:dyDescent="0.25">
      <c r="A162" s="2" t="s">
        <v>109</v>
      </c>
      <c r="B162">
        <v>10590.789153505491</v>
      </c>
      <c r="C162">
        <v>0</v>
      </c>
      <c r="D162">
        <v>-2148.9407333657273</v>
      </c>
    </row>
    <row r="163" spans="1:4" x14ac:dyDescent="0.25">
      <c r="A163" s="2" t="s">
        <v>109</v>
      </c>
      <c r="B163">
        <v>10634.850354919625</v>
      </c>
      <c r="C163">
        <v>0</v>
      </c>
      <c r="D163">
        <v>-2115.1313843978846</v>
      </c>
    </row>
    <row r="164" spans="1:4" x14ac:dyDescent="0.25">
      <c r="A164" s="2" t="s">
        <v>109</v>
      </c>
      <c r="B164">
        <v>10681.690569081045</v>
      </c>
      <c r="C164">
        <v>0</v>
      </c>
      <c r="D164">
        <v>-2085.2908769457895</v>
      </c>
    </row>
    <row r="165" spans="1:4" x14ac:dyDescent="0.25">
      <c r="A165" s="2" t="s">
        <v>109</v>
      </c>
      <c r="B165">
        <v>10730.95331367709</v>
      </c>
      <c r="C165">
        <v>0</v>
      </c>
      <c r="D165">
        <v>-2059.646315289343</v>
      </c>
    </row>
    <row r="166" spans="1:4" x14ac:dyDescent="0.25">
      <c r="A166" s="2" t="s">
        <v>109</v>
      </c>
      <c r="B166">
        <v>10782.263669475722</v>
      </c>
      <c r="C166">
        <v>0</v>
      </c>
      <c r="D166">
        <v>-2038.3928700273605</v>
      </c>
    </row>
    <row r="167" spans="1:4" x14ac:dyDescent="0.25">
      <c r="A167" s="2" t="s">
        <v>109</v>
      </c>
      <c r="B167">
        <v>10835.231133687275</v>
      </c>
      <c r="C167">
        <v>0</v>
      </c>
      <c r="D167">
        <v>-2021.6922927114667</v>
      </c>
    </row>
    <row r="168" spans="1:4" x14ac:dyDescent="0.25">
      <c r="A168" s="2" t="s">
        <v>109</v>
      </c>
      <c r="B168">
        <v>10889.452591926471</v>
      </c>
      <c r="C168">
        <v>0</v>
      </c>
      <c r="D168">
        <v>-2009.6716848191204</v>
      </c>
    </row>
    <row r="169" spans="1:4" x14ac:dyDescent="0.25">
      <c r="A169" s="2" t="s">
        <v>109</v>
      </c>
      <c r="B169">
        <v>10944.515386156296</v>
      </c>
      <c r="C169">
        <v>0</v>
      </c>
      <c r="D169">
        <v>-2002.4225304346228</v>
      </c>
    </row>
    <row r="170" spans="1:4" x14ac:dyDescent="0.25">
      <c r="A170" s="2" t="s">
        <v>110</v>
      </c>
      <c r="B170">
        <v>97213.190709605202</v>
      </c>
      <c r="C170">
        <v>0</v>
      </c>
      <c r="D170">
        <v>3992.5964960749184</v>
      </c>
    </row>
    <row r="171" spans="1:4" x14ac:dyDescent="0.25">
      <c r="A171" s="2" t="s">
        <v>110</v>
      </c>
      <c r="B171">
        <v>97158.560377549977</v>
      </c>
      <c r="C171">
        <v>0</v>
      </c>
      <c r="D171">
        <v>3985.4042764158185</v>
      </c>
    </row>
    <row r="172" spans="1:4" x14ac:dyDescent="0.25">
      <c r="A172" s="2" t="s">
        <v>110</v>
      </c>
      <c r="B172">
        <v>97104.764773647956</v>
      </c>
      <c r="C172">
        <v>0</v>
      </c>
      <c r="D172">
        <v>3973.478078157088</v>
      </c>
    </row>
    <row r="173" spans="1:4" x14ac:dyDescent="0.25">
      <c r="A173" s="2" t="s">
        <v>110</v>
      </c>
      <c r="B173">
        <v>97052.213314927518</v>
      </c>
      <c r="C173">
        <v>0</v>
      </c>
      <c r="D173">
        <v>3956.90866686871</v>
      </c>
    </row>
    <row r="174" spans="1:4" x14ac:dyDescent="0.25">
      <c r="A174" s="2" t="s">
        <v>110</v>
      </c>
      <c r="B174">
        <v>97001.305949720962</v>
      </c>
      <c r="C174">
        <v>0</v>
      </c>
      <c r="D174">
        <v>3935.8221457754735</v>
      </c>
    </row>
    <row r="175" spans="1:4" x14ac:dyDescent="0.25">
      <c r="A175" s="2" t="s">
        <v>110</v>
      </c>
      <c r="B175">
        <v>96952.430113816212</v>
      </c>
      <c r="C175">
        <v>0</v>
      </c>
      <c r="D175">
        <v>3910.3789960352883</v>
      </c>
    </row>
    <row r="176" spans="1:4" x14ac:dyDescent="0.25">
      <c r="A176" s="2" t="s">
        <v>110</v>
      </c>
      <c r="B176">
        <v>96905.957781836551</v>
      </c>
      <c r="C176">
        <v>0</v>
      </c>
      <c r="D176">
        <v>3880.7728553806705</v>
      </c>
    </row>
    <row r="177" spans="1:4" x14ac:dyDescent="0.25">
      <c r="A177" s="2" t="s">
        <v>110</v>
      </c>
      <c r="B177">
        <v>96862.242636289098</v>
      </c>
      <c r="C177">
        <v>0</v>
      </c>
      <c r="D177">
        <v>3847.2290444186779</v>
      </c>
    </row>
    <row r="178" spans="1:4" x14ac:dyDescent="0.25">
      <c r="A178" s="2" t="s">
        <v>110</v>
      </c>
      <c r="B178">
        <v>96821.61737582738</v>
      </c>
      <c r="C178">
        <v>0</v>
      </c>
      <c r="D178">
        <v>3810.002851805039</v>
      </c>
    </row>
    <row r="179" spans="1:4" x14ac:dyDescent="0.25">
      <c r="A179" s="2" t="s">
        <v>110</v>
      </c>
      <c r="B179">
        <v>96784.391183213753</v>
      </c>
      <c r="C179">
        <v>0</v>
      </c>
      <c r="D179">
        <v>3769.3775913433324</v>
      </c>
    </row>
    <row r="180" spans="1:4" x14ac:dyDescent="0.25">
      <c r="A180" s="2" t="s">
        <v>110</v>
      </c>
      <c r="B180">
        <v>96750.847372251752</v>
      </c>
      <c r="C180">
        <v>0</v>
      </c>
      <c r="D180">
        <v>3725.6624457958751</v>
      </c>
    </row>
    <row r="181" spans="1:4" x14ac:dyDescent="0.25">
      <c r="A181" s="2" t="s">
        <v>110</v>
      </c>
      <c r="B181">
        <v>96721.241231597131</v>
      </c>
      <c r="C181">
        <v>0</v>
      </c>
      <c r="D181">
        <v>3679.1901138162093</v>
      </c>
    </row>
    <row r="182" spans="1:4" x14ac:dyDescent="0.25">
      <c r="A182" s="2" t="s">
        <v>110</v>
      </c>
      <c r="B182">
        <v>96695.798081856949</v>
      </c>
      <c r="C182">
        <v>0</v>
      </c>
      <c r="D182">
        <v>3630.3142779114623</v>
      </c>
    </row>
    <row r="183" spans="1:4" x14ac:dyDescent="0.25">
      <c r="A183" s="2" t="s">
        <v>110</v>
      </c>
      <c r="B183">
        <v>96674.71156076371</v>
      </c>
      <c r="C183">
        <v>0</v>
      </c>
      <c r="D183">
        <v>3579.4069127049047</v>
      </c>
    </row>
    <row r="184" spans="1:4" x14ac:dyDescent="0.25">
      <c r="A184" s="2" t="s">
        <v>110</v>
      </c>
      <c r="B184">
        <v>96658.14214947533</v>
      </c>
      <c r="C184">
        <v>0</v>
      </c>
      <c r="D184">
        <v>3526.8554539844677</v>
      </c>
    </row>
    <row r="185" spans="1:4" x14ac:dyDescent="0.25">
      <c r="A185" s="2" t="s">
        <v>110</v>
      </c>
      <c r="B185">
        <v>96646.215951216611</v>
      </c>
      <c r="C185">
        <v>0</v>
      </c>
      <c r="D185">
        <v>3473.0598500824503</v>
      </c>
    </row>
    <row r="186" spans="1:4" x14ac:dyDescent="0.25">
      <c r="A186" s="2" t="s">
        <v>110</v>
      </c>
      <c r="B186">
        <v>96639.023731557507</v>
      </c>
      <c r="C186">
        <v>0</v>
      </c>
      <c r="D186">
        <v>3418.429518027222</v>
      </c>
    </row>
    <row r="187" spans="1:4" x14ac:dyDescent="0.25">
      <c r="A187" s="2" t="s">
        <v>110</v>
      </c>
      <c r="B187">
        <v>96636.620227632418</v>
      </c>
      <c r="C187">
        <v>0</v>
      </c>
      <c r="D187">
        <v>3363.3802276324186</v>
      </c>
    </row>
    <row r="188" spans="1:4" x14ac:dyDescent="0.25">
      <c r="A188" s="2" t="s">
        <v>110</v>
      </c>
      <c r="B188">
        <v>96634.1976971978</v>
      </c>
      <c r="C188">
        <v>0</v>
      </c>
      <c r="D188">
        <v>3307.8951585238769</v>
      </c>
    </row>
    <row r="189" spans="1:4" x14ac:dyDescent="0.25">
      <c r="A189" s="2" t="s">
        <v>110</v>
      </c>
      <c r="B189">
        <v>96626.948542813305</v>
      </c>
      <c r="C189">
        <v>0</v>
      </c>
      <c r="D189">
        <v>3252.8323642940522</v>
      </c>
    </row>
    <row r="190" spans="1:4" x14ac:dyDescent="0.25">
      <c r="A190" s="2" t="s">
        <v>110</v>
      </c>
      <c r="B190">
        <v>96614.927934920954</v>
      </c>
      <c r="C190">
        <v>0</v>
      </c>
      <c r="D190">
        <v>3198.610906054857</v>
      </c>
    </row>
    <row r="191" spans="1:4" x14ac:dyDescent="0.25">
      <c r="A191" s="2" t="s">
        <v>110</v>
      </c>
      <c r="B191">
        <v>96598.227357605065</v>
      </c>
      <c r="C191">
        <v>0</v>
      </c>
      <c r="D191">
        <v>3145.6434418433037</v>
      </c>
    </row>
    <row r="192" spans="1:4" x14ac:dyDescent="0.25">
      <c r="A192" s="2" t="s">
        <v>110</v>
      </c>
      <c r="B192">
        <v>96576.973912343077</v>
      </c>
      <c r="C192">
        <v>0</v>
      </c>
      <c r="D192">
        <v>3094.3330860446717</v>
      </c>
    </row>
    <row r="193" spans="1:4" x14ac:dyDescent="0.25">
      <c r="A193" s="2" t="s">
        <v>110</v>
      </c>
      <c r="B193">
        <v>96551.329350686632</v>
      </c>
      <c r="C193">
        <v>0</v>
      </c>
      <c r="D193">
        <v>3045.0703414486279</v>
      </c>
    </row>
    <row r="194" spans="1:4" x14ac:dyDescent="0.25">
      <c r="A194" s="2" t="s">
        <v>110</v>
      </c>
      <c r="B194">
        <v>96521.488843234532</v>
      </c>
      <c r="C194">
        <v>0</v>
      </c>
      <c r="D194">
        <v>2998.2301272872073</v>
      </c>
    </row>
    <row r="195" spans="1:4" x14ac:dyDescent="0.25">
      <c r="A195" s="2" t="s">
        <v>110</v>
      </c>
      <c r="B195">
        <v>96487.679494266689</v>
      </c>
      <c r="C195">
        <v>0</v>
      </c>
      <c r="D195">
        <v>2954.1689258730721</v>
      </c>
    </row>
    <row r="196" spans="1:4" x14ac:dyDescent="0.25">
      <c r="A196" s="2" t="s">
        <v>110</v>
      </c>
      <c r="B196">
        <v>96450.158613343388</v>
      </c>
      <c r="C196">
        <v>0</v>
      </c>
      <c r="D196">
        <v>2913.2220695538654</v>
      </c>
    </row>
    <row r="197" spans="1:4" x14ac:dyDescent="0.25">
      <c r="A197" s="2" t="s">
        <v>110</v>
      </c>
      <c r="B197">
        <v>96409.211757024183</v>
      </c>
      <c r="C197">
        <v>0</v>
      </c>
      <c r="D197">
        <v>2875.7011886305645</v>
      </c>
    </row>
    <row r="198" spans="1:4" x14ac:dyDescent="0.25">
      <c r="A198" s="2" t="s">
        <v>110</v>
      </c>
      <c r="B198">
        <v>96365.150555610046</v>
      </c>
      <c r="C198">
        <v>0</v>
      </c>
      <c r="D198">
        <v>2841.8918396627218</v>
      </c>
    </row>
    <row r="199" spans="1:4" x14ac:dyDescent="0.25">
      <c r="A199" s="2" t="s">
        <v>110</v>
      </c>
      <c r="B199">
        <v>96318.310341448625</v>
      </c>
      <c r="C199">
        <v>0</v>
      </c>
      <c r="D199">
        <v>2812.0513322106262</v>
      </c>
    </row>
    <row r="200" spans="1:4" x14ac:dyDescent="0.25">
      <c r="A200" s="2" t="s">
        <v>110</v>
      </c>
      <c r="B200">
        <v>96269.047596852586</v>
      </c>
      <c r="C200">
        <v>0</v>
      </c>
      <c r="D200">
        <v>2786.4067705541802</v>
      </c>
    </row>
    <row r="201" spans="1:4" x14ac:dyDescent="0.25">
      <c r="A201" s="2" t="s">
        <v>110</v>
      </c>
      <c r="B201">
        <v>96217.737241053954</v>
      </c>
      <c r="C201">
        <v>0</v>
      </c>
      <c r="D201">
        <v>2765.1533252921977</v>
      </c>
    </row>
    <row r="202" spans="1:4" x14ac:dyDescent="0.25">
      <c r="A202" s="2" t="s">
        <v>110</v>
      </c>
      <c r="B202">
        <v>96164.769776842397</v>
      </c>
      <c r="C202">
        <v>0</v>
      </c>
      <c r="D202">
        <v>2748.4527479763042</v>
      </c>
    </row>
    <row r="203" spans="1:4" x14ac:dyDescent="0.25">
      <c r="A203" s="2" t="s">
        <v>110</v>
      </c>
      <c r="B203">
        <v>96110.548318603207</v>
      </c>
      <c r="C203">
        <v>0</v>
      </c>
      <c r="D203">
        <v>2736.4321400839572</v>
      </c>
    </row>
    <row r="204" spans="1:4" x14ac:dyDescent="0.25">
      <c r="A204" s="2" t="s">
        <v>110</v>
      </c>
      <c r="B204">
        <v>96055.485524373376</v>
      </c>
      <c r="C204">
        <v>0</v>
      </c>
      <c r="D204">
        <v>2729.18298569946</v>
      </c>
    </row>
    <row r="205" spans="1:4" x14ac:dyDescent="0.25">
      <c r="A205" s="2" t="s">
        <v>110</v>
      </c>
      <c r="B205">
        <v>96000.000455264832</v>
      </c>
      <c r="C205">
        <v>0</v>
      </c>
      <c r="D205">
        <v>2726.7604552648372</v>
      </c>
    </row>
    <row r="206" spans="1:4" x14ac:dyDescent="0.25">
      <c r="A206" s="2" t="s">
        <v>110</v>
      </c>
      <c r="B206">
        <v>95944.515386156301</v>
      </c>
      <c r="C206">
        <v>0</v>
      </c>
      <c r="D206">
        <v>2729.18298569946</v>
      </c>
    </row>
    <row r="207" spans="1:4" x14ac:dyDescent="0.25">
      <c r="A207" s="2" t="s">
        <v>110</v>
      </c>
      <c r="B207">
        <v>95889.452591926471</v>
      </c>
      <c r="C207">
        <v>0</v>
      </c>
      <c r="D207">
        <v>2736.4321400839572</v>
      </c>
    </row>
    <row r="208" spans="1:4" x14ac:dyDescent="0.25">
      <c r="A208" s="2" t="s">
        <v>110</v>
      </c>
      <c r="B208">
        <v>95835.231133687281</v>
      </c>
      <c r="C208">
        <v>0</v>
      </c>
      <c r="D208">
        <v>2748.4527479763037</v>
      </c>
    </row>
    <row r="209" spans="1:4" x14ac:dyDescent="0.25">
      <c r="A209" s="2" t="s">
        <v>110</v>
      </c>
      <c r="B209">
        <v>95782.263669475724</v>
      </c>
      <c r="C209">
        <v>0</v>
      </c>
      <c r="D209">
        <v>2765.1533252921977</v>
      </c>
    </row>
    <row r="210" spans="1:4" x14ac:dyDescent="0.25">
      <c r="A210" s="2" t="s">
        <v>110</v>
      </c>
      <c r="B210">
        <v>95730.953313677092</v>
      </c>
      <c r="C210">
        <v>0</v>
      </c>
      <c r="D210">
        <v>2786.4067705541802</v>
      </c>
    </row>
    <row r="211" spans="1:4" x14ac:dyDescent="0.25">
      <c r="A211" s="2" t="s">
        <v>110</v>
      </c>
      <c r="B211">
        <v>95681.690569081053</v>
      </c>
      <c r="C211">
        <v>0</v>
      </c>
      <c r="D211">
        <v>2812.0513322106267</v>
      </c>
    </row>
    <row r="212" spans="1:4" x14ac:dyDescent="0.25">
      <c r="A212" s="2" t="s">
        <v>110</v>
      </c>
      <c r="B212">
        <v>95634.850354919632</v>
      </c>
      <c r="C212">
        <v>0</v>
      </c>
      <c r="D212">
        <v>2841.8918396627214</v>
      </c>
    </row>
    <row r="213" spans="1:4" x14ac:dyDescent="0.25">
      <c r="A213" s="2" t="s">
        <v>110</v>
      </c>
      <c r="B213">
        <v>95590.789153505495</v>
      </c>
      <c r="C213">
        <v>0</v>
      </c>
      <c r="D213">
        <v>2875.701188630564</v>
      </c>
    </row>
    <row r="214" spans="1:4" x14ac:dyDescent="0.25">
      <c r="A214" s="2" t="s">
        <v>110</v>
      </c>
      <c r="B214">
        <v>95549.842297186289</v>
      </c>
      <c r="C214">
        <v>0</v>
      </c>
      <c r="D214">
        <v>2913.2220695538654</v>
      </c>
    </row>
    <row r="215" spans="1:4" x14ac:dyDescent="0.25">
      <c r="A215" s="2" t="s">
        <v>110</v>
      </c>
      <c r="B215">
        <v>95512.321416262988</v>
      </c>
      <c r="C215">
        <v>0</v>
      </c>
      <c r="D215">
        <v>2954.1689258730721</v>
      </c>
    </row>
    <row r="216" spans="1:4" x14ac:dyDescent="0.25">
      <c r="A216" s="2" t="s">
        <v>110</v>
      </c>
      <c r="B216">
        <v>95478.512067295145</v>
      </c>
      <c r="C216">
        <v>0</v>
      </c>
      <c r="D216">
        <v>2998.2301272872069</v>
      </c>
    </row>
    <row r="217" spans="1:4" x14ac:dyDescent="0.25">
      <c r="A217" s="2" t="s">
        <v>110</v>
      </c>
      <c r="B217">
        <v>95448.671559843046</v>
      </c>
      <c r="C217">
        <v>0</v>
      </c>
      <c r="D217">
        <v>3045.0703414486275</v>
      </c>
    </row>
    <row r="218" spans="1:4" x14ac:dyDescent="0.25">
      <c r="A218" s="2" t="s">
        <v>110</v>
      </c>
      <c r="B218">
        <v>95423.0269981866</v>
      </c>
      <c r="C218">
        <v>0</v>
      </c>
      <c r="D218">
        <v>3094.3330860446713</v>
      </c>
    </row>
    <row r="219" spans="1:4" x14ac:dyDescent="0.25">
      <c r="A219" s="2" t="s">
        <v>110</v>
      </c>
      <c r="B219">
        <v>95401.773552924613</v>
      </c>
      <c r="C219">
        <v>0</v>
      </c>
      <c r="D219">
        <v>3145.6434418433032</v>
      </c>
    </row>
    <row r="220" spans="1:4" x14ac:dyDescent="0.25">
      <c r="A220" s="2" t="s">
        <v>110</v>
      </c>
      <c r="B220">
        <v>95385.072975608724</v>
      </c>
      <c r="C220">
        <v>0</v>
      </c>
      <c r="D220">
        <v>3198.610906054857</v>
      </c>
    </row>
    <row r="221" spans="1:4" x14ac:dyDescent="0.25">
      <c r="A221" s="2" t="s">
        <v>110</v>
      </c>
      <c r="B221">
        <v>95373.052367716373</v>
      </c>
      <c r="C221">
        <v>0</v>
      </c>
      <c r="D221">
        <v>3252.8323642940522</v>
      </c>
    </row>
    <row r="222" spans="1:4" x14ac:dyDescent="0.25">
      <c r="A222" s="2" t="s">
        <v>110</v>
      </c>
      <c r="B222">
        <v>95365.803213331877</v>
      </c>
      <c r="C222">
        <v>0</v>
      </c>
      <c r="D222">
        <v>3307.8951585238769</v>
      </c>
    </row>
    <row r="223" spans="1:4" x14ac:dyDescent="0.25">
      <c r="A223" s="2" t="s">
        <v>110</v>
      </c>
      <c r="B223">
        <v>95363.380682897259</v>
      </c>
      <c r="C223">
        <v>0</v>
      </c>
      <c r="D223">
        <v>3363.3802276324186</v>
      </c>
    </row>
    <row r="224" spans="1:4" x14ac:dyDescent="0.25">
      <c r="A224" s="2" t="s">
        <v>110</v>
      </c>
      <c r="B224">
        <v>95365.803213331877</v>
      </c>
      <c r="C224">
        <v>0</v>
      </c>
      <c r="D224">
        <v>3418.8652967409603</v>
      </c>
    </row>
    <row r="225" spans="1:4" x14ac:dyDescent="0.25">
      <c r="A225" s="2" t="s">
        <v>110</v>
      </c>
      <c r="B225">
        <v>95373.052367716373</v>
      </c>
      <c r="C225">
        <v>0</v>
      </c>
      <c r="D225">
        <v>3473.928090970785</v>
      </c>
    </row>
    <row r="226" spans="1:4" x14ac:dyDescent="0.25">
      <c r="A226" s="2" t="s">
        <v>110</v>
      </c>
      <c r="B226">
        <v>95385.072975608724</v>
      </c>
      <c r="C226">
        <v>0</v>
      </c>
      <c r="D226">
        <v>3528.1495492099803</v>
      </c>
    </row>
    <row r="227" spans="1:4" x14ac:dyDescent="0.25">
      <c r="A227" s="2" t="s">
        <v>110</v>
      </c>
      <c r="B227">
        <v>95401.773552924613</v>
      </c>
      <c r="C227">
        <v>0</v>
      </c>
      <c r="D227">
        <v>3581.1170134215331</v>
      </c>
    </row>
    <row r="228" spans="1:4" x14ac:dyDescent="0.25">
      <c r="A228" s="2" t="s">
        <v>110</v>
      </c>
      <c r="B228">
        <v>95423.0269981866</v>
      </c>
      <c r="C228">
        <v>0</v>
      </c>
      <c r="D228">
        <v>3632.4273692201659</v>
      </c>
    </row>
    <row r="229" spans="1:4" x14ac:dyDescent="0.25">
      <c r="A229" s="2" t="s">
        <v>110</v>
      </c>
      <c r="B229">
        <v>95448.671559843046</v>
      </c>
      <c r="C229">
        <v>0</v>
      </c>
      <c r="D229">
        <v>3681.6901138162093</v>
      </c>
    </row>
    <row r="230" spans="1:4" x14ac:dyDescent="0.25">
      <c r="A230" s="2" t="s">
        <v>110</v>
      </c>
      <c r="B230">
        <v>95478.512067295145</v>
      </c>
      <c r="C230">
        <v>0</v>
      </c>
      <c r="D230">
        <v>3728.5303279776299</v>
      </c>
    </row>
    <row r="231" spans="1:4" x14ac:dyDescent="0.25">
      <c r="A231" s="2" t="s">
        <v>110</v>
      </c>
      <c r="B231">
        <v>95512.321416262988</v>
      </c>
      <c r="C231">
        <v>0</v>
      </c>
      <c r="D231">
        <v>3772.5915293917651</v>
      </c>
    </row>
    <row r="232" spans="1:4" x14ac:dyDescent="0.25">
      <c r="A232" s="2" t="s">
        <v>110</v>
      </c>
      <c r="B232">
        <v>95549.842297186289</v>
      </c>
      <c r="C232">
        <v>0</v>
      </c>
      <c r="D232">
        <v>3813.5383857109714</v>
      </c>
    </row>
    <row r="233" spans="1:4" x14ac:dyDescent="0.25">
      <c r="A233" s="2" t="s">
        <v>110</v>
      </c>
      <c r="B233">
        <v>95590.789153505495</v>
      </c>
      <c r="C233">
        <v>0</v>
      </c>
      <c r="D233">
        <v>3851.0592666342727</v>
      </c>
    </row>
    <row r="234" spans="1:4" x14ac:dyDescent="0.25">
      <c r="A234" s="2" t="s">
        <v>110</v>
      </c>
      <c r="B234">
        <v>95634.850354919632</v>
      </c>
      <c r="C234">
        <v>0</v>
      </c>
      <c r="D234">
        <v>3884.8686156021154</v>
      </c>
    </row>
    <row r="235" spans="1:4" x14ac:dyDescent="0.25">
      <c r="A235" s="2" t="s">
        <v>110</v>
      </c>
      <c r="B235">
        <v>95681.690569081053</v>
      </c>
      <c r="C235">
        <v>0</v>
      </c>
      <c r="D235">
        <v>3914.7091230542105</v>
      </c>
    </row>
    <row r="236" spans="1:4" x14ac:dyDescent="0.25">
      <c r="A236" s="2" t="s">
        <v>110</v>
      </c>
      <c r="B236">
        <v>95730.953313677092</v>
      </c>
      <c r="C236">
        <v>0</v>
      </c>
      <c r="D236">
        <v>3940.353684710657</v>
      </c>
    </row>
    <row r="237" spans="1:4" x14ac:dyDescent="0.25">
      <c r="A237" s="2" t="s">
        <v>110</v>
      </c>
      <c r="B237">
        <v>95782.263669475724</v>
      </c>
      <c r="C237">
        <v>0</v>
      </c>
      <c r="D237">
        <v>3961.6071299726395</v>
      </c>
    </row>
    <row r="238" spans="1:4" x14ac:dyDescent="0.25">
      <c r="A238" s="2" t="s">
        <v>110</v>
      </c>
      <c r="B238">
        <v>95835.231133687281</v>
      </c>
      <c r="C238">
        <v>0</v>
      </c>
      <c r="D238">
        <v>3978.3077072885335</v>
      </c>
    </row>
    <row r="239" spans="1:4" x14ac:dyDescent="0.25">
      <c r="A239" s="2" t="s">
        <v>110</v>
      </c>
      <c r="B239">
        <v>95889.452591926471</v>
      </c>
      <c r="C239">
        <v>0</v>
      </c>
      <c r="D239">
        <v>3990.3283151808796</v>
      </c>
    </row>
    <row r="240" spans="1:4" x14ac:dyDescent="0.25">
      <c r="A240" s="2" t="s">
        <v>110</v>
      </c>
      <c r="B240">
        <v>95944.515386156301</v>
      </c>
      <c r="C240">
        <v>0</v>
      </c>
      <c r="D240">
        <v>3997.5774695653772</v>
      </c>
    </row>
    <row r="241" spans="1:4" x14ac:dyDescent="0.25">
      <c r="A241" s="2" t="s">
        <v>111</v>
      </c>
      <c r="B241">
        <v>47213.190709605195</v>
      </c>
      <c r="C241">
        <v>0</v>
      </c>
      <c r="D241">
        <v>1992.5964960749184</v>
      </c>
    </row>
    <row r="242" spans="1:4" x14ac:dyDescent="0.25">
      <c r="A242" s="2" t="s">
        <v>111</v>
      </c>
      <c r="B242">
        <v>47158.560377549969</v>
      </c>
      <c r="C242">
        <v>0</v>
      </c>
      <c r="D242">
        <v>1985.4042764158187</v>
      </c>
    </row>
    <row r="243" spans="1:4" x14ac:dyDescent="0.25">
      <c r="A243" s="2" t="s">
        <v>111</v>
      </c>
      <c r="B243">
        <v>47104.764773647948</v>
      </c>
      <c r="C243">
        <v>0</v>
      </c>
      <c r="D243">
        <v>1973.478078157088</v>
      </c>
    </row>
    <row r="244" spans="1:4" x14ac:dyDescent="0.25">
      <c r="A244" s="2" t="s">
        <v>111</v>
      </c>
      <c r="B244">
        <v>47052.213314927511</v>
      </c>
      <c r="C244">
        <v>0</v>
      </c>
      <c r="D244">
        <v>1956.90866686871</v>
      </c>
    </row>
    <row r="245" spans="1:4" x14ac:dyDescent="0.25">
      <c r="A245" s="2" t="s">
        <v>111</v>
      </c>
      <c r="B245">
        <v>47001.305949720954</v>
      </c>
      <c r="C245">
        <v>0</v>
      </c>
      <c r="D245">
        <v>1935.8221457754737</v>
      </c>
    </row>
    <row r="246" spans="1:4" x14ac:dyDescent="0.25">
      <c r="A246" s="2" t="s">
        <v>111</v>
      </c>
      <c r="B246">
        <v>46952.430113816205</v>
      </c>
      <c r="C246">
        <v>0</v>
      </c>
      <c r="D246">
        <v>1910.3789960352883</v>
      </c>
    </row>
    <row r="247" spans="1:4" x14ac:dyDescent="0.25">
      <c r="A247" s="2" t="s">
        <v>111</v>
      </c>
      <c r="B247">
        <v>46905.957781836543</v>
      </c>
      <c r="C247">
        <v>0</v>
      </c>
      <c r="D247">
        <v>1880.7728553806705</v>
      </c>
    </row>
    <row r="248" spans="1:4" x14ac:dyDescent="0.25">
      <c r="A248" s="2" t="s">
        <v>111</v>
      </c>
      <c r="B248">
        <v>46862.242636289084</v>
      </c>
      <c r="C248">
        <v>0</v>
      </c>
      <c r="D248">
        <v>1847.2290444186781</v>
      </c>
    </row>
    <row r="249" spans="1:4" x14ac:dyDescent="0.25">
      <c r="A249" s="2" t="s">
        <v>111</v>
      </c>
      <c r="B249">
        <v>46821.61737582738</v>
      </c>
      <c r="C249">
        <v>0</v>
      </c>
      <c r="D249">
        <v>1810.002851805039</v>
      </c>
    </row>
    <row r="250" spans="1:4" x14ac:dyDescent="0.25">
      <c r="A250" s="2" t="s">
        <v>111</v>
      </c>
      <c r="B250">
        <v>46784.391183213738</v>
      </c>
      <c r="C250">
        <v>0</v>
      </c>
      <c r="D250">
        <v>1769.3775913433324</v>
      </c>
    </row>
    <row r="251" spans="1:4" x14ac:dyDescent="0.25">
      <c r="A251" s="2" t="s">
        <v>111</v>
      </c>
      <c r="B251">
        <v>46750.847372251745</v>
      </c>
      <c r="C251">
        <v>0</v>
      </c>
      <c r="D251">
        <v>1725.6624457958749</v>
      </c>
    </row>
    <row r="252" spans="1:4" x14ac:dyDescent="0.25">
      <c r="A252" s="2" t="s">
        <v>111</v>
      </c>
      <c r="B252">
        <v>46721.241231597131</v>
      </c>
      <c r="C252">
        <v>0</v>
      </c>
      <c r="D252">
        <v>1679.1901138162093</v>
      </c>
    </row>
    <row r="253" spans="1:4" x14ac:dyDescent="0.25">
      <c r="A253" s="2" t="s">
        <v>111</v>
      </c>
      <c r="B253">
        <v>46695.798081856941</v>
      </c>
      <c r="C253">
        <v>0</v>
      </c>
      <c r="D253">
        <v>1630.3142779114623</v>
      </c>
    </row>
    <row r="254" spans="1:4" x14ac:dyDescent="0.25">
      <c r="A254" s="2" t="s">
        <v>111</v>
      </c>
      <c r="B254">
        <v>46674.71156076371</v>
      </c>
      <c r="C254">
        <v>0</v>
      </c>
      <c r="D254">
        <v>1579.4069127049047</v>
      </c>
    </row>
    <row r="255" spans="1:4" x14ac:dyDescent="0.25">
      <c r="A255" s="2" t="s">
        <v>111</v>
      </c>
      <c r="B255">
        <v>46658.14214947533</v>
      </c>
      <c r="C255">
        <v>0</v>
      </c>
      <c r="D255">
        <v>1526.8554539844677</v>
      </c>
    </row>
    <row r="256" spans="1:4" x14ac:dyDescent="0.25">
      <c r="A256" s="2" t="s">
        <v>111</v>
      </c>
      <c r="B256">
        <v>46646.215951216596</v>
      </c>
      <c r="C256">
        <v>0</v>
      </c>
      <c r="D256">
        <v>1473.0598500824503</v>
      </c>
    </row>
    <row r="257" spans="1:4" x14ac:dyDescent="0.25">
      <c r="A257" s="2" t="s">
        <v>111</v>
      </c>
      <c r="B257">
        <v>46639.0237315575</v>
      </c>
      <c r="C257">
        <v>0</v>
      </c>
      <c r="D257">
        <v>1418.4295180272218</v>
      </c>
    </row>
    <row r="258" spans="1:4" x14ac:dyDescent="0.25">
      <c r="A258" s="2" t="s">
        <v>111</v>
      </c>
      <c r="B258">
        <v>46636.620227632418</v>
      </c>
      <c r="C258">
        <v>0</v>
      </c>
      <c r="D258">
        <v>1363.3802276324186</v>
      </c>
    </row>
    <row r="259" spans="1:4" x14ac:dyDescent="0.25">
      <c r="A259" s="2" t="s">
        <v>111</v>
      </c>
      <c r="B259">
        <v>46634.197697197793</v>
      </c>
      <c r="C259">
        <v>0</v>
      </c>
      <c r="D259">
        <v>1307.8951585238769</v>
      </c>
    </row>
    <row r="260" spans="1:4" x14ac:dyDescent="0.25">
      <c r="A260" s="2" t="s">
        <v>111</v>
      </c>
      <c r="B260">
        <v>46626.948542813298</v>
      </c>
      <c r="C260">
        <v>0</v>
      </c>
      <c r="D260">
        <v>1252.832364294052</v>
      </c>
    </row>
    <row r="261" spans="1:4" x14ac:dyDescent="0.25">
      <c r="A261" s="2" t="s">
        <v>111</v>
      </c>
      <c r="B261">
        <v>46614.927934920954</v>
      </c>
      <c r="C261">
        <v>0</v>
      </c>
      <c r="D261">
        <v>1198.610906054857</v>
      </c>
    </row>
    <row r="262" spans="1:4" x14ac:dyDescent="0.25">
      <c r="A262" s="2" t="s">
        <v>111</v>
      </c>
      <c r="B262">
        <v>46598.227357605057</v>
      </c>
      <c r="C262">
        <v>0</v>
      </c>
      <c r="D262">
        <v>1145.6434418433039</v>
      </c>
    </row>
    <row r="263" spans="1:4" x14ac:dyDescent="0.25">
      <c r="A263" s="2" t="s">
        <v>111</v>
      </c>
      <c r="B263">
        <v>46576.973912343077</v>
      </c>
      <c r="C263">
        <v>0</v>
      </c>
      <c r="D263">
        <v>1094.3330860446717</v>
      </c>
    </row>
    <row r="264" spans="1:4" x14ac:dyDescent="0.25">
      <c r="A264" s="2" t="s">
        <v>111</v>
      </c>
      <c r="B264">
        <v>46551.329350686632</v>
      </c>
      <c r="C264">
        <v>0</v>
      </c>
      <c r="D264">
        <v>1045.0703414486279</v>
      </c>
    </row>
    <row r="265" spans="1:4" x14ac:dyDescent="0.25">
      <c r="A265" s="2" t="s">
        <v>111</v>
      </c>
      <c r="B265">
        <v>46521.488843234532</v>
      </c>
      <c r="C265">
        <v>0</v>
      </c>
      <c r="D265">
        <v>998.23012728720732</v>
      </c>
    </row>
    <row r="266" spans="1:4" x14ac:dyDescent="0.25">
      <c r="A266" s="2" t="s">
        <v>111</v>
      </c>
      <c r="B266">
        <v>46487.679494266689</v>
      </c>
      <c r="C266">
        <v>0</v>
      </c>
      <c r="D266">
        <v>954.16892587307211</v>
      </c>
    </row>
    <row r="267" spans="1:4" x14ac:dyDescent="0.25">
      <c r="A267" s="2" t="s">
        <v>111</v>
      </c>
      <c r="B267">
        <v>46450.158613343388</v>
      </c>
      <c r="C267">
        <v>0</v>
      </c>
      <c r="D267">
        <v>913.22206955386559</v>
      </c>
    </row>
    <row r="268" spans="1:4" x14ac:dyDescent="0.25">
      <c r="A268" s="2" t="s">
        <v>111</v>
      </c>
      <c r="B268">
        <v>46409.211757024183</v>
      </c>
      <c r="C268">
        <v>0</v>
      </c>
      <c r="D268">
        <v>875.70118863056427</v>
      </c>
    </row>
    <row r="269" spans="1:4" x14ac:dyDescent="0.25">
      <c r="A269" s="2" t="s">
        <v>111</v>
      </c>
      <c r="B269">
        <v>46365.150555610046</v>
      </c>
      <c r="C269">
        <v>0</v>
      </c>
      <c r="D269">
        <v>841.89183966272185</v>
      </c>
    </row>
    <row r="270" spans="1:4" x14ac:dyDescent="0.25">
      <c r="A270" s="2" t="s">
        <v>111</v>
      </c>
      <c r="B270">
        <v>46318.310341448625</v>
      </c>
      <c r="C270">
        <v>0</v>
      </c>
      <c r="D270">
        <v>812.05133221062647</v>
      </c>
    </row>
    <row r="271" spans="1:4" x14ac:dyDescent="0.25">
      <c r="A271" s="2" t="s">
        <v>111</v>
      </c>
      <c r="B271">
        <v>46269.047596852586</v>
      </c>
      <c r="C271">
        <v>0</v>
      </c>
      <c r="D271">
        <v>786.40677055418007</v>
      </c>
    </row>
    <row r="272" spans="1:4" x14ac:dyDescent="0.25">
      <c r="A272" s="2" t="s">
        <v>111</v>
      </c>
      <c r="B272">
        <v>46217.737241053954</v>
      </c>
      <c r="C272">
        <v>0</v>
      </c>
      <c r="D272">
        <v>765.15332529219768</v>
      </c>
    </row>
    <row r="273" spans="1:4" x14ac:dyDescent="0.25">
      <c r="A273" s="2" t="s">
        <v>111</v>
      </c>
      <c r="B273">
        <v>46164.769776842397</v>
      </c>
      <c r="C273">
        <v>0</v>
      </c>
      <c r="D273">
        <v>748.45274797630407</v>
      </c>
    </row>
    <row r="274" spans="1:4" x14ac:dyDescent="0.25">
      <c r="A274" s="2" t="s">
        <v>111</v>
      </c>
      <c r="B274">
        <v>46110.548318603207</v>
      </c>
      <c r="C274">
        <v>0</v>
      </c>
      <c r="D274">
        <v>736.43214008395739</v>
      </c>
    </row>
    <row r="275" spans="1:4" x14ac:dyDescent="0.25">
      <c r="A275" s="2" t="s">
        <v>111</v>
      </c>
      <c r="B275">
        <v>46055.485524373376</v>
      </c>
      <c r="C275">
        <v>0</v>
      </c>
      <c r="D275">
        <v>729.18298569946012</v>
      </c>
    </row>
    <row r="276" spans="1:4" x14ac:dyDescent="0.25">
      <c r="A276" s="2" t="s">
        <v>111</v>
      </c>
      <c r="B276">
        <v>46000.000455264839</v>
      </c>
      <c r="C276">
        <v>0</v>
      </c>
      <c r="D276">
        <v>726.76045526483722</v>
      </c>
    </row>
    <row r="277" spans="1:4" x14ac:dyDescent="0.25">
      <c r="A277" s="2" t="s">
        <v>111</v>
      </c>
      <c r="B277">
        <v>45944.515386156294</v>
      </c>
      <c r="C277">
        <v>0</v>
      </c>
      <c r="D277">
        <v>729.18298569946012</v>
      </c>
    </row>
    <row r="278" spans="1:4" x14ac:dyDescent="0.25">
      <c r="A278" s="2" t="s">
        <v>111</v>
      </c>
      <c r="B278">
        <v>45889.452591926471</v>
      </c>
      <c r="C278">
        <v>0</v>
      </c>
      <c r="D278">
        <v>736.43214008395739</v>
      </c>
    </row>
    <row r="279" spans="1:4" x14ac:dyDescent="0.25">
      <c r="A279" s="2" t="s">
        <v>111</v>
      </c>
      <c r="B279">
        <v>45835.231133687274</v>
      </c>
      <c r="C279">
        <v>0</v>
      </c>
      <c r="D279">
        <v>748.45274797630395</v>
      </c>
    </row>
    <row r="280" spans="1:4" x14ac:dyDescent="0.25">
      <c r="A280" s="2" t="s">
        <v>111</v>
      </c>
      <c r="B280">
        <v>45782.263669475724</v>
      </c>
      <c r="C280">
        <v>0</v>
      </c>
      <c r="D280">
        <v>765.15332529219756</v>
      </c>
    </row>
    <row r="281" spans="1:4" x14ac:dyDescent="0.25">
      <c r="A281" s="2" t="s">
        <v>111</v>
      </c>
      <c r="B281">
        <v>45730.953313677092</v>
      </c>
      <c r="C281">
        <v>0</v>
      </c>
      <c r="D281">
        <v>786.40677055418007</v>
      </c>
    </row>
    <row r="282" spans="1:4" x14ac:dyDescent="0.25">
      <c r="A282" s="2" t="s">
        <v>111</v>
      </c>
      <c r="B282">
        <v>45681.690569081045</v>
      </c>
      <c r="C282">
        <v>0</v>
      </c>
      <c r="D282">
        <v>812.05133221062658</v>
      </c>
    </row>
    <row r="283" spans="1:4" x14ac:dyDescent="0.25">
      <c r="A283" s="2" t="s">
        <v>111</v>
      </c>
      <c r="B283">
        <v>45634.850354919625</v>
      </c>
      <c r="C283">
        <v>0</v>
      </c>
      <c r="D283">
        <v>841.89183966272151</v>
      </c>
    </row>
    <row r="284" spans="1:4" x14ac:dyDescent="0.25">
      <c r="A284" s="2" t="s">
        <v>111</v>
      </c>
      <c r="B284">
        <v>45590.789153505488</v>
      </c>
      <c r="C284">
        <v>0</v>
      </c>
      <c r="D284">
        <v>875.70118863056416</v>
      </c>
    </row>
    <row r="285" spans="1:4" x14ac:dyDescent="0.25">
      <c r="A285" s="2" t="s">
        <v>111</v>
      </c>
      <c r="B285">
        <v>45549.842297186282</v>
      </c>
      <c r="C285">
        <v>0</v>
      </c>
      <c r="D285">
        <v>913.22206955386537</v>
      </c>
    </row>
    <row r="286" spans="1:4" x14ac:dyDescent="0.25">
      <c r="A286" s="2" t="s">
        <v>111</v>
      </c>
      <c r="B286">
        <v>45512.321416262981</v>
      </c>
      <c r="C286">
        <v>0</v>
      </c>
      <c r="D286">
        <v>954.16892587307211</v>
      </c>
    </row>
    <row r="287" spans="1:4" x14ac:dyDescent="0.25">
      <c r="A287" s="2" t="s">
        <v>111</v>
      </c>
      <c r="B287">
        <v>45478.512067295138</v>
      </c>
      <c r="C287">
        <v>0</v>
      </c>
      <c r="D287">
        <v>998.23012728720687</v>
      </c>
    </row>
    <row r="288" spans="1:4" x14ac:dyDescent="0.25">
      <c r="A288" s="2" t="s">
        <v>111</v>
      </c>
      <c r="B288">
        <v>45448.671559843046</v>
      </c>
      <c r="C288">
        <v>0</v>
      </c>
      <c r="D288">
        <v>1045.0703414486277</v>
      </c>
    </row>
    <row r="289" spans="1:4" x14ac:dyDescent="0.25">
      <c r="A289" s="2" t="s">
        <v>111</v>
      </c>
      <c r="B289">
        <v>45423.0269981866</v>
      </c>
      <c r="C289">
        <v>0</v>
      </c>
      <c r="D289">
        <v>1094.3330860446713</v>
      </c>
    </row>
    <row r="290" spans="1:4" x14ac:dyDescent="0.25">
      <c r="A290" s="2" t="s">
        <v>111</v>
      </c>
      <c r="B290">
        <v>45401.773552924613</v>
      </c>
      <c r="C290">
        <v>0</v>
      </c>
      <c r="D290">
        <v>1145.6434418433034</v>
      </c>
    </row>
    <row r="291" spans="1:4" x14ac:dyDescent="0.25">
      <c r="A291" s="2" t="s">
        <v>111</v>
      </c>
      <c r="B291">
        <v>45385.072975608724</v>
      </c>
      <c r="C291">
        <v>0</v>
      </c>
      <c r="D291">
        <v>1198.6109060548572</v>
      </c>
    </row>
    <row r="292" spans="1:4" x14ac:dyDescent="0.25">
      <c r="A292" s="2" t="s">
        <v>111</v>
      </c>
      <c r="B292">
        <v>45373.052367716373</v>
      </c>
      <c r="C292">
        <v>0</v>
      </c>
      <c r="D292">
        <v>1252.832364294052</v>
      </c>
    </row>
    <row r="293" spans="1:4" x14ac:dyDescent="0.25">
      <c r="A293" s="2" t="s">
        <v>111</v>
      </c>
      <c r="B293">
        <v>45365.803213331877</v>
      </c>
      <c r="C293">
        <v>0</v>
      </c>
      <c r="D293">
        <v>1307.8951585238769</v>
      </c>
    </row>
    <row r="294" spans="1:4" x14ac:dyDescent="0.25">
      <c r="A294" s="2" t="s">
        <v>111</v>
      </c>
      <c r="B294">
        <v>45363.380682897259</v>
      </c>
      <c r="C294">
        <v>0</v>
      </c>
      <c r="D294">
        <v>1363.3802276324184</v>
      </c>
    </row>
    <row r="295" spans="1:4" x14ac:dyDescent="0.25">
      <c r="A295" s="2" t="s">
        <v>111</v>
      </c>
      <c r="B295">
        <v>45365.803213331877</v>
      </c>
      <c r="C295">
        <v>0</v>
      </c>
      <c r="D295">
        <v>1418.86529674096</v>
      </c>
    </row>
    <row r="296" spans="1:4" x14ac:dyDescent="0.25">
      <c r="A296" s="2" t="s">
        <v>111</v>
      </c>
      <c r="B296">
        <v>45373.052367716373</v>
      </c>
      <c r="C296">
        <v>0</v>
      </c>
      <c r="D296">
        <v>1473.928090970785</v>
      </c>
    </row>
    <row r="297" spans="1:4" x14ac:dyDescent="0.25">
      <c r="A297" s="2" t="s">
        <v>111</v>
      </c>
      <c r="B297">
        <v>45385.072975608724</v>
      </c>
      <c r="C297">
        <v>0</v>
      </c>
      <c r="D297">
        <v>1528.1495492099805</v>
      </c>
    </row>
    <row r="298" spans="1:4" x14ac:dyDescent="0.25">
      <c r="A298" s="2" t="s">
        <v>111</v>
      </c>
      <c r="B298">
        <v>45401.773552924613</v>
      </c>
      <c r="C298">
        <v>0</v>
      </c>
      <c r="D298">
        <v>1581.1170134215331</v>
      </c>
    </row>
    <row r="299" spans="1:4" x14ac:dyDescent="0.25">
      <c r="A299" s="2" t="s">
        <v>111</v>
      </c>
      <c r="B299">
        <v>45423.0269981866</v>
      </c>
      <c r="C299">
        <v>0</v>
      </c>
      <c r="D299">
        <v>1632.4273692201657</v>
      </c>
    </row>
    <row r="300" spans="1:4" x14ac:dyDescent="0.25">
      <c r="A300" s="2" t="s">
        <v>111</v>
      </c>
      <c r="B300">
        <v>45448.671559843046</v>
      </c>
      <c r="C300">
        <v>0</v>
      </c>
      <c r="D300">
        <v>1681.6901138162093</v>
      </c>
    </row>
    <row r="301" spans="1:4" x14ac:dyDescent="0.25">
      <c r="A301" s="2" t="s">
        <v>111</v>
      </c>
      <c r="B301">
        <v>45478.512067295138</v>
      </c>
      <c r="C301">
        <v>0</v>
      </c>
      <c r="D301">
        <v>1728.5303279776301</v>
      </c>
    </row>
    <row r="302" spans="1:4" x14ac:dyDescent="0.25">
      <c r="A302" s="2" t="s">
        <v>111</v>
      </c>
      <c r="B302">
        <v>45512.321416262981</v>
      </c>
      <c r="C302">
        <v>0</v>
      </c>
      <c r="D302">
        <v>1772.5915293917651</v>
      </c>
    </row>
    <row r="303" spans="1:4" x14ac:dyDescent="0.25">
      <c r="A303" s="2" t="s">
        <v>111</v>
      </c>
      <c r="B303">
        <v>45549.842297186282</v>
      </c>
      <c r="C303">
        <v>0</v>
      </c>
      <c r="D303">
        <v>1813.5383857109716</v>
      </c>
    </row>
    <row r="304" spans="1:4" x14ac:dyDescent="0.25">
      <c r="A304" s="2" t="s">
        <v>111</v>
      </c>
      <c r="B304">
        <v>45590.789153505488</v>
      </c>
      <c r="C304">
        <v>0</v>
      </c>
      <c r="D304">
        <v>1851.0592666342729</v>
      </c>
    </row>
    <row r="305" spans="1:4" x14ac:dyDescent="0.25">
      <c r="A305" s="2" t="s">
        <v>111</v>
      </c>
      <c r="B305">
        <v>45634.850354919625</v>
      </c>
      <c r="C305">
        <v>0</v>
      </c>
      <c r="D305">
        <v>1884.8686156021154</v>
      </c>
    </row>
    <row r="306" spans="1:4" x14ac:dyDescent="0.25">
      <c r="A306" s="2" t="s">
        <v>111</v>
      </c>
      <c r="B306">
        <v>45681.690569081045</v>
      </c>
      <c r="C306">
        <v>0</v>
      </c>
      <c r="D306">
        <v>1914.7091230542105</v>
      </c>
    </row>
    <row r="307" spans="1:4" x14ac:dyDescent="0.25">
      <c r="A307" s="2" t="s">
        <v>111</v>
      </c>
      <c r="B307">
        <v>45730.953313677092</v>
      </c>
      <c r="C307">
        <v>0</v>
      </c>
      <c r="D307">
        <v>1940.353684710657</v>
      </c>
    </row>
    <row r="308" spans="1:4" x14ac:dyDescent="0.25">
      <c r="A308" s="2" t="s">
        <v>111</v>
      </c>
      <c r="B308">
        <v>45782.263669475724</v>
      </c>
      <c r="C308">
        <v>0</v>
      </c>
      <c r="D308">
        <v>1961.6071299726395</v>
      </c>
    </row>
    <row r="309" spans="1:4" x14ac:dyDescent="0.25">
      <c r="A309" s="2" t="s">
        <v>111</v>
      </c>
      <c r="B309">
        <v>45835.231133687274</v>
      </c>
      <c r="C309">
        <v>0</v>
      </c>
      <c r="D309">
        <v>1978.3077072885333</v>
      </c>
    </row>
    <row r="310" spans="1:4" x14ac:dyDescent="0.25">
      <c r="A310" s="2" t="s">
        <v>111</v>
      </c>
      <c r="B310">
        <v>45889.452591926471</v>
      </c>
      <c r="C310">
        <v>0</v>
      </c>
      <c r="D310">
        <v>1990.3283151808796</v>
      </c>
    </row>
    <row r="311" spans="1:4" x14ac:dyDescent="0.25">
      <c r="A311" s="2" t="s">
        <v>111</v>
      </c>
      <c r="B311">
        <v>45944.515386156294</v>
      </c>
      <c r="C311">
        <v>0</v>
      </c>
      <c r="D311">
        <v>1997.5774695653772</v>
      </c>
    </row>
    <row r="312" spans="1:4" x14ac:dyDescent="0.25">
      <c r="A312" s="2" t="s">
        <v>103</v>
      </c>
      <c r="B312">
        <v>-5</v>
      </c>
      <c r="C312">
        <v>0</v>
      </c>
      <c r="D312">
        <v>-5</v>
      </c>
    </row>
    <row r="313" spans="1:4" x14ac:dyDescent="0.25">
      <c r="A313" s="2" t="s">
        <v>104</v>
      </c>
      <c r="B313">
        <v>14995</v>
      </c>
      <c r="C313">
        <v>0</v>
      </c>
      <c r="D313">
        <v>-2005</v>
      </c>
    </row>
    <row r="314" spans="1:4" x14ac:dyDescent="0.25">
      <c r="A314" s="2" t="s">
        <v>105</v>
      </c>
      <c r="B314">
        <v>99995</v>
      </c>
      <c r="C314">
        <v>0</v>
      </c>
      <c r="D314">
        <v>3995</v>
      </c>
    </row>
    <row r="315" spans="1:4" x14ac:dyDescent="0.25">
      <c r="A315" s="2" t="s">
        <v>106</v>
      </c>
      <c r="B315">
        <v>49995</v>
      </c>
      <c r="C315">
        <v>0</v>
      </c>
      <c r="D315">
        <v>1995</v>
      </c>
    </row>
    <row r="316" spans="1:4" x14ac:dyDescent="0.25">
      <c r="A316" s="2" t="s">
        <v>117</v>
      </c>
      <c r="B316">
        <v>406055.48506910854</v>
      </c>
      <c r="C316">
        <v>0</v>
      </c>
      <c r="D316">
        <v>2.4225304346228995</v>
      </c>
    </row>
    <row r="317" spans="1:4" x14ac:dyDescent="0.25">
      <c r="A317" s="2" t="s">
        <v>117</v>
      </c>
      <c r="B317">
        <v>406110.54786333838</v>
      </c>
      <c r="C317">
        <v>0</v>
      </c>
      <c r="D317">
        <v>9.6716848191201734</v>
      </c>
    </row>
    <row r="318" spans="1:4" x14ac:dyDescent="0.25">
      <c r="A318" s="2" t="s">
        <v>117</v>
      </c>
      <c r="B318">
        <v>406164.76932157757</v>
      </c>
      <c r="C318">
        <v>0</v>
      </c>
      <c r="D318">
        <v>21.692292711466848</v>
      </c>
    </row>
    <row r="319" spans="1:4" x14ac:dyDescent="0.25">
      <c r="A319" s="2" t="s">
        <v>117</v>
      </c>
      <c r="B319">
        <v>406217.73678578914</v>
      </c>
      <c r="C319">
        <v>0</v>
      </c>
      <c r="D319">
        <v>38.392870027360459</v>
      </c>
    </row>
    <row r="320" spans="1:4" x14ac:dyDescent="0.25">
      <c r="A320" s="2" t="s">
        <v>117</v>
      </c>
      <c r="B320">
        <v>406269.04714158777</v>
      </c>
      <c r="C320">
        <v>0</v>
      </c>
      <c r="D320">
        <v>59.646315289342851</v>
      </c>
    </row>
    <row r="321" spans="1:4" x14ac:dyDescent="0.25">
      <c r="A321" s="2" t="s">
        <v>117</v>
      </c>
      <c r="B321">
        <v>406318.30988618376</v>
      </c>
      <c r="C321">
        <v>0</v>
      </c>
      <c r="D321">
        <v>85.29087694578925</v>
      </c>
    </row>
    <row r="322" spans="1:4" x14ac:dyDescent="0.25">
      <c r="A322" s="2" t="s">
        <v>117</v>
      </c>
      <c r="B322">
        <v>406365.1501003452</v>
      </c>
      <c r="C322">
        <v>0</v>
      </c>
      <c r="D322">
        <v>115.13138439788463</v>
      </c>
    </row>
    <row r="323" spans="1:4" x14ac:dyDescent="0.25">
      <c r="A323" s="2" t="s">
        <v>117</v>
      </c>
      <c r="B323">
        <v>406409.21130175935</v>
      </c>
      <c r="C323">
        <v>0</v>
      </c>
      <c r="D323">
        <v>148.94073336572706</v>
      </c>
    </row>
    <row r="324" spans="1:4" x14ac:dyDescent="0.25">
      <c r="A324" s="2" t="s">
        <v>117</v>
      </c>
      <c r="B324">
        <v>406450.15815807856</v>
      </c>
      <c r="C324">
        <v>0</v>
      </c>
      <c r="D324">
        <v>186.46161428902838</v>
      </c>
    </row>
    <row r="325" spans="1:4" x14ac:dyDescent="0.25">
      <c r="A325" s="2" t="s">
        <v>117</v>
      </c>
      <c r="B325">
        <v>406487.67903900187</v>
      </c>
      <c r="C325">
        <v>0</v>
      </c>
      <c r="D325">
        <v>227.40847060823495</v>
      </c>
    </row>
    <row r="326" spans="1:4" x14ac:dyDescent="0.25">
      <c r="A326" s="2" t="s">
        <v>117</v>
      </c>
      <c r="B326">
        <v>406521.48838796967</v>
      </c>
      <c r="C326">
        <v>0</v>
      </c>
      <c r="D326">
        <v>271.46967202237005</v>
      </c>
    </row>
    <row r="327" spans="1:4" x14ac:dyDescent="0.25">
      <c r="A327" s="2" t="s">
        <v>117</v>
      </c>
      <c r="B327">
        <v>406551.32889542182</v>
      </c>
      <c r="C327">
        <v>0</v>
      </c>
      <c r="D327">
        <v>318.30988618379081</v>
      </c>
    </row>
    <row r="328" spans="1:4" x14ac:dyDescent="0.25">
      <c r="A328" s="2" t="s">
        <v>117</v>
      </c>
      <c r="B328">
        <v>406576.97345707822</v>
      </c>
      <c r="C328">
        <v>0</v>
      </c>
      <c r="D328">
        <v>367.57263077983447</v>
      </c>
    </row>
    <row r="329" spans="1:4" x14ac:dyDescent="0.25">
      <c r="A329" s="2" t="s">
        <v>117</v>
      </c>
      <c r="B329">
        <v>406598.22690234025</v>
      </c>
      <c r="C329">
        <v>0</v>
      </c>
      <c r="D329">
        <v>418.88298657846661</v>
      </c>
    </row>
    <row r="330" spans="1:4" x14ac:dyDescent="0.25">
      <c r="A330" s="2" t="s">
        <v>117</v>
      </c>
      <c r="B330">
        <v>406614.92747965612</v>
      </c>
      <c r="C330">
        <v>0</v>
      </c>
      <c r="D330">
        <v>471.85045079001975</v>
      </c>
    </row>
    <row r="331" spans="1:4" x14ac:dyDescent="0.25">
      <c r="A331" s="2" t="s">
        <v>117</v>
      </c>
      <c r="B331">
        <v>406626.94808754849</v>
      </c>
      <c r="C331">
        <v>0</v>
      </c>
      <c r="D331">
        <v>526.07190902921491</v>
      </c>
    </row>
    <row r="332" spans="1:4" x14ac:dyDescent="0.25">
      <c r="A332" s="2" t="s">
        <v>117</v>
      </c>
      <c r="B332">
        <v>406634.19724193297</v>
      </c>
      <c r="C332">
        <v>0</v>
      </c>
      <c r="D332">
        <v>581.13470325903972</v>
      </c>
    </row>
    <row r="333" spans="1:4" x14ac:dyDescent="0.25">
      <c r="A333" s="2" t="s">
        <v>117</v>
      </c>
      <c r="B333">
        <v>406636.61977236759</v>
      </c>
      <c r="C333">
        <v>0</v>
      </c>
      <c r="D333">
        <v>636.61977236758139</v>
      </c>
    </row>
    <row r="334" spans="1:4" x14ac:dyDescent="0.25">
      <c r="A334" s="2" t="s">
        <v>117</v>
      </c>
      <c r="B334">
        <v>406634.19724193297</v>
      </c>
      <c r="C334">
        <v>0</v>
      </c>
      <c r="D334">
        <v>692.10484147612306</v>
      </c>
    </row>
    <row r="335" spans="1:4" x14ac:dyDescent="0.25">
      <c r="A335" s="2" t="s">
        <v>117</v>
      </c>
      <c r="B335">
        <v>406626.94808754849</v>
      </c>
      <c r="C335">
        <v>0</v>
      </c>
      <c r="D335">
        <v>747.16763570594799</v>
      </c>
    </row>
    <row r="336" spans="1:4" x14ac:dyDescent="0.25">
      <c r="A336" s="2" t="s">
        <v>117</v>
      </c>
      <c r="B336">
        <v>406614.92747965612</v>
      </c>
      <c r="C336">
        <v>0</v>
      </c>
      <c r="D336">
        <v>801.38909394514292</v>
      </c>
    </row>
    <row r="337" spans="1:4" x14ac:dyDescent="0.25">
      <c r="A337" s="2" t="s">
        <v>117</v>
      </c>
      <c r="B337">
        <v>406598.22690234025</v>
      </c>
      <c r="C337">
        <v>0</v>
      </c>
      <c r="D337">
        <v>854.35655815669622</v>
      </c>
    </row>
    <row r="338" spans="1:4" x14ac:dyDescent="0.25">
      <c r="A338" s="2" t="s">
        <v>117</v>
      </c>
      <c r="B338">
        <v>406576.97345707822</v>
      </c>
      <c r="C338">
        <v>0</v>
      </c>
      <c r="D338">
        <v>905.66691395532848</v>
      </c>
    </row>
    <row r="339" spans="1:4" x14ac:dyDescent="0.25">
      <c r="A339" s="2" t="s">
        <v>117</v>
      </c>
      <c r="B339">
        <v>406551.32889542182</v>
      </c>
      <c r="C339">
        <v>0</v>
      </c>
      <c r="D339">
        <v>954.92965855137209</v>
      </c>
    </row>
    <row r="340" spans="1:4" x14ac:dyDescent="0.25">
      <c r="A340" s="2" t="s">
        <v>117</v>
      </c>
      <c r="B340">
        <v>406521.48838796967</v>
      </c>
      <c r="C340">
        <v>0</v>
      </c>
      <c r="D340">
        <v>1001.7698727127929</v>
      </c>
    </row>
    <row r="341" spans="1:4" x14ac:dyDescent="0.25">
      <c r="A341" s="2" t="s">
        <v>117</v>
      </c>
      <c r="B341">
        <v>406487.67903900187</v>
      </c>
      <c r="C341">
        <v>0</v>
      </c>
      <c r="D341">
        <v>1045.8310741269279</v>
      </c>
    </row>
    <row r="342" spans="1:4" x14ac:dyDescent="0.25">
      <c r="A342" s="2" t="s">
        <v>117</v>
      </c>
      <c r="B342">
        <v>406450.15815807856</v>
      </c>
      <c r="C342">
        <v>0</v>
      </c>
      <c r="D342">
        <v>1086.7779304461344</v>
      </c>
    </row>
    <row r="343" spans="1:4" x14ac:dyDescent="0.25">
      <c r="A343" s="2" t="s">
        <v>117</v>
      </c>
      <c r="B343">
        <v>406409.21130175935</v>
      </c>
      <c r="C343">
        <v>0</v>
      </c>
      <c r="D343">
        <v>1124.298811369436</v>
      </c>
    </row>
    <row r="344" spans="1:4" x14ac:dyDescent="0.25">
      <c r="A344" s="2" t="s">
        <v>117</v>
      </c>
      <c r="B344">
        <v>406365.1501003452</v>
      </c>
      <c r="C344">
        <v>0</v>
      </c>
      <c r="D344">
        <v>1158.1081603372782</v>
      </c>
    </row>
    <row r="345" spans="1:4" x14ac:dyDescent="0.25">
      <c r="A345" s="2" t="s">
        <v>117</v>
      </c>
      <c r="B345">
        <v>406318.30988618376</v>
      </c>
      <c r="C345">
        <v>0</v>
      </c>
      <c r="D345">
        <v>1187.9486677893735</v>
      </c>
    </row>
    <row r="346" spans="1:4" x14ac:dyDescent="0.25">
      <c r="A346" s="2" t="s">
        <v>117</v>
      </c>
      <c r="B346">
        <v>406269.04714158777</v>
      </c>
      <c r="C346">
        <v>0</v>
      </c>
      <c r="D346">
        <v>1213.5932294458198</v>
      </c>
    </row>
    <row r="347" spans="1:4" x14ac:dyDescent="0.25">
      <c r="A347" s="2" t="s">
        <v>117</v>
      </c>
      <c r="B347">
        <v>406217.73678578914</v>
      </c>
      <c r="C347">
        <v>0</v>
      </c>
      <c r="D347">
        <v>1234.8466747078023</v>
      </c>
    </row>
    <row r="348" spans="1:4" x14ac:dyDescent="0.25">
      <c r="A348" s="2" t="s">
        <v>117</v>
      </c>
      <c r="B348">
        <v>406164.76932157757</v>
      </c>
      <c r="C348">
        <v>0</v>
      </c>
      <c r="D348">
        <v>1251.547252023696</v>
      </c>
    </row>
    <row r="349" spans="1:4" x14ac:dyDescent="0.25">
      <c r="A349" s="2" t="s">
        <v>117</v>
      </c>
      <c r="B349">
        <v>406110.54786333838</v>
      </c>
      <c r="C349">
        <v>0</v>
      </c>
      <c r="D349">
        <v>1263.5678599160426</v>
      </c>
    </row>
    <row r="350" spans="1:4" x14ac:dyDescent="0.25">
      <c r="A350" s="2" t="s">
        <v>117</v>
      </c>
      <c r="B350">
        <v>406055.48506910854</v>
      </c>
      <c r="C350">
        <v>0</v>
      </c>
      <c r="D350">
        <v>1270.81701430054</v>
      </c>
    </row>
    <row r="351" spans="1:4" x14ac:dyDescent="0.25">
      <c r="A351" s="2" t="s">
        <v>117</v>
      </c>
      <c r="B351">
        <v>406000</v>
      </c>
      <c r="C351">
        <v>0</v>
      </c>
      <c r="D351">
        <v>1273.2395447351628</v>
      </c>
    </row>
    <row r="352" spans="1:4" x14ac:dyDescent="0.25">
      <c r="A352" s="2" t="s">
        <v>117</v>
      </c>
      <c r="B352">
        <v>405944.51493089146</v>
      </c>
      <c r="C352">
        <v>0</v>
      </c>
      <c r="D352">
        <v>1270.81701430054</v>
      </c>
    </row>
    <row r="353" spans="1:4" x14ac:dyDescent="0.25">
      <c r="A353" s="2" t="s">
        <v>117</v>
      </c>
      <c r="B353">
        <v>405889.45213666162</v>
      </c>
      <c r="C353">
        <v>0</v>
      </c>
      <c r="D353">
        <v>1263.5678599160426</v>
      </c>
    </row>
    <row r="354" spans="1:4" x14ac:dyDescent="0.25">
      <c r="A354" s="2" t="s">
        <v>117</v>
      </c>
      <c r="B354">
        <v>405835.23067842243</v>
      </c>
      <c r="C354">
        <v>0</v>
      </c>
      <c r="D354">
        <v>1251.547252023696</v>
      </c>
    </row>
    <row r="355" spans="1:4" x14ac:dyDescent="0.25">
      <c r="A355" s="2" t="s">
        <v>117</v>
      </c>
      <c r="B355">
        <v>405782.26321421086</v>
      </c>
      <c r="C355">
        <v>0</v>
      </c>
      <c r="D355">
        <v>1234.8466747078023</v>
      </c>
    </row>
    <row r="356" spans="1:4" x14ac:dyDescent="0.25">
      <c r="A356" s="2" t="s">
        <v>117</v>
      </c>
      <c r="B356">
        <v>405730.95285841223</v>
      </c>
      <c r="C356">
        <v>0</v>
      </c>
      <c r="D356">
        <v>1213.5932294458198</v>
      </c>
    </row>
    <row r="357" spans="1:4" x14ac:dyDescent="0.25">
      <c r="A357" s="2" t="s">
        <v>117</v>
      </c>
      <c r="B357">
        <v>405681.69011381624</v>
      </c>
      <c r="C357">
        <v>0</v>
      </c>
      <c r="D357">
        <v>1187.9486677893735</v>
      </c>
    </row>
    <row r="358" spans="1:4" x14ac:dyDescent="0.25">
      <c r="A358" s="2" t="s">
        <v>117</v>
      </c>
      <c r="B358">
        <v>405634.8498996548</v>
      </c>
      <c r="C358">
        <v>0</v>
      </c>
      <c r="D358">
        <v>1158.1081603372782</v>
      </c>
    </row>
    <row r="359" spans="1:4" x14ac:dyDescent="0.25">
      <c r="A359" s="2" t="s">
        <v>117</v>
      </c>
      <c r="B359">
        <v>405590.78869824065</v>
      </c>
      <c r="C359">
        <v>0</v>
      </c>
      <c r="D359">
        <v>1124.298811369436</v>
      </c>
    </row>
    <row r="360" spans="1:4" x14ac:dyDescent="0.25">
      <c r="A360" s="2" t="s">
        <v>117</v>
      </c>
      <c r="B360">
        <v>405549.84184192144</v>
      </c>
      <c r="C360">
        <v>0</v>
      </c>
      <c r="D360">
        <v>1086.7779304461344</v>
      </c>
    </row>
    <row r="361" spans="1:4" x14ac:dyDescent="0.25">
      <c r="A361" s="2" t="s">
        <v>117</v>
      </c>
      <c r="B361">
        <v>405512.32096099813</v>
      </c>
      <c r="C361">
        <v>0</v>
      </c>
      <c r="D361">
        <v>1045.8310741269279</v>
      </c>
    </row>
    <row r="362" spans="1:4" x14ac:dyDescent="0.25">
      <c r="A362" s="2" t="s">
        <v>117</v>
      </c>
      <c r="B362">
        <v>405478.51161203033</v>
      </c>
      <c r="C362">
        <v>0</v>
      </c>
      <c r="D362">
        <v>1001.7698727127929</v>
      </c>
    </row>
    <row r="363" spans="1:4" x14ac:dyDescent="0.25">
      <c r="A363" s="2" t="s">
        <v>117</v>
      </c>
      <c r="B363">
        <v>405448.67110457818</v>
      </c>
      <c r="C363">
        <v>0</v>
      </c>
      <c r="D363">
        <v>954.92965855137209</v>
      </c>
    </row>
    <row r="364" spans="1:4" x14ac:dyDescent="0.25">
      <c r="A364" s="2" t="s">
        <v>117</v>
      </c>
      <c r="B364">
        <v>405423.02654292178</v>
      </c>
      <c r="C364">
        <v>0</v>
      </c>
      <c r="D364">
        <v>905.66691395532848</v>
      </c>
    </row>
    <row r="365" spans="1:4" x14ac:dyDescent="0.25">
      <c r="A365" s="2" t="s">
        <v>117</v>
      </c>
      <c r="B365">
        <v>405401.77309765975</v>
      </c>
      <c r="C365">
        <v>0</v>
      </c>
      <c r="D365">
        <v>854.35655815669622</v>
      </c>
    </row>
    <row r="366" spans="1:4" x14ac:dyDescent="0.25">
      <c r="A366" s="2" t="s">
        <v>117</v>
      </c>
      <c r="B366">
        <v>405385.07252034388</v>
      </c>
      <c r="C366">
        <v>0</v>
      </c>
      <c r="D366">
        <v>801.38909394514292</v>
      </c>
    </row>
    <row r="367" spans="1:4" x14ac:dyDescent="0.25">
      <c r="A367" s="2" t="s">
        <v>117</v>
      </c>
      <c r="B367">
        <v>405373.05191245151</v>
      </c>
      <c r="C367">
        <v>0</v>
      </c>
      <c r="D367">
        <v>747.16763570594799</v>
      </c>
    </row>
    <row r="368" spans="1:4" x14ac:dyDescent="0.25">
      <c r="A368" s="2" t="s">
        <v>117</v>
      </c>
      <c r="B368">
        <v>405365.80275806703</v>
      </c>
      <c r="C368">
        <v>0</v>
      </c>
      <c r="D368">
        <v>692.10484147612306</v>
      </c>
    </row>
    <row r="369" spans="1:4" x14ac:dyDescent="0.25">
      <c r="A369" s="2" t="s">
        <v>117</v>
      </c>
      <c r="B369">
        <v>405363.38022763241</v>
      </c>
      <c r="C369">
        <v>0</v>
      </c>
      <c r="D369">
        <v>636.61977236758139</v>
      </c>
    </row>
    <row r="370" spans="1:4" x14ac:dyDescent="0.25">
      <c r="A370" s="2" t="s">
        <v>117</v>
      </c>
      <c r="B370">
        <v>405360.97672370734</v>
      </c>
      <c r="C370">
        <v>0</v>
      </c>
      <c r="D370">
        <v>581.570481972778</v>
      </c>
    </row>
    <row r="371" spans="1:4" x14ac:dyDescent="0.25">
      <c r="A371" s="2" t="s">
        <v>117</v>
      </c>
      <c r="B371">
        <v>405353.78450404824</v>
      </c>
      <c r="C371">
        <v>0</v>
      </c>
      <c r="D371">
        <v>526.94014991754955</v>
      </c>
    </row>
    <row r="372" spans="1:4" x14ac:dyDescent="0.25">
      <c r="A372" s="2" t="s">
        <v>117</v>
      </c>
      <c r="B372">
        <v>405341.85830578947</v>
      </c>
      <c r="C372">
        <v>0</v>
      </c>
      <c r="D372">
        <v>473.1445460155324</v>
      </c>
    </row>
    <row r="373" spans="1:4" x14ac:dyDescent="0.25">
      <c r="A373" s="2" t="s">
        <v>117</v>
      </c>
      <c r="B373">
        <v>405325.28889450111</v>
      </c>
      <c r="C373">
        <v>0</v>
      </c>
      <c r="D373">
        <v>420.59308729509496</v>
      </c>
    </row>
    <row r="374" spans="1:4" x14ac:dyDescent="0.25">
      <c r="A374" s="2" t="s">
        <v>117</v>
      </c>
      <c r="B374">
        <v>405304.2023734079</v>
      </c>
      <c r="C374">
        <v>0</v>
      </c>
      <c r="D374">
        <v>369.68572208853794</v>
      </c>
    </row>
    <row r="375" spans="1:4" x14ac:dyDescent="0.25">
      <c r="A375" s="2" t="s">
        <v>117</v>
      </c>
      <c r="B375">
        <v>405278.75922366773</v>
      </c>
      <c r="C375">
        <v>0</v>
      </c>
      <c r="D375">
        <v>320.80988618379081</v>
      </c>
    </row>
    <row r="376" spans="1:4" x14ac:dyDescent="0.25">
      <c r="A376" s="2" t="s">
        <v>117</v>
      </c>
      <c r="B376">
        <v>405249.15308301308</v>
      </c>
      <c r="C376">
        <v>0</v>
      </c>
      <c r="D376">
        <v>274.3375542041253</v>
      </c>
    </row>
    <row r="377" spans="1:4" x14ac:dyDescent="0.25">
      <c r="A377" s="2" t="s">
        <v>117</v>
      </c>
      <c r="B377">
        <v>405215.60927205108</v>
      </c>
      <c r="C377">
        <v>0</v>
      </c>
      <c r="D377">
        <v>230.62240865666763</v>
      </c>
    </row>
    <row r="378" spans="1:4" x14ac:dyDescent="0.25">
      <c r="A378" s="2" t="s">
        <v>117</v>
      </c>
      <c r="B378">
        <v>405178.38307943748</v>
      </c>
      <c r="C378">
        <v>0</v>
      </c>
      <c r="D378">
        <v>189.99714819496108</v>
      </c>
    </row>
    <row r="379" spans="1:4" x14ac:dyDescent="0.25">
      <c r="A379" s="2" t="s">
        <v>117</v>
      </c>
      <c r="B379">
        <v>405137.75781897572</v>
      </c>
      <c r="C379">
        <v>0</v>
      </c>
      <c r="D379">
        <v>152.77095558132191</v>
      </c>
    </row>
    <row r="380" spans="1:4" x14ac:dyDescent="0.25">
      <c r="A380" s="2" t="s">
        <v>117</v>
      </c>
      <c r="B380">
        <v>405094.04267342831</v>
      </c>
      <c r="C380">
        <v>0</v>
      </c>
      <c r="D380">
        <v>119.22714461932958</v>
      </c>
    </row>
    <row r="381" spans="1:4" x14ac:dyDescent="0.25">
      <c r="A381" s="2" t="s">
        <v>117</v>
      </c>
      <c r="B381">
        <v>405047.57034144865</v>
      </c>
      <c r="C381">
        <v>0</v>
      </c>
      <c r="D381">
        <v>89.621003964711463</v>
      </c>
    </row>
    <row r="382" spans="1:4" x14ac:dyDescent="0.25">
      <c r="A382" s="2" t="s">
        <v>117</v>
      </c>
      <c r="B382">
        <v>404998.69450554386</v>
      </c>
      <c r="C382">
        <v>0</v>
      </c>
      <c r="D382">
        <v>64.177854224526072</v>
      </c>
    </row>
    <row r="383" spans="1:4" x14ac:dyDescent="0.25">
      <c r="A383" s="2" t="s">
        <v>117</v>
      </c>
      <c r="B383">
        <v>404947.78714033734</v>
      </c>
      <c r="C383">
        <v>0</v>
      </c>
      <c r="D383">
        <v>43.091333131289957</v>
      </c>
    </row>
    <row r="384" spans="1:4" x14ac:dyDescent="0.25">
      <c r="A384" s="2" t="s">
        <v>117</v>
      </c>
      <c r="B384">
        <v>404895.23568161688</v>
      </c>
      <c r="C384">
        <v>0</v>
      </c>
      <c r="D384">
        <v>26.521921842912207</v>
      </c>
    </row>
    <row r="385" spans="1:4" x14ac:dyDescent="0.25">
      <c r="A385" s="2" t="s">
        <v>117</v>
      </c>
      <c r="B385">
        <v>404841.44007771485</v>
      </c>
      <c r="C385">
        <v>0</v>
      </c>
      <c r="D385">
        <v>14.595723584181201</v>
      </c>
    </row>
    <row r="386" spans="1:4" x14ac:dyDescent="0.25">
      <c r="A386" s="2" t="s">
        <v>117</v>
      </c>
      <c r="B386">
        <v>404786.80974565964</v>
      </c>
      <c r="C386">
        <v>0</v>
      </c>
      <c r="D386">
        <v>7.4035039250816226</v>
      </c>
    </row>
    <row r="387" spans="1:4" x14ac:dyDescent="0.25">
      <c r="A387" s="2" t="s">
        <v>117</v>
      </c>
      <c r="B387">
        <v>404731.76045526483</v>
      </c>
      <c r="C387">
        <v>0</v>
      </c>
      <c r="D387">
        <v>5</v>
      </c>
    </row>
    <row r="388" spans="1:4" x14ac:dyDescent="0.25">
      <c r="A388" s="2" t="s">
        <v>117</v>
      </c>
      <c r="B388">
        <v>400005</v>
      </c>
      <c r="C388">
        <v>0</v>
      </c>
      <c r="D388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Objects1</vt:lpstr>
      <vt:lpstr>Links1</vt:lpstr>
      <vt:lpstr>Vertices1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Smith</dc:creator>
  <cp:lastModifiedBy>AJS</cp:lastModifiedBy>
  <dcterms:created xsi:type="dcterms:W3CDTF">2012-08-15T21:21:09Z</dcterms:created>
  <dcterms:modified xsi:type="dcterms:W3CDTF">2014-02-09T11:24:44Z</dcterms:modified>
</cp:coreProperties>
</file>