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akuno tomohiro\Desktop\"/>
    </mc:Choice>
  </mc:AlternateContent>
  <xr:revisionPtr revIDLastSave="0" documentId="13_ncr:11_{68841876-F043-49BA-931E-F85C64B1F221}" xr6:coauthVersionLast="47" xr6:coauthVersionMax="47" xr10:uidLastSave="{00000000-0000-0000-0000-000000000000}"/>
  <bookViews>
    <workbookView xWindow="4980" yWindow="4725" windowWidth="24420" windowHeight="14445" activeTab="2" xr2:uid="{FBFCF79F-DE18-4D55-8CFC-5B607FD0DB33}"/>
  </bookViews>
  <sheets>
    <sheet name="雛形" sheetId="6" r:id="rId1"/>
    <sheet name="5W1H" sheetId="7" r:id="rId2"/>
    <sheet name="用語集" sheetId="5" r:id="rId3"/>
    <sheet name="初期設定(ターミナル・Bash・キーボード)" sheetId="2" r:id="rId4"/>
  </sheets>
  <definedNames>
    <definedName name="_xlnm._FilterDatabase" localSheetId="1" hidden="1">'5W1H'!#REF!</definedName>
    <definedName name="_xlnm._FilterDatabase" localSheetId="0" hidden="1">雛形!#REF!</definedName>
    <definedName name="_xlnm._FilterDatabase" localSheetId="2" hidden="1">用語集!$A$1:$J$1</definedName>
    <definedName name="aa" hidden="1">{"'行事等'!$A$1:$H$86"}</definedName>
    <definedName name="ｃｖｘｃｖ" hidden="1">{"'行事等'!$A$1:$H$86"}</definedName>
    <definedName name="ff" hidden="1">{"'行事等'!$A$1:$H$86"}</definedName>
    <definedName name="ffff" hidden="1">{"'行事等'!$A$1:$H$86"}</definedName>
    <definedName name="HTML_CodePage">932</definedName>
    <definedName name="HTML_Control" hidden="1">{"'行事等'!$A$1:$H$86"}</definedName>
    <definedName name="HTML_Description">""</definedName>
    <definedName name="HTML_Email">""</definedName>
    <definedName name="HTML_Header">"ソフトプロセス改善の足跡"</definedName>
    <definedName name="HTML_LastUpdate">"02/03/11"</definedName>
    <definedName name="HTML_LineAfter">TRUE</definedName>
    <definedName name="HTML_LineBefore">TRUE</definedName>
    <definedName name="HTML_Name">"制御開発グループ"</definedName>
    <definedName name="HTML_OBDlg2">TRUE</definedName>
    <definedName name="HTML_OBDlg3">TRUE</definedName>
    <definedName name="HTML_OBDlg4">TRUE</definedName>
    <definedName name="HTML_OS">0</definedName>
    <definedName name="HTML_Title">"ソフトプロセス改善の足跡"</definedName>
    <definedName name="_xlnm.Print_Area" localSheetId="3">'初期設定(ターミナル・Bash・キーボード)'!$A$1:$AN$267</definedName>
    <definedName name="ｓｓｓｓ" hidden="1">{"'行事等'!$A$1:$H$86"}</definedName>
    <definedName name="ああ" hidden="1">{"'行事等'!$A$1:$H$86"}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5" l="1"/>
  <c r="L1" i="5" l="1"/>
  <c r="M1" i="5"/>
  <c r="A2" i="5"/>
  <c r="C15" i="5"/>
  <c r="C27" i="5"/>
  <c r="C39" i="5"/>
  <c r="C51" i="5"/>
  <c r="C63" i="5"/>
  <c r="C75" i="5"/>
  <c r="C87" i="5"/>
  <c r="C99" i="5"/>
  <c r="C111" i="5"/>
  <c r="C123" i="5"/>
  <c r="C135" i="5"/>
  <c r="C147" i="5"/>
  <c r="C159" i="5"/>
  <c r="C16" i="5"/>
  <c r="C28" i="5"/>
  <c r="C40" i="5"/>
  <c r="C52" i="5"/>
  <c r="C64" i="5"/>
  <c r="C76" i="5"/>
  <c r="C88" i="5"/>
  <c r="C100" i="5"/>
  <c r="C112" i="5"/>
  <c r="C124" i="5"/>
  <c r="C136" i="5"/>
  <c r="C148" i="5"/>
  <c r="C160" i="5"/>
  <c r="C25" i="5"/>
  <c r="C133" i="5"/>
  <c r="C5" i="5"/>
  <c r="C17" i="5"/>
  <c r="C29" i="5"/>
  <c r="C41" i="5"/>
  <c r="C53" i="5"/>
  <c r="C65" i="5"/>
  <c r="C77" i="5"/>
  <c r="C89" i="5"/>
  <c r="C101" i="5"/>
  <c r="C113" i="5"/>
  <c r="C125" i="5"/>
  <c r="C137" i="5"/>
  <c r="C149" i="5"/>
  <c r="C6" i="5"/>
  <c r="C18" i="5"/>
  <c r="C30" i="5"/>
  <c r="C42" i="5"/>
  <c r="C54" i="5"/>
  <c r="C66" i="5"/>
  <c r="C78" i="5"/>
  <c r="C90" i="5"/>
  <c r="C102" i="5"/>
  <c r="C114" i="5"/>
  <c r="C126" i="5"/>
  <c r="C138" i="5"/>
  <c r="C150" i="5"/>
  <c r="C49" i="5"/>
  <c r="C97" i="5"/>
  <c r="C121" i="5"/>
  <c r="C61" i="5"/>
  <c r="C7" i="5"/>
  <c r="C19" i="5"/>
  <c r="C31" i="5"/>
  <c r="C43" i="5"/>
  <c r="C55" i="5"/>
  <c r="C67" i="5"/>
  <c r="C79" i="5"/>
  <c r="C91" i="5"/>
  <c r="C103" i="5"/>
  <c r="C115" i="5"/>
  <c r="C127" i="5"/>
  <c r="C139" i="5"/>
  <c r="C151" i="5"/>
  <c r="C9" i="5"/>
  <c r="C45" i="5"/>
  <c r="C81" i="5"/>
  <c r="C117" i="5"/>
  <c r="C141" i="5"/>
  <c r="C85" i="5"/>
  <c r="C20" i="5"/>
  <c r="C32" i="5"/>
  <c r="C44" i="5"/>
  <c r="C56" i="5"/>
  <c r="C68" i="5"/>
  <c r="C80" i="5"/>
  <c r="C92" i="5"/>
  <c r="C104" i="5"/>
  <c r="C116" i="5"/>
  <c r="C128" i="5"/>
  <c r="C140" i="5"/>
  <c r="C152" i="5"/>
  <c r="C21" i="5"/>
  <c r="C33" i="5"/>
  <c r="C57" i="5"/>
  <c r="C69" i="5"/>
  <c r="C93" i="5"/>
  <c r="C105" i="5"/>
  <c r="C129" i="5"/>
  <c r="C153" i="5"/>
  <c r="C73" i="5"/>
  <c r="C10" i="5"/>
  <c r="C22" i="5"/>
  <c r="C34" i="5"/>
  <c r="C46" i="5"/>
  <c r="C58" i="5"/>
  <c r="C70" i="5"/>
  <c r="C82" i="5"/>
  <c r="C94" i="5"/>
  <c r="C106" i="5"/>
  <c r="C118" i="5"/>
  <c r="C130" i="5"/>
  <c r="C142" i="5"/>
  <c r="C154" i="5"/>
  <c r="C24" i="5"/>
  <c r="C132" i="5"/>
  <c r="C13" i="5"/>
  <c r="C109" i="5"/>
  <c r="C157" i="5"/>
  <c r="C11" i="5"/>
  <c r="C23" i="5"/>
  <c r="C35" i="5"/>
  <c r="C47" i="5"/>
  <c r="C59" i="5"/>
  <c r="C71" i="5"/>
  <c r="C83" i="5"/>
  <c r="C95" i="5"/>
  <c r="C107" i="5"/>
  <c r="C119" i="5"/>
  <c r="C131" i="5"/>
  <c r="C143" i="5"/>
  <c r="C155" i="5"/>
  <c r="C12" i="5"/>
  <c r="C36" i="5"/>
  <c r="C48" i="5"/>
  <c r="C60" i="5"/>
  <c r="C72" i="5"/>
  <c r="C84" i="5"/>
  <c r="C96" i="5"/>
  <c r="C108" i="5"/>
  <c r="C120" i="5"/>
  <c r="C144" i="5"/>
  <c r="C156" i="5"/>
  <c r="C37" i="5"/>
  <c r="C145" i="5"/>
  <c r="C14" i="5"/>
  <c r="C26" i="5"/>
  <c r="C38" i="5"/>
  <c r="C50" i="5"/>
  <c r="C62" i="5"/>
  <c r="C74" i="5"/>
  <c r="C86" i="5"/>
  <c r="C98" i="5"/>
  <c r="C110" i="5"/>
  <c r="C122" i="5"/>
  <c r="C134" i="5"/>
  <c r="C146" i="5"/>
  <c r="C158" i="5"/>
  <c r="C2" i="5"/>
  <c r="C4" i="5"/>
  <c r="C3" i="5"/>
  <c r="C8" i="5"/>
  <c r="D3" i="5" l="1"/>
  <c r="K158" i="5"/>
  <c r="A158" i="5" s="1"/>
  <c r="D158" i="5"/>
  <c r="K146" i="5"/>
  <c r="A146" i="5" s="1"/>
  <c r="D146" i="5"/>
  <c r="K134" i="5"/>
  <c r="A134" i="5" s="1"/>
  <c r="D134" i="5"/>
  <c r="K122" i="5"/>
  <c r="A122" i="5" s="1"/>
  <c r="D122" i="5"/>
  <c r="K110" i="5"/>
  <c r="A110" i="5" s="1"/>
  <c r="D110" i="5"/>
  <c r="K98" i="5"/>
  <c r="A98" i="5" s="1"/>
  <c r="D98" i="5"/>
  <c r="K86" i="5"/>
  <c r="A86" i="5" s="1"/>
  <c r="D86" i="5"/>
  <c r="K74" i="5"/>
  <c r="A74" i="5" s="1"/>
  <c r="D74" i="5"/>
  <c r="K62" i="5"/>
  <c r="A62" i="5" s="1"/>
  <c r="D62" i="5"/>
  <c r="K50" i="5"/>
  <c r="A50" i="5" s="1"/>
  <c r="D50" i="5"/>
  <c r="K38" i="5"/>
  <c r="A38" i="5" s="1"/>
  <c r="D38" i="5"/>
  <c r="K26" i="5"/>
  <c r="A26" i="5" s="1"/>
  <c r="D26" i="5"/>
  <c r="K14" i="5"/>
  <c r="A14" i="5" s="1"/>
  <c r="D14" i="5"/>
  <c r="D145" i="5"/>
  <c r="K145" i="5"/>
  <c r="A145" i="5" s="1"/>
  <c r="D37" i="5"/>
  <c r="K37" i="5"/>
  <c r="A37" i="5" s="1"/>
  <c r="K156" i="5"/>
  <c r="A156" i="5" s="1"/>
  <c r="D156" i="5"/>
  <c r="K144" i="5"/>
  <c r="A144" i="5" s="1"/>
  <c r="D144" i="5"/>
  <c r="K120" i="5"/>
  <c r="A120" i="5" s="1"/>
  <c r="D120" i="5"/>
  <c r="K108" i="5"/>
  <c r="A108" i="5" s="1"/>
  <c r="D108" i="5"/>
  <c r="K96" i="5"/>
  <c r="A96" i="5" s="1"/>
  <c r="D96" i="5"/>
  <c r="K84" i="5"/>
  <c r="A84" i="5" s="1"/>
  <c r="D84" i="5"/>
  <c r="K72" i="5"/>
  <c r="A72" i="5" s="1"/>
  <c r="D72" i="5"/>
  <c r="K60" i="5"/>
  <c r="A60" i="5" s="1"/>
  <c r="D60" i="5"/>
  <c r="K48" i="5"/>
  <c r="A48" i="5" s="1"/>
  <c r="D48" i="5"/>
  <c r="K36" i="5"/>
  <c r="A36" i="5" s="1"/>
  <c r="D36" i="5"/>
  <c r="K12" i="5"/>
  <c r="A12" i="5" s="1"/>
  <c r="D12" i="5"/>
  <c r="D155" i="5"/>
  <c r="K155" i="5"/>
  <c r="A155" i="5" s="1"/>
  <c r="D143" i="5"/>
  <c r="K143" i="5"/>
  <c r="A143" i="5" s="1"/>
  <c r="D131" i="5"/>
  <c r="K131" i="5"/>
  <c r="A131" i="5" s="1"/>
  <c r="D119" i="5"/>
  <c r="K119" i="5"/>
  <c r="A119" i="5" s="1"/>
  <c r="D107" i="5"/>
  <c r="K107" i="5"/>
  <c r="A107" i="5" s="1"/>
  <c r="D95" i="5"/>
  <c r="K95" i="5"/>
  <c r="A95" i="5" s="1"/>
  <c r="D83" i="5"/>
  <c r="K83" i="5"/>
  <c r="A83" i="5" s="1"/>
  <c r="D71" i="5"/>
  <c r="K71" i="5"/>
  <c r="A71" i="5" s="1"/>
  <c r="D59" i="5"/>
  <c r="K59" i="5"/>
  <c r="A59" i="5" s="1"/>
  <c r="D47" i="5"/>
  <c r="K47" i="5"/>
  <c r="A47" i="5" s="1"/>
  <c r="D35" i="5"/>
  <c r="K35" i="5"/>
  <c r="A35" i="5" s="1"/>
  <c r="D23" i="5"/>
  <c r="K23" i="5"/>
  <c r="A23" i="5" s="1"/>
  <c r="D11" i="5"/>
  <c r="K11" i="5"/>
  <c r="A11" i="5" s="1"/>
  <c r="D157" i="5"/>
  <c r="K157" i="5"/>
  <c r="A157" i="5" s="1"/>
  <c r="D109" i="5"/>
  <c r="K109" i="5"/>
  <c r="A109" i="5" s="1"/>
  <c r="D13" i="5"/>
  <c r="K13" i="5"/>
  <c r="A13" i="5" s="1"/>
  <c r="K132" i="5"/>
  <c r="A132" i="5" s="1"/>
  <c r="D132" i="5"/>
  <c r="K24" i="5"/>
  <c r="A24" i="5" s="1"/>
  <c r="D24" i="5"/>
  <c r="D154" i="5"/>
  <c r="K154" i="5"/>
  <c r="A154" i="5" s="1"/>
  <c r="D142" i="5"/>
  <c r="K142" i="5"/>
  <c r="A142" i="5" s="1"/>
  <c r="D130" i="5"/>
  <c r="K130" i="5"/>
  <c r="A130" i="5" s="1"/>
  <c r="D118" i="5"/>
  <c r="K118" i="5"/>
  <c r="A118" i="5" s="1"/>
  <c r="D106" i="5"/>
  <c r="K106" i="5"/>
  <c r="A106" i="5" s="1"/>
  <c r="D94" i="5"/>
  <c r="K94" i="5"/>
  <c r="A94" i="5" s="1"/>
  <c r="D82" i="5"/>
  <c r="K82" i="5"/>
  <c r="A82" i="5" s="1"/>
  <c r="D70" i="5"/>
  <c r="K70" i="5"/>
  <c r="A70" i="5" s="1"/>
  <c r="D58" i="5"/>
  <c r="K58" i="5"/>
  <c r="A58" i="5" s="1"/>
  <c r="D46" i="5"/>
  <c r="K46" i="5"/>
  <c r="A46" i="5" s="1"/>
  <c r="D34" i="5"/>
  <c r="K34" i="5"/>
  <c r="A34" i="5" s="1"/>
  <c r="D22" i="5"/>
  <c r="K22" i="5"/>
  <c r="A22" i="5" s="1"/>
  <c r="D10" i="5"/>
  <c r="K10" i="5"/>
  <c r="A10" i="5" s="1"/>
  <c r="D73" i="5"/>
  <c r="K73" i="5"/>
  <c r="A73" i="5" s="1"/>
  <c r="D153" i="5"/>
  <c r="K153" i="5"/>
  <c r="A153" i="5" s="1"/>
  <c r="D129" i="5"/>
  <c r="K129" i="5"/>
  <c r="A129" i="5" s="1"/>
  <c r="D105" i="5"/>
  <c r="K105" i="5"/>
  <c r="A105" i="5" s="1"/>
  <c r="D93" i="5"/>
  <c r="K93" i="5"/>
  <c r="A93" i="5" s="1"/>
  <c r="D69" i="5"/>
  <c r="K69" i="5"/>
  <c r="A69" i="5" s="1"/>
  <c r="D57" i="5"/>
  <c r="K57" i="5"/>
  <c r="A57" i="5" s="1"/>
  <c r="D33" i="5"/>
  <c r="K33" i="5"/>
  <c r="A33" i="5" s="1"/>
  <c r="D21" i="5"/>
  <c r="K21" i="5"/>
  <c r="A21" i="5" s="1"/>
  <c r="K152" i="5"/>
  <c r="A152" i="5" s="1"/>
  <c r="D152" i="5"/>
  <c r="K140" i="5"/>
  <c r="A140" i="5" s="1"/>
  <c r="D140" i="5"/>
  <c r="K128" i="5"/>
  <c r="A128" i="5" s="1"/>
  <c r="D128" i="5"/>
  <c r="K116" i="5"/>
  <c r="A116" i="5" s="1"/>
  <c r="D116" i="5"/>
  <c r="K104" i="5"/>
  <c r="A104" i="5" s="1"/>
  <c r="D104" i="5"/>
  <c r="K92" i="5"/>
  <c r="A92" i="5" s="1"/>
  <c r="D92" i="5"/>
  <c r="K80" i="5"/>
  <c r="A80" i="5" s="1"/>
  <c r="D80" i="5"/>
  <c r="K68" i="5"/>
  <c r="A68" i="5" s="1"/>
  <c r="D68" i="5"/>
  <c r="K56" i="5"/>
  <c r="A56" i="5" s="1"/>
  <c r="D56" i="5"/>
  <c r="K44" i="5"/>
  <c r="A44" i="5" s="1"/>
  <c r="D44" i="5"/>
  <c r="K32" i="5"/>
  <c r="A32" i="5" s="1"/>
  <c r="D32" i="5"/>
  <c r="K20" i="5"/>
  <c r="A20" i="5" s="1"/>
  <c r="D20" i="5"/>
  <c r="K8" i="5"/>
  <c r="A8" i="5" s="1"/>
  <c r="D8" i="5"/>
  <c r="D85" i="5"/>
  <c r="K85" i="5"/>
  <c r="A85" i="5" s="1"/>
  <c r="D141" i="5"/>
  <c r="K141" i="5"/>
  <c r="A141" i="5" s="1"/>
  <c r="D117" i="5"/>
  <c r="K117" i="5"/>
  <c r="A117" i="5" s="1"/>
  <c r="D81" i="5"/>
  <c r="K81" i="5"/>
  <c r="A81" i="5" s="1"/>
  <c r="D45" i="5"/>
  <c r="K45" i="5"/>
  <c r="A45" i="5" s="1"/>
  <c r="D9" i="5"/>
  <c r="K9" i="5"/>
  <c r="A9" i="5" s="1"/>
  <c r="K151" i="5"/>
  <c r="A151" i="5" s="1"/>
  <c r="D151" i="5"/>
  <c r="D139" i="5"/>
  <c r="K139" i="5"/>
  <c r="A139" i="5" s="1"/>
  <c r="D127" i="5"/>
  <c r="K127" i="5"/>
  <c r="A127" i="5" s="1"/>
  <c r="K115" i="5"/>
  <c r="A115" i="5" s="1"/>
  <c r="D115" i="5"/>
  <c r="D103" i="5"/>
  <c r="K103" i="5"/>
  <c r="A103" i="5" s="1"/>
  <c r="K91" i="5"/>
  <c r="A91" i="5" s="1"/>
  <c r="D91" i="5"/>
  <c r="K79" i="5"/>
  <c r="A79" i="5" s="1"/>
  <c r="D79" i="5"/>
  <c r="D67" i="5"/>
  <c r="K67" i="5"/>
  <c r="A67" i="5" s="1"/>
  <c r="K55" i="5"/>
  <c r="A55" i="5" s="1"/>
  <c r="D55" i="5"/>
  <c r="D43" i="5"/>
  <c r="K43" i="5"/>
  <c r="A43" i="5" s="1"/>
  <c r="K31" i="5"/>
  <c r="A31" i="5" s="1"/>
  <c r="D31" i="5"/>
  <c r="K19" i="5"/>
  <c r="A19" i="5" s="1"/>
  <c r="D19" i="5"/>
  <c r="D7" i="5"/>
  <c r="K7" i="5"/>
  <c r="A7" i="5" s="1"/>
  <c r="D61" i="5"/>
  <c r="K61" i="5"/>
  <c r="A61" i="5" s="1"/>
  <c r="D121" i="5"/>
  <c r="K121" i="5"/>
  <c r="A121" i="5" s="1"/>
  <c r="D97" i="5"/>
  <c r="K97" i="5"/>
  <c r="A97" i="5" s="1"/>
  <c r="D49" i="5"/>
  <c r="K49" i="5"/>
  <c r="A49" i="5" s="1"/>
  <c r="K150" i="5"/>
  <c r="A150" i="5" s="1"/>
  <c r="D150" i="5"/>
  <c r="K138" i="5"/>
  <c r="A138" i="5" s="1"/>
  <c r="D138" i="5"/>
  <c r="K126" i="5"/>
  <c r="A126" i="5" s="1"/>
  <c r="D126" i="5"/>
  <c r="K114" i="5"/>
  <c r="A114" i="5" s="1"/>
  <c r="D114" i="5"/>
  <c r="K102" i="5"/>
  <c r="A102" i="5" s="1"/>
  <c r="D102" i="5"/>
  <c r="K90" i="5"/>
  <c r="A90" i="5" s="1"/>
  <c r="D90" i="5"/>
  <c r="K78" i="5"/>
  <c r="A78" i="5" s="1"/>
  <c r="D78" i="5"/>
  <c r="K66" i="5"/>
  <c r="A66" i="5" s="1"/>
  <c r="D66" i="5"/>
  <c r="K54" i="5"/>
  <c r="A54" i="5" s="1"/>
  <c r="D54" i="5"/>
  <c r="K42" i="5"/>
  <c r="A42" i="5" s="1"/>
  <c r="D42" i="5"/>
  <c r="K30" i="5"/>
  <c r="A30" i="5" s="1"/>
  <c r="D30" i="5"/>
  <c r="K18" i="5"/>
  <c r="A18" i="5" s="1"/>
  <c r="D18" i="5"/>
  <c r="D6" i="5"/>
  <c r="D149" i="5"/>
  <c r="K149" i="5"/>
  <c r="A149" i="5" s="1"/>
  <c r="D137" i="5"/>
  <c r="K137" i="5"/>
  <c r="A137" i="5" s="1"/>
  <c r="D125" i="5"/>
  <c r="K125" i="5"/>
  <c r="A125" i="5" s="1"/>
  <c r="D113" i="5"/>
  <c r="K113" i="5"/>
  <c r="A113" i="5" s="1"/>
  <c r="D101" i="5"/>
  <c r="K101" i="5"/>
  <c r="A101" i="5" s="1"/>
  <c r="D89" i="5"/>
  <c r="K89" i="5"/>
  <c r="A89" i="5" s="1"/>
  <c r="D77" i="5"/>
  <c r="K77" i="5"/>
  <c r="A77" i="5" s="1"/>
  <c r="D65" i="5"/>
  <c r="K65" i="5"/>
  <c r="A65" i="5" s="1"/>
  <c r="D53" i="5"/>
  <c r="K53" i="5"/>
  <c r="A53" i="5" s="1"/>
  <c r="D41" i="5"/>
  <c r="K41" i="5"/>
  <c r="A41" i="5" s="1"/>
  <c r="D29" i="5"/>
  <c r="K29" i="5"/>
  <c r="A29" i="5" s="1"/>
  <c r="D17" i="5"/>
  <c r="K17" i="5"/>
  <c r="A17" i="5" s="1"/>
  <c r="D5" i="5"/>
  <c r="K5" i="5"/>
  <c r="A5" i="5" s="1"/>
  <c r="D133" i="5"/>
  <c r="K133" i="5"/>
  <c r="A133" i="5" s="1"/>
  <c r="D25" i="5"/>
  <c r="K25" i="5"/>
  <c r="A25" i="5" s="1"/>
  <c r="K160" i="5"/>
  <c r="A160" i="5" s="1"/>
  <c r="D160" i="5"/>
  <c r="K148" i="5"/>
  <c r="A148" i="5" s="1"/>
  <c r="D148" i="5"/>
  <c r="D136" i="5"/>
  <c r="K136" i="5"/>
  <c r="A136" i="5" s="1"/>
  <c r="D124" i="5"/>
  <c r="K124" i="5"/>
  <c r="A124" i="5" s="1"/>
  <c r="D112" i="5"/>
  <c r="K112" i="5"/>
  <c r="A112" i="5" s="1"/>
  <c r="D100" i="5"/>
  <c r="K100" i="5"/>
  <c r="A100" i="5" s="1"/>
  <c r="K88" i="5"/>
  <c r="A88" i="5" s="1"/>
  <c r="D88" i="5"/>
  <c r="K76" i="5"/>
  <c r="A76" i="5" s="1"/>
  <c r="D76" i="5"/>
  <c r="K64" i="5"/>
  <c r="A64" i="5" s="1"/>
  <c r="D64" i="5"/>
  <c r="K52" i="5"/>
  <c r="A52" i="5" s="1"/>
  <c r="D52" i="5"/>
  <c r="K40" i="5"/>
  <c r="A40" i="5" s="1"/>
  <c r="D40" i="5"/>
  <c r="K28" i="5"/>
  <c r="A28" i="5" s="1"/>
  <c r="D28" i="5"/>
  <c r="K16" i="5"/>
  <c r="A16" i="5" s="1"/>
  <c r="D16" i="5"/>
  <c r="D4" i="5"/>
  <c r="A4" i="5" s="1"/>
  <c r="K159" i="5"/>
  <c r="A159" i="5" s="1"/>
  <c r="D159" i="5"/>
  <c r="K147" i="5"/>
  <c r="A147" i="5" s="1"/>
  <c r="D147" i="5"/>
  <c r="K135" i="5"/>
  <c r="A135" i="5" s="1"/>
  <c r="D135" i="5"/>
  <c r="K123" i="5"/>
  <c r="A123" i="5" s="1"/>
  <c r="D123" i="5"/>
  <c r="K111" i="5"/>
  <c r="A111" i="5" s="1"/>
  <c r="D111" i="5"/>
  <c r="K99" i="5"/>
  <c r="A99" i="5" s="1"/>
  <c r="D99" i="5"/>
  <c r="K87" i="5"/>
  <c r="A87" i="5" s="1"/>
  <c r="D87" i="5"/>
  <c r="K75" i="5"/>
  <c r="A75" i="5" s="1"/>
  <c r="D75" i="5"/>
  <c r="K63" i="5"/>
  <c r="A63" i="5" s="1"/>
  <c r="D63" i="5"/>
  <c r="K51" i="5"/>
  <c r="A51" i="5" s="1"/>
  <c r="D51" i="5"/>
  <c r="K39" i="5"/>
  <c r="A39" i="5" s="1"/>
  <c r="D39" i="5"/>
  <c r="K27" i="5"/>
  <c r="A27" i="5" s="1"/>
  <c r="D27" i="5"/>
  <c r="K15" i="5"/>
  <c r="A15" i="5" s="1"/>
  <c r="D15" i="5"/>
  <c r="K3" i="5"/>
  <c r="K4" i="5"/>
  <c r="K2" i="5"/>
  <c r="K6" i="5"/>
  <c r="A6" i="5" s="1"/>
  <c r="D2" i="5"/>
</calcChain>
</file>

<file path=xl/sharedStrings.xml><?xml version="1.0" encoding="utf-8"?>
<sst xmlns="http://schemas.openxmlformats.org/spreadsheetml/2006/main" count="171" uniqueCount="160">
  <si>
    <t>No</t>
    <phoneticPr fontId="6"/>
  </si>
  <si>
    <t>頭文字</t>
    <rPh sb="0" eb="3">
      <t>カシラモジ</t>
    </rPh>
    <phoneticPr fontId="6"/>
  </si>
  <si>
    <t>回答者</t>
    <rPh sb="0" eb="2">
      <t>カイトウ</t>
    </rPh>
    <rPh sb="2" eb="3">
      <t>シャ</t>
    </rPh>
    <phoneticPr fontId="6"/>
  </si>
  <si>
    <t>備考</t>
    <rPh sb="0" eb="2">
      <t>ビコウ</t>
    </rPh>
    <phoneticPr fontId="6"/>
  </si>
  <si>
    <t>単語</t>
    <rPh sb="0" eb="2">
      <t>タンゴ</t>
    </rPh>
    <phoneticPr fontId="6"/>
  </si>
  <si>
    <t>解説</t>
    <rPh sb="0" eb="2">
      <t>カイセツ</t>
    </rPh>
    <phoneticPr fontId="6"/>
  </si>
  <si>
    <t>起票日</t>
    <rPh sb="0" eb="2">
      <t>キヒョウ</t>
    </rPh>
    <rPh sb="2" eb="3">
      <t>ビ</t>
    </rPh>
    <phoneticPr fontId="6"/>
  </si>
  <si>
    <t>確認者</t>
    <rPh sb="0" eb="2">
      <t>カクニン</t>
    </rPh>
    <rPh sb="2" eb="3">
      <t>シャ</t>
    </rPh>
    <phoneticPr fontId="6"/>
  </si>
  <si>
    <t>確認日</t>
    <rPh sb="0" eb="2">
      <t>カクニン</t>
    </rPh>
    <rPh sb="2" eb="3">
      <t>ビ</t>
    </rPh>
    <phoneticPr fontId="6"/>
  </si>
  <si>
    <t>Bash</t>
    <phoneticPr fontId="3"/>
  </si>
  <si>
    <t>Windowsターミナル</t>
    <phoneticPr fontId="3"/>
  </si>
  <si>
    <t>https://docs.microsoft.com/ja-jp/windows/terminal/</t>
    <phoneticPr fontId="3"/>
  </si>
  <si>
    <t xml:space="preserve">&gt; Windows ターミナルは、コマンド プロンプト、PowerShell、Linux 用 Windows サブシステム (WSL) などのコマンドライン ツールとシェルのユーザー向けの最新のターミナル アプリケーションです。 </t>
    <phoneticPr fontId="3"/>
  </si>
  <si>
    <t>以下、3種類でターミナルの設定を行う。</t>
    <rPh sb="0" eb="2">
      <t>イカ</t>
    </rPh>
    <rPh sb="4" eb="6">
      <t>シュルイ</t>
    </rPh>
    <rPh sb="13" eb="15">
      <t>セッテイ</t>
    </rPh>
    <rPh sb="16" eb="17">
      <t>オコナ</t>
    </rPh>
    <phoneticPr fontId="3"/>
  </si>
  <si>
    <t>defaults.json</t>
    <phoneticPr fontId="3"/>
  </si>
  <si>
    <t>Dynamic Profiles</t>
    <phoneticPr fontId="3"/>
  </si>
  <si>
    <t>settings.json</t>
    <phoneticPr fontId="3"/>
  </si>
  <si>
    <t>既定の設定である。</t>
    <phoneticPr fontId="3"/>
  </si>
  <si>
    <t>環境に合わせて動的に生成される。</t>
    <phoneticPr fontId="3"/>
  </si>
  <si>
    <t>ユーザ毎の設定である。</t>
    <phoneticPr fontId="3"/>
  </si>
  <si>
    <t>%LOCALAPPDATA%\Packages\Microsoft.WindowsTerminal_8wekyb3d8bbwe\LocalState</t>
    <phoneticPr fontId="3"/>
  </si>
  <si>
    <t>ユーザ毎ファイルのPath⇒</t>
    <rPh sb="3" eb="4">
      <t>マイ</t>
    </rPh>
    <phoneticPr fontId="3"/>
  </si>
  <si>
    <t>https://www.atmarkit.co.jp/ait/articles/2006/26/news019.html</t>
    <phoneticPr fontId="3"/>
  </si>
  <si>
    <t>WindowsTerminalでWSL ubuntuのインタラクティブシェルを一発で起動する方法</t>
    <phoneticPr fontId="3"/>
  </si>
  <si>
    <t>guid: "{2c4de342-38b7-51cf-b940-2309a097f518}",</t>
  </si>
  <si>
    <t>hidden: false,</t>
  </si>
  <si>
    <t>name: "Ubuntu",</t>
  </si>
  <si>
    <t>commandline : "wsl -d Ubuntu bash",</t>
  </si>
  <si>
    <t>source: "Windows.Terminal.Wsl"</t>
  </si>
  <si>
    <t>startingDirectory: "//wsl$/Ubuntu/home/asakunotomohiro",</t>
    <phoneticPr fontId="3"/>
  </si>
  <si>
    <t>カーソル形状も変更できる。</t>
    <rPh sb="4" eb="6">
      <t>ケイジョウ</t>
    </rPh>
    <rPh sb="7" eb="9">
      <t>ヘンコウ</t>
    </rPh>
    <phoneticPr fontId="3"/>
  </si>
  <si>
    <t>デフォルト：bar</t>
    <phoneticPr fontId="3"/>
  </si>
  <si>
    <t>どの形状でもかまわないが・・・viエディタの場合は切り替えられるようになってほしいのだが・・・。</t>
    <rPh sb="2" eb="4">
      <t>ケイジョウ</t>
    </rPh>
    <rPh sb="22" eb="24">
      <t>バアイ</t>
    </rPh>
    <rPh sb="25" eb="26">
      <t>キ</t>
    </rPh>
    <rPh sb="27" eb="28">
      <t>カ</t>
    </rPh>
    <phoneticPr fontId="3"/>
  </si>
  <si>
    <t>cursorShape</t>
  </si>
  <si>
    <t>https://github.com/1n5k/dotfiles/issues/2</t>
    <phoneticPr fontId="3"/>
  </si>
  <si>
    <t>私の環境では、何をしても.bashrcを読み込まなかった。</t>
    <rPh sb="0" eb="1">
      <t>ワタシ</t>
    </rPh>
    <rPh sb="2" eb="4">
      <t>カンキョウ</t>
    </rPh>
    <rPh sb="7" eb="8">
      <t>ナニ</t>
    </rPh>
    <rPh sb="20" eb="21">
      <t>ヨ</t>
    </rPh>
    <rPh sb="22" eb="23">
      <t>コ</t>
    </rPh>
    <phoneticPr fontId="3"/>
  </si>
  <si>
    <t>https://docs.microsoft.com/ja-jp/windows/wsl/about</t>
    <phoneticPr fontId="3"/>
  </si>
  <si>
    <t>WSL 2 は、Linux 用 Windows サブシステムが Windows 上で ELF64 Linux バイナリを実行できるようにする、Linux 用 Windows サブシステム アーキテクチャの新しいバージョンです。 その主な目標は、ファイル システムのパフォーマンスを向上させること と、システム コールの完全な互換性 を追加することです。</t>
  </si>
  <si>
    <t>この新しいアーキテクチャによって、こうした Linux バイナリと、Windows やお使いのコンピューターのハードウェアとの対話方法は変わりますが、ユーザー エクスペリエンスは WSL 1 (現在幅広く利用されているバージョン) と同じです。</t>
  </si>
  <si>
    <t>個々の Linux ディストリビューションは、WSL 1 または WSL 2 アーキテクチャで実行できます。 各ディストリビューションはいつでもアップグレードまたはダウングレードできます。また、WSL 1 ディストリビューションと WSL 2 ディストリビューションをサイド バイ サイドで実行することができます。 WSL 2 には、実際の Linux カーネルを実行することによるメリットが得られるまったく新しいアーキテクチャが使用されています。</t>
  </si>
  <si>
    <t>Linux 用 Windows サブシステムを使用すると、開発者は、従来の仮想マシンまたはデュアルブート セットアップのオーバーヘッドなしで、ほとんどのコマンド ライン ツール、ユーティリティ、アプリケーションを含む GNU/Linux 環境を変更せずそのまま Windows 上で直接実行できます。</t>
  </si>
  <si>
    <t>次の操作を行います。</t>
  </si>
  <si>
    <t>Microsoft Store から好みの GNU/Linux ディストリビューションを選択します。</t>
  </si>
  <si>
    <t>grep、sed、awk などの一般的なコマンドライン ツールや、その他の ELF-64 バイナリを実行します。</t>
  </si>
  <si>
    <t>以下のような Bash シェル スクリプトや GNU/Linux コマンド ライン アプリケーションを実行します。</t>
  </si>
  <si>
    <t>ツール: vim、emacs、tmux</t>
  </si>
  <si>
    <t>言語:Node.js、JavaScript、Python、Ruby、C/C++、C# &amp; F#、Rust、Go など</t>
  </si>
  <si>
    <t>サービス:SSHD、MySQL、Apache、lighttpd、MongoDB、PostgreSQL。</t>
  </si>
  <si>
    <t>自分の GNU/Linux ディストリビューション パッケージ マネージャーを使用して、追加のソフトウェアをインストールします。</t>
  </si>
  <si>
    <t>Unix に似たコマンド ライン シェルを使用して Windows アプリケーションを起動します。</t>
  </si>
  <si>
    <t>Windows で GNU/Linux アプリケーションを起動します。</t>
  </si>
  <si>
    <t>LinuxディストリビューションのデフォルトをWSL2にする。</t>
    <phoneticPr fontId="3"/>
  </si>
  <si>
    <t>PowerShell</t>
    <phoneticPr fontId="3"/>
  </si>
  <si>
    <t>wsl --set-default-version 2</t>
    <phoneticPr fontId="3"/>
  </si>
  <si>
    <t>⇒実行エラー。</t>
    <rPh sb="1" eb="3">
      <t>ジッコウ</t>
    </rPh>
    <phoneticPr fontId="3"/>
  </si>
  <si>
    <t>Windows の仮想マシン プラットフォーム機能を有効にして、BIOS で仮想化が有効になっていることを確認してください。</t>
  </si>
  <si>
    <t>詳細については、</t>
    <phoneticPr fontId="3"/>
  </si>
  <si>
    <t>を参照してください</t>
    <phoneticPr fontId="3"/>
  </si>
  <si>
    <t>https://aka.ms/wsl2-install</t>
    <phoneticPr fontId="3"/>
  </si>
  <si>
    <t>Import-Module PSReadLine</t>
    <phoneticPr fontId="3"/>
  </si>
  <si>
    <t>コントロールパネル</t>
    <phoneticPr fontId="3"/>
  </si>
  <si>
    <t>Windowsの機能</t>
    <rPh sb="8" eb="10">
      <t>キノウ</t>
    </rPh>
    <phoneticPr fontId="3"/>
  </si>
  <si>
    <t>再起動必須</t>
    <rPh sb="0" eb="3">
      <t>サイキドウ</t>
    </rPh>
    <rPh sb="3" eb="5">
      <t>ヒッス</t>
    </rPh>
    <phoneticPr fontId="3"/>
  </si>
  <si>
    <t>警告: PowerShell により、スクリーン リーダーを使用している可能性があること、および互換性のために PSReadLine が無効になっている可能性が検出されました。再度有効にするには、'Import-Module PSReadLine' を実行してください。</t>
  </si>
  <si>
    <t>そもそも.bashrcの読み込みが不可解。。。</t>
    <rPh sb="12" eb="13">
      <t>ヨ</t>
    </rPh>
    <rPh sb="14" eb="15">
      <t>コ</t>
    </rPh>
    <rPh sb="17" eb="20">
      <t>フカカイ</t>
    </rPh>
    <phoneticPr fontId="3"/>
  </si>
  <si>
    <t>.bash_profileがあると.profileが読み込まれない</t>
  </si>
  <si>
    <t>.profileが読み込まれないと.bashrcが読み込まれない</t>
  </si>
  <si>
    <t>コマンドプロンプトからbashを起動する。</t>
    <rPh sb="16" eb="18">
      <t>キドウ</t>
    </rPh>
    <phoneticPr fontId="3"/>
  </si>
  <si>
    <t>この設定をすることで、~/.profileを読み込むようになるようだ。</t>
    <rPh sb="2" eb="4">
      <t>セッテイ</t>
    </rPh>
    <rPh sb="22" eb="23">
      <t>ヨ</t>
    </rPh>
    <rPh sb="24" eb="25">
      <t>コ</t>
    </rPh>
    <phoneticPr fontId="3"/>
  </si>
  <si>
    <t>インストール済みのディストリビューションを表示。</t>
    <rPh sb="6" eb="7">
      <t>ズ</t>
    </rPh>
    <rPh sb="21" eb="23">
      <t>ヒョウジ</t>
    </rPh>
    <phoneticPr fontId="3"/>
  </si>
  <si>
    <t>wsl -l -v</t>
    <phoneticPr fontId="3"/>
  </si>
  <si>
    <t>↑</t>
    <phoneticPr fontId="3"/>
  </si>
  <si>
    <t>Versionが1になっているため、2に変更する。</t>
    <rPh sb="20" eb="22">
      <t>ヘンコウ</t>
    </rPh>
    <phoneticPr fontId="3"/>
  </si>
  <si>
    <t>wsl --set-version [ディストリビューション名] 2</t>
    <phoneticPr fontId="3"/>
  </si>
  <si>
    <t>今後のインストールディストリビューションを2にする場合</t>
    <rPh sb="0" eb="2">
      <t>コンゴ</t>
    </rPh>
    <rPh sb="25" eb="27">
      <t>バアイ</t>
    </rPh>
    <phoneticPr fontId="3"/>
  </si>
  <si>
    <t>wsl --set-default-version 2</t>
    <phoneticPr fontId="3"/>
  </si>
  <si>
    <t>https://docs.microsoft.com/ja-jp/windows/wsl/install-win10</t>
    <phoneticPr fontId="3"/>
  </si>
  <si>
    <t>コマンド実行の場合、</t>
    <rPh sb="4" eb="6">
      <t>ジッコウ</t>
    </rPh>
    <rPh sb="7" eb="9">
      <t>バアイ</t>
    </rPh>
    <phoneticPr fontId="3"/>
  </si>
  <si>
    <t>dism.exe /online /enable-feature /featurename:Microsoft-Windows-Subsystem-Linux /all /norestart</t>
    <phoneticPr fontId="3"/>
  </si>
  <si>
    <t>これを実行すれば、上記と同じ設定が反映される？</t>
    <rPh sb="3" eb="5">
      <t>ジッコウ</t>
    </rPh>
    <rPh sb="9" eb="11">
      <t>ジョウキ</t>
    </rPh>
    <rPh sb="12" eb="13">
      <t>オナ</t>
    </rPh>
    <rPh sb="14" eb="16">
      <t>セッテイ</t>
    </rPh>
    <rPh sb="17" eb="19">
      <t>ハンエイ</t>
    </rPh>
    <phoneticPr fontId="3"/>
  </si>
  <si>
    <t>dism.exe /online /enable-feature /featurename:VirtualMachinePlatform /all /norestart</t>
    <phoneticPr fontId="3"/>
  </si>
  <si>
    <t>そもそもWSL2が未導入の場合。</t>
    <rPh sb="9" eb="12">
      <t>ミドウニュウ</t>
    </rPh>
    <rPh sb="13" eb="15">
      <t>バアイ</t>
    </rPh>
    <phoneticPr fontId="3"/>
  </si>
  <si>
    <t>WSL 2 を実行するには、カーネル コンポーネントの更新が必要です。詳細に ついては https://aka.ms/wsl2kernel を参照してください</t>
  </si>
  <si>
    <t>WSL 2 との主な違いについては、https://aka.ms/wsl2 を参照してください</t>
  </si>
  <si>
    <t>以下、導入画面。</t>
    <rPh sb="0" eb="2">
      <t>イカ</t>
    </rPh>
    <rPh sb="3" eb="5">
      <t>ドウニュウ</t>
    </rPh>
    <rPh sb="5" eb="7">
      <t>ガメン</t>
    </rPh>
    <phoneticPr fontId="3"/>
  </si>
  <si>
    <t>WSL2に更新失敗</t>
    <rPh sb="5" eb="7">
      <t>コウシン</t>
    </rPh>
    <rPh sb="7" eb="9">
      <t>シッパイ</t>
    </rPh>
    <phoneticPr fontId="3"/>
  </si>
  <si>
    <t>変換中です。この処理には数分かかることがあります...</t>
  </si>
  <si>
    <t>対象のディストリビューションのサイズによっては、WSL 1 から WSL 2 への更新が完了するまでに数分かかる場合があります。 Windows 10 Anniversary Update または Creators Update から WSL 1 の古い (レガシ) インストールを実行している場合は、更新エラーが発生することがあります。 次の手順に従って、レガシ ディストリビューションをアンインストールして削除します。</t>
  </si>
  <si>
    <t>wsl --set-default-version の結果が無効なコマンドである場合は、「wsl --help」と入力してください。 --set-default-version が表示されない場合は、お使いの OS によってサポートされていないことを意味しているため、バージョン 1903、ビルド 18362 以上に更新する必要があります。</t>
  </si>
  <si>
    <t>コマンドの実行後に、次のメッセージが表示される場合: WSL 2 requires an update to its kernel component. For information please visit https://aka.ms/wsl2kernel。 さらに MSI Linux カーネル更新パッケージをインストールする必要があります。</t>
  </si>
  <si>
    <t>以下が古い？</t>
    <rPh sb="0" eb="2">
      <t>イカ</t>
    </rPh>
    <rPh sb="3" eb="4">
      <t>フル</t>
    </rPh>
    <phoneticPr fontId="3"/>
  </si>
  <si>
    <t>Installing, this may take a few minutes...</t>
  </si>
  <si>
    <t>WslRegisterDistribution failed with error: 0x80370102</t>
  </si>
  <si>
    <t>Error: 0x80370102 ??????????????????????????????????????</t>
  </si>
  <si>
    <t>%USERPROFILE%\AppData\Local\Packages\CanonicalGroupLimited.UbuntuonWindows_～～～</t>
    <phoneticPr fontId="3"/>
  </si>
  <si>
    <t>↑</t>
    <phoneticPr fontId="3"/>
  </si>
  <si>
    <t>なるほど。</t>
    <phoneticPr fontId="3"/>
  </si>
  <si>
    <t>BIOSをいじる必要があるのか。</t>
    <rPh sb="8" eb="10">
      <t>ヒツヨウ</t>
    </rPh>
    <phoneticPr fontId="3"/>
  </si>
  <si>
    <t>振り仮名</t>
    <rPh sb="0" eb="1">
      <t>フ</t>
    </rPh>
    <rPh sb="2" eb="4">
      <t>ガナ</t>
    </rPh>
    <phoneticPr fontId="6"/>
  </si>
  <si>
    <t>英語キーボード</t>
    <rPh sb="0" eb="2">
      <t>エイゴ</t>
    </rPh>
    <phoneticPr fontId="3"/>
  </si>
  <si>
    <t>HKEY_LOCAL_MACHINE\SYSTEM\CurrentControlSet\Services\i8042prt\Parameters</t>
    <phoneticPr fontId="3"/>
  </si>
  <si>
    <t>kbd101.dll</t>
    <phoneticPr fontId="3"/>
  </si>
  <si>
    <t>LayerDriver JPN</t>
    <phoneticPr fontId="3"/>
  </si>
  <si>
    <t>OverrideKeyboardIdentifier</t>
    <phoneticPr fontId="3"/>
  </si>
  <si>
    <t>PCAT_101KEY</t>
  </si>
  <si>
    <t>OverrideKeyboardSubtype</t>
    <phoneticPr fontId="3"/>
  </si>
  <si>
    <t>OverrideKeyboardType</t>
    <phoneticPr fontId="3"/>
  </si>
  <si>
    <t>日本語キーボード</t>
    <rPh sb="0" eb="3">
      <t>ニホンゴ</t>
    </rPh>
    <phoneticPr fontId="3"/>
  </si>
  <si>
    <t>kbd106.dll</t>
    <phoneticPr fontId="3"/>
  </si>
  <si>
    <t>PCAT_106KEY</t>
    <phoneticPr fontId="3"/>
  </si>
  <si>
    <t>0？</t>
    <phoneticPr fontId="3"/>
  </si>
  <si>
    <t>⇒別のやり方⇒</t>
    <rPh sb="1" eb="2">
      <t>ベツ</t>
    </rPh>
    <rPh sb="5" eb="6">
      <t>カタ</t>
    </rPh>
    <phoneticPr fontId="3"/>
  </si>
  <si>
    <t>コントロールパネル(Win+i)から変更する。</t>
    <rPh sb="18" eb="20">
      <t>ヘンコウ</t>
    </rPh>
    <phoneticPr fontId="3"/>
  </si>
  <si>
    <t>おまけ</t>
    <phoneticPr fontId="3"/>
  </si>
  <si>
    <t>スクリーンキーボード(Windows10)</t>
    <phoneticPr fontId="3"/>
  </si>
  <si>
    <t>5W1H</t>
    <phoneticPr fontId="3"/>
  </si>
  <si>
    <t>When</t>
  </si>
  <si>
    <t>Where</t>
  </si>
  <si>
    <t>どこで</t>
  </si>
  <si>
    <t>Who</t>
  </si>
  <si>
    <t>誰が・誰に・誰と</t>
  </si>
  <si>
    <t>Why</t>
  </si>
  <si>
    <t>なぜ・何のため</t>
  </si>
  <si>
    <t>What</t>
  </si>
  <si>
    <t>何を</t>
  </si>
  <si>
    <t>How</t>
  </si>
  <si>
    <t>どのように</t>
  </si>
  <si>
    <t>How-much</t>
  </si>
  <si>
    <t>どれだけ・いくらか・どの程度か</t>
  </si>
  <si>
    <t>意味</t>
    <rPh sb="0" eb="2">
      <t>イミ</t>
    </rPh>
    <phoneticPr fontId="3"/>
  </si>
  <si>
    <t>例</t>
    <rPh sb="0" eb="1">
      <t>レイ</t>
    </rPh>
    <phoneticPr fontId="3"/>
  </si>
  <si>
    <t xml:space="preserve">※最後の"How-much"以外は必ず当てはまる。当てはめられない場合、必ず見落としがあると考えるべき。  </t>
  </si>
  <si>
    <t>本質的</t>
  </si>
  <si>
    <t>｜</t>
  </si>
  <si>
    <t>具体的</t>
  </si>
  <si>
    <t>いつ</t>
    <phoneticPr fontId="3"/>
  </si>
  <si>
    <t>大事なのは「本質的な問い」が重要になる。</t>
    <rPh sb="0" eb="2">
      <t>ダイジ</t>
    </rPh>
    <rPh sb="6" eb="9">
      <t>ホンシツテキ</t>
    </rPh>
    <rPh sb="10" eb="11">
      <t>ト</t>
    </rPh>
    <rPh sb="14" eb="16">
      <t>ジュウヨウ</t>
    </rPh>
    <phoneticPr fontId="3"/>
  </si>
  <si>
    <t>・基本的な考える順位</t>
  </si>
  <si>
    <t>何のために？</t>
  </si>
  <si>
    <t>↑</t>
  </si>
  <si>
    <t>何を？</t>
  </si>
  <si>
    <t>↓</t>
  </si>
  <si>
    <t>どのように？</t>
  </si>
  <si>
    <t>・取りかかる前の準備</t>
  </si>
  <si>
    <t>そもそも何のため？</t>
  </si>
  <si>
    <t>これは段階を追いかける必要がある。</t>
  </si>
  <si>
    <t>本質的な問いかけ。</t>
  </si>
  <si>
    <t>上から下に流れていく(考えるには「具体的⇒抽象的」に遷移させる)。</t>
    <rPh sb="11" eb="12">
      <t>カンガ</t>
    </rPh>
    <rPh sb="17" eb="20">
      <t>グタイテキ</t>
    </rPh>
    <rPh sb="21" eb="24">
      <t>チュウショウテキ</t>
    </rPh>
    <rPh sb="26" eb="28">
      <t>センイ</t>
    </rPh>
    <phoneticPr fontId="3"/>
  </si>
  <si>
    <t>5W1Hを使いこなすポイント</t>
    <rPh sb="5" eb="6">
      <t>ツカ</t>
    </rPh>
    <phoneticPr fontId="3"/>
  </si>
  <si>
    <t>1：いかに柔軟な問いに"落とし込む"か？</t>
    <rPh sb="5" eb="7">
      <t>ジュウナン</t>
    </rPh>
    <rPh sb="8" eb="9">
      <t>ト</t>
    </rPh>
    <rPh sb="12" eb="13">
      <t>オ</t>
    </rPh>
    <rPh sb="15" eb="16">
      <t>コ</t>
    </rPh>
    <phoneticPr fontId="3"/>
  </si>
  <si>
    <t>2：いかに有効に"組み合わせる"か？</t>
    <rPh sb="5" eb="7">
      <t>ユウコウ</t>
    </rPh>
    <rPh sb="9" eb="10">
      <t>ク</t>
    </rPh>
    <rPh sb="11" eb="12">
      <t>ア</t>
    </rPh>
    <phoneticPr fontId="3"/>
  </si>
  <si>
    <t>目的を考え、優先順位が高いものを先頭にもっていく(例えば、上記赤字を優先させることが多いだろう)。</t>
    <rPh sb="0" eb="2">
      <t>モクテキ</t>
    </rPh>
    <rPh sb="3" eb="4">
      <t>カンガ</t>
    </rPh>
    <rPh sb="6" eb="8">
      <t>ユウセン</t>
    </rPh>
    <rPh sb="8" eb="10">
      <t>ジュンイ</t>
    </rPh>
    <rPh sb="11" eb="12">
      <t>タカ</t>
    </rPh>
    <rPh sb="16" eb="18">
      <t>セントウ</t>
    </rPh>
    <rPh sb="25" eb="26">
      <t>タト</t>
    </rPh>
    <rPh sb="29" eb="31">
      <t>ジョウキ</t>
    </rPh>
    <rPh sb="31" eb="33">
      <t>アカジ</t>
    </rPh>
    <rPh sb="34" eb="36">
      <t>ユウセン</t>
    </rPh>
    <rPh sb="42" eb="43">
      <t>オオ</t>
    </rPh>
    <phoneticPr fontId="3"/>
  </si>
  <si>
    <r>
      <rPr>
        <sz val="11"/>
        <color rgb="FFFF0000"/>
        <rFont val="游ゴシック"/>
        <family val="3"/>
        <charset val="128"/>
        <scheme val="minor"/>
      </rPr>
      <t>場所</t>
    </r>
    <r>
      <rPr>
        <sz val="11"/>
        <color theme="1"/>
        <rFont val="游ゴシック"/>
        <family val="2"/>
        <charset val="128"/>
        <scheme val="minor"/>
      </rPr>
      <t>・位置・職場・場面・市場・販売経路など</t>
    </r>
    <phoneticPr fontId="3"/>
  </si>
  <si>
    <r>
      <rPr>
        <sz val="11"/>
        <color rgb="FFFF0000"/>
        <rFont val="游ゴシック"/>
        <family val="3"/>
        <charset val="128"/>
        <scheme val="minor"/>
      </rPr>
      <t>中心人物</t>
    </r>
    <r>
      <rPr>
        <sz val="11"/>
        <color theme="1"/>
        <rFont val="游ゴシック"/>
        <family val="2"/>
        <charset val="128"/>
        <scheme val="minor"/>
      </rPr>
      <t>・組織・役職・人数・相手・顧客・市場先・</t>
    </r>
    <r>
      <rPr>
        <sz val="11"/>
        <color rgb="FFFF0000"/>
        <rFont val="游ゴシック"/>
        <family val="3"/>
        <charset val="128"/>
        <scheme val="minor"/>
      </rPr>
      <t>協力者</t>
    </r>
    <phoneticPr fontId="3"/>
  </si>
  <si>
    <r>
      <rPr>
        <sz val="11"/>
        <color rgb="FFFF0000"/>
        <rFont val="游ゴシック"/>
        <family val="3"/>
        <charset val="128"/>
        <scheme val="minor"/>
      </rPr>
      <t>目的</t>
    </r>
    <r>
      <rPr>
        <sz val="11"/>
        <color theme="1"/>
        <rFont val="游ゴシック"/>
        <family val="2"/>
        <charset val="128"/>
        <scheme val="minor"/>
      </rPr>
      <t>・あるべき姿・狙い・価値・事・意義・背景・理由・原因・見えにくい本質や本心など</t>
    </r>
    <phoneticPr fontId="3"/>
  </si>
  <si>
    <r>
      <rPr>
        <sz val="11"/>
        <color rgb="FFFF0000"/>
        <rFont val="游ゴシック"/>
        <family val="3"/>
        <charset val="128"/>
        <scheme val="minor"/>
      </rPr>
      <t>実行手段</t>
    </r>
    <r>
      <rPr>
        <sz val="11"/>
        <color theme="1"/>
        <rFont val="游ゴシック"/>
        <family val="2"/>
        <charset val="128"/>
        <scheme val="minor"/>
      </rPr>
      <t>・方法・段取り・技術・技巧・媒体・事例・状態など</t>
    </r>
    <phoneticPr fontId="3"/>
  </si>
  <si>
    <r>
      <rPr>
        <sz val="11"/>
        <color rgb="FFFF0000"/>
        <rFont val="游ゴシック"/>
        <family val="3"/>
        <charset val="128"/>
        <scheme val="minor"/>
      </rPr>
      <t>予算</t>
    </r>
    <r>
      <rPr>
        <sz val="11"/>
        <color theme="1"/>
        <rFont val="游ゴシック"/>
        <family val="2"/>
        <charset val="128"/>
        <scheme val="minor"/>
      </rPr>
      <t>・程度・回数・数量・価格・実績・費用など</t>
    </r>
    <phoneticPr fontId="3"/>
  </si>
  <si>
    <r>
      <rPr>
        <sz val="11"/>
        <color rgb="FFFF0000"/>
        <rFont val="游ゴシック"/>
        <family val="3"/>
        <charset val="128"/>
        <scheme val="minor"/>
      </rPr>
      <t>課題</t>
    </r>
    <r>
      <rPr>
        <sz val="11"/>
        <color theme="1"/>
        <rFont val="游ゴシック"/>
        <family val="2"/>
        <charset val="128"/>
        <scheme val="minor"/>
      </rPr>
      <t>・内容・やること・対象物・物・見えやすい現象や形など</t>
    </r>
    <phoneticPr fontId="3"/>
  </si>
  <si>
    <r>
      <rPr>
        <sz val="11"/>
        <color rgb="FFFF0000"/>
        <rFont val="游ゴシック"/>
        <family val="3"/>
        <charset val="128"/>
        <scheme val="minor"/>
      </rPr>
      <t>期限</t>
    </r>
    <r>
      <rPr>
        <sz val="11"/>
        <color theme="1"/>
        <rFont val="游ゴシック"/>
        <family val="2"/>
        <charset val="128"/>
        <scheme val="minor"/>
      </rPr>
      <t>・開始時期・開始期間・終了期間・作業時間・過程・順番など</t>
    </r>
    <phoneticPr fontId="3"/>
  </si>
  <si>
    <t>重複</t>
    <rPh sb="0" eb="2">
      <t>チョウフク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</si>
</sst>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  <font>
      <u/>
      <sz val="11"/>
      <color theme="10"/>
      <name val="游ゴシック"/>
      <family val="3"/>
      <charset val="128"/>
      <scheme val="minor"/>
    </font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u/>
      <sz val="11"/>
      <color theme="10"/>
      <name val="游ゴシック"/>
      <family val="2"/>
      <scheme val="minor"/>
    </font>
    <font>
      <sz val="11"/>
      <color theme="0"/>
      <name val="游ゴシック"/>
      <family val="3"/>
      <charset val="128"/>
      <scheme val="minor"/>
    </font>
    <font>
      <strike/>
      <sz val="11"/>
      <color theme="1"/>
      <name val="游ゴシック"/>
      <family val="2"/>
      <charset val="128"/>
      <scheme val="minor"/>
    </font>
    <font>
      <sz val="11"/>
      <color rgb="FFFF0000"/>
      <name val="游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">
    <xf numFmtId="0" fontId="0" fillId="0" borderId="0">
      <alignment vertical="center"/>
    </xf>
    <xf numFmtId="0" fontId="2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/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/>
  </cellStyleXfs>
  <cellXfs count="28">
    <xf numFmtId="0" fontId="0" fillId="0" borderId="0" xfId="0">
      <alignment vertical="center"/>
    </xf>
    <xf numFmtId="0" fontId="5" fillId="0" borderId="1" xfId="3" applyBorder="1" applyAlignment="1">
      <alignment vertical="top"/>
    </xf>
    <xf numFmtId="0" fontId="5" fillId="0" borderId="1" xfId="3" applyBorder="1" applyAlignment="1">
      <alignment vertical="top" wrapText="1"/>
    </xf>
    <xf numFmtId="0" fontId="5" fillId="0" borderId="1" xfId="3" applyBorder="1"/>
    <xf numFmtId="0" fontId="5" fillId="4" borderId="1" xfId="3" applyFill="1" applyBorder="1"/>
    <xf numFmtId="0" fontId="5" fillId="0" borderId="1" xfId="3" applyBorder="1" applyAlignment="1">
      <alignment horizontal="left" vertical="top" wrapText="1"/>
    </xf>
    <xf numFmtId="14" fontId="5" fillId="0" borderId="1" xfId="3" applyNumberFormat="1" applyBorder="1"/>
    <xf numFmtId="0" fontId="8" fillId="0" borderId="1" xfId="5" applyBorder="1" applyAlignment="1">
      <alignment vertical="top"/>
    </xf>
    <xf numFmtId="0" fontId="8" fillId="0" borderId="1" xfId="5" applyBorder="1" applyAlignment="1">
      <alignment vertical="top" wrapText="1"/>
    </xf>
    <xf numFmtId="0" fontId="8" fillId="0" borderId="1" xfId="5" applyBorder="1" applyAlignment="1">
      <alignment horizontal="left" vertical="top" wrapText="1"/>
    </xf>
    <xf numFmtId="0" fontId="5" fillId="3" borderId="1" xfId="3" applyFill="1" applyBorder="1"/>
    <xf numFmtId="0" fontId="5" fillId="2" borderId="1" xfId="3" applyFill="1" applyBorder="1" applyAlignment="1">
      <alignment horizontal="center"/>
    </xf>
    <xf numFmtId="0" fontId="7" fillId="0" borderId="0" xfId="4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2" xfId="0" applyBorder="1" applyAlignment="1">
      <alignment horizontal="left" vertical="center"/>
    </xf>
    <xf numFmtId="0" fontId="0" fillId="3" borderId="1" xfId="0" applyFill="1" applyBorder="1">
      <alignment vertical="center"/>
    </xf>
    <xf numFmtId="0" fontId="0" fillId="0" borderId="1" xfId="0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5" borderId="1" xfId="0" applyFill="1" applyBorder="1">
      <alignment vertical="center"/>
    </xf>
    <xf numFmtId="0" fontId="2" fillId="0" borderId="1" xfId="0" applyFont="1" applyBorder="1">
      <alignment vertical="center"/>
    </xf>
    <xf numFmtId="0" fontId="8" fillId="0" borderId="5" xfId="5" applyBorder="1" applyAlignment="1">
      <alignment vertical="top"/>
    </xf>
    <xf numFmtId="0" fontId="5" fillId="3" borderId="1" xfId="3" applyFill="1" applyBorder="1" applyProtection="1">
      <protection hidden="1"/>
    </xf>
  </cellXfs>
  <cellStyles count="6">
    <cellStyle name="ハイパーリンク" xfId="4" builtinId="8"/>
    <cellStyle name="ハイパーリンク 2" xfId="2" xr:uid="{AEE47BD0-9612-4776-943C-2B6DD2770C81}"/>
    <cellStyle name="ハイパーリンク 3" xfId="5" xr:uid="{803CBE0A-5AAA-4727-87B0-9B13F482CA5A}"/>
    <cellStyle name="標準" xfId="0" builtinId="0"/>
    <cellStyle name="標準 2" xfId="1" xr:uid="{41A9B836-A4EB-4C78-A282-6F31874F9551}"/>
    <cellStyle name="標準 3" xfId="3" xr:uid="{A5586070-985B-46A7-BE23-5825EF71EDE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3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9" Type="http://schemas.openxmlformats.org/officeDocument/2006/relationships/image" Target="../media/image39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34" Type="http://schemas.openxmlformats.org/officeDocument/2006/relationships/image" Target="../media/image34.png"/><Relationship Id="rId42" Type="http://schemas.openxmlformats.org/officeDocument/2006/relationships/image" Target="../media/image42.png"/><Relationship Id="rId47" Type="http://schemas.openxmlformats.org/officeDocument/2006/relationships/image" Target="../media/image47.png"/><Relationship Id="rId50" Type="http://schemas.openxmlformats.org/officeDocument/2006/relationships/image" Target="../media/image50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Relationship Id="rId46" Type="http://schemas.openxmlformats.org/officeDocument/2006/relationships/image" Target="../media/image46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41" Type="http://schemas.openxmlformats.org/officeDocument/2006/relationships/image" Target="../media/image41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40" Type="http://schemas.openxmlformats.org/officeDocument/2006/relationships/image" Target="../media/image40.png"/><Relationship Id="rId45" Type="http://schemas.openxmlformats.org/officeDocument/2006/relationships/image" Target="../media/image45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49" Type="http://schemas.openxmlformats.org/officeDocument/2006/relationships/image" Target="../media/image49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4" Type="http://schemas.openxmlformats.org/officeDocument/2006/relationships/image" Target="../media/image44.png"/><Relationship Id="rId52" Type="http://schemas.openxmlformats.org/officeDocument/2006/relationships/image" Target="../media/image52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43" Type="http://schemas.openxmlformats.org/officeDocument/2006/relationships/image" Target="../media/image43.png"/><Relationship Id="rId48" Type="http://schemas.openxmlformats.org/officeDocument/2006/relationships/image" Target="../media/image48.png"/><Relationship Id="rId8" Type="http://schemas.openxmlformats.org/officeDocument/2006/relationships/image" Target="../media/image8.png"/><Relationship Id="rId51" Type="http://schemas.openxmlformats.org/officeDocument/2006/relationships/image" Target="../media/image5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276225</xdr:colOff>
      <xdr:row>0</xdr:row>
      <xdr:rowOff>123825</xdr:rowOff>
    </xdr:from>
    <xdr:to>
      <xdr:col>15</xdr:col>
      <xdr:colOff>476251</xdr:colOff>
      <xdr:row>3</xdr:row>
      <xdr:rowOff>114301</xdr:rowOff>
    </xdr:to>
    <xdr:sp macro="" textlink="">
      <xdr:nvSpPr>
        <xdr:cNvPr id="2" name="線吹き出し 2 (枠付き) 1">
          <a:extLst>
            <a:ext uri="{FF2B5EF4-FFF2-40B4-BE49-F238E27FC236}">
              <a16:creationId xmlns:a16="http://schemas.microsoft.com/office/drawing/2014/main" id="{BED80B79-315A-4466-8521-3F798358C4A9}"/>
            </a:ext>
          </a:extLst>
        </xdr:cNvPr>
        <xdr:cNvSpPr/>
      </xdr:nvSpPr>
      <xdr:spPr>
        <a:xfrm>
          <a:off x="8505825" y="123825"/>
          <a:ext cx="2257426" cy="704851"/>
        </a:xfrm>
        <a:prstGeom prst="borderCallout2">
          <a:avLst>
            <a:gd name="adj1" fmla="val 31845"/>
            <a:gd name="adj2" fmla="val -6250"/>
            <a:gd name="adj3" fmla="val 86659"/>
            <a:gd name="adj4" fmla="val -18672"/>
            <a:gd name="adj5" fmla="val 157740"/>
            <a:gd name="adj6" fmla="val -27988"/>
          </a:avLst>
        </a:prstGeom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latin typeface="+mj-ea"/>
            <a:ea typeface="+mj-ea"/>
          </a:endParaRPr>
        </a:p>
      </xdr:txBody>
    </xdr:sp>
    <xdr:clientData/>
  </xdr:twoCellAnchor>
  <xdr:twoCellAnchor editAs="oneCell">
    <xdr:from>
      <xdr:col>16</xdr:col>
      <xdr:colOff>628650</xdr:colOff>
      <xdr:row>0</xdr:row>
      <xdr:rowOff>152401</xdr:rowOff>
    </xdr:from>
    <xdr:to>
      <xdr:col>18</xdr:col>
      <xdr:colOff>628650</xdr:colOff>
      <xdr:row>2</xdr:row>
      <xdr:rowOff>152401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4FA5308E-EC04-4010-A716-68708F5D93D6}"/>
            </a:ext>
          </a:extLst>
        </xdr:cNvPr>
        <xdr:cNvSpPr/>
      </xdr:nvSpPr>
      <xdr:spPr>
        <a:xfrm>
          <a:off x="11601450" y="152401"/>
          <a:ext cx="1371600" cy="476250"/>
        </a:xfrm>
        <a:prstGeom prst="rect">
          <a:avLst/>
        </a:prstGeom>
        <a:noFill/>
        <a:ln w="3492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latin typeface="+mj-ea"/>
            <a:ea typeface="+mj-ea"/>
          </a:endParaRPr>
        </a:p>
      </xdr:txBody>
    </xdr:sp>
    <xdr:clientData/>
  </xdr:twoCellAnchor>
  <xdr:twoCellAnchor>
    <xdr:from>
      <xdr:col>15</xdr:col>
      <xdr:colOff>676275</xdr:colOff>
      <xdr:row>0</xdr:row>
      <xdr:rowOff>123826</xdr:rowOff>
    </xdr:from>
    <xdr:to>
      <xdr:col>15</xdr:col>
      <xdr:colOff>676275</xdr:colOff>
      <xdr:row>7</xdr:row>
      <xdr:rowOff>123826</xdr:rowOff>
    </xdr:to>
    <xdr:cxnSp macro="">
      <xdr:nvCxnSpPr>
        <xdr:cNvPr id="4" name="直線矢印コネクタ 3">
          <a:extLst>
            <a:ext uri="{FF2B5EF4-FFF2-40B4-BE49-F238E27FC236}">
              <a16:creationId xmlns:a16="http://schemas.microsoft.com/office/drawing/2014/main" id="{526A5B90-5B8A-42E8-9536-1D2F45B33576}"/>
            </a:ext>
          </a:extLst>
        </xdr:cNvPr>
        <xdr:cNvCxnSpPr/>
      </xdr:nvCxnSpPr>
      <xdr:spPr>
        <a:xfrm>
          <a:off x="10963275" y="123826"/>
          <a:ext cx="0" cy="1666875"/>
        </a:xfrm>
        <a:prstGeom prst="straightConnector1">
          <a:avLst/>
        </a:prstGeom>
        <a:ln w="31750">
          <a:solidFill>
            <a:srgbClr val="FF0000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295275</xdr:colOff>
      <xdr:row>0</xdr:row>
      <xdr:rowOff>123826</xdr:rowOff>
    </xdr:from>
    <xdr:to>
      <xdr:col>16</xdr:col>
      <xdr:colOff>295275</xdr:colOff>
      <xdr:row>7</xdr:row>
      <xdr:rowOff>123826</xdr:rowOff>
    </xdr:to>
    <xdr:cxnSp macro="">
      <xdr:nvCxnSpPr>
        <xdr:cNvPr id="5" name="直線矢印コネクタ 4">
          <a:extLst>
            <a:ext uri="{FF2B5EF4-FFF2-40B4-BE49-F238E27FC236}">
              <a16:creationId xmlns:a16="http://schemas.microsoft.com/office/drawing/2014/main" id="{D4B4A1DF-B467-4CEE-B8A7-815AD780A224}"/>
            </a:ext>
          </a:extLst>
        </xdr:cNvPr>
        <xdr:cNvCxnSpPr/>
      </xdr:nvCxnSpPr>
      <xdr:spPr>
        <a:xfrm>
          <a:off x="11268075" y="123826"/>
          <a:ext cx="0" cy="1666875"/>
        </a:xfrm>
        <a:prstGeom prst="straightConnector1">
          <a:avLst/>
        </a:prstGeom>
        <a:ln w="317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3352800</xdr:colOff>
      <xdr:row>15</xdr:row>
      <xdr:rowOff>228600</xdr:rowOff>
    </xdr:from>
    <xdr:to>
      <xdr:col>3</xdr:col>
      <xdr:colOff>5257800</xdr:colOff>
      <xdr:row>18</xdr:row>
      <xdr:rowOff>228600</xdr:rowOff>
    </xdr:to>
    <xdr:sp macro="" textlink="">
      <xdr:nvSpPr>
        <xdr:cNvPr id="10" name="線吹き出し 2 (枠付き) 1">
          <a:extLst>
            <a:ext uri="{FF2B5EF4-FFF2-40B4-BE49-F238E27FC236}">
              <a16:creationId xmlns:a16="http://schemas.microsoft.com/office/drawing/2014/main" id="{AA45BB83-60F4-447A-9596-E2E76DC1867A}"/>
            </a:ext>
          </a:extLst>
        </xdr:cNvPr>
        <xdr:cNvSpPr/>
      </xdr:nvSpPr>
      <xdr:spPr>
        <a:xfrm>
          <a:off x="7315200" y="3800475"/>
          <a:ext cx="1905000" cy="714375"/>
        </a:xfrm>
        <a:prstGeom prst="rect">
          <a:avLst/>
        </a:prstGeom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800">
              <a:latin typeface="+mj-ea"/>
              <a:ea typeface="+mj-ea"/>
            </a:rPr>
            <a:t>いつ？</a:t>
          </a:r>
        </a:p>
      </xdr:txBody>
    </xdr:sp>
    <xdr:clientData/>
  </xdr:twoCellAnchor>
  <xdr:twoCellAnchor editAs="oneCell">
    <xdr:from>
      <xdr:col>3</xdr:col>
      <xdr:colOff>1924050</xdr:colOff>
      <xdr:row>21</xdr:row>
      <xdr:rowOff>228600</xdr:rowOff>
    </xdr:from>
    <xdr:to>
      <xdr:col>3</xdr:col>
      <xdr:colOff>3829050</xdr:colOff>
      <xdr:row>24</xdr:row>
      <xdr:rowOff>228600</xdr:rowOff>
    </xdr:to>
    <xdr:sp macro="" textlink="">
      <xdr:nvSpPr>
        <xdr:cNvPr id="11" name="線吹き出し 2 (枠付き) 1">
          <a:extLst>
            <a:ext uri="{FF2B5EF4-FFF2-40B4-BE49-F238E27FC236}">
              <a16:creationId xmlns:a16="http://schemas.microsoft.com/office/drawing/2014/main" id="{F4457240-86B2-4DC0-80E9-365CE1D2045E}"/>
            </a:ext>
          </a:extLst>
        </xdr:cNvPr>
        <xdr:cNvSpPr/>
      </xdr:nvSpPr>
      <xdr:spPr>
        <a:xfrm>
          <a:off x="5886450" y="5229225"/>
          <a:ext cx="1905000" cy="714375"/>
        </a:xfrm>
        <a:prstGeom prst="rect">
          <a:avLst/>
        </a:prstGeom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800">
              <a:latin typeface="+mj-ea"/>
              <a:ea typeface="+mj-ea"/>
            </a:rPr>
            <a:t>いつまでに？</a:t>
          </a:r>
        </a:p>
      </xdr:txBody>
    </xdr:sp>
    <xdr:clientData/>
  </xdr:twoCellAnchor>
  <xdr:twoCellAnchor editAs="oneCell">
    <xdr:from>
      <xdr:col>2</xdr:col>
      <xdr:colOff>1485900</xdr:colOff>
      <xdr:row>21</xdr:row>
      <xdr:rowOff>228600</xdr:rowOff>
    </xdr:from>
    <xdr:to>
      <xdr:col>3</xdr:col>
      <xdr:colOff>971550</xdr:colOff>
      <xdr:row>24</xdr:row>
      <xdr:rowOff>228600</xdr:rowOff>
    </xdr:to>
    <xdr:sp macro="" textlink="">
      <xdr:nvSpPr>
        <xdr:cNvPr id="12" name="線吹き出し 2 (枠付き) 1">
          <a:extLst>
            <a:ext uri="{FF2B5EF4-FFF2-40B4-BE49-F238E27FC236}">
              <a16:creationId xmlns:a16="http://schemas.microsoft.com/office/drawing/2014/main" id="{C2A0F77D-FC77-4A96-832F-0AA281433A08}"/>
            </a:ext>
          </a:extLst>
        </xdr:cNvPr>
        <xdr:cNvSpPr/>
      </xdr:nvSpPr>
      <xdr:spPr>
        <a:xfrm>
          <a:off x="3028950" y="5229225"/>
          <a:ext cx="1905000" cy="714375"/>
        </a:xfrm>
        <a:prstGeom prst="rect">
          <a:avLst/>
        </a:prstGeom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800">
              <a:latin typeface="+mj-ea"/>
              <a:ea typeface="+mj-ea"/>
            </a:rPr>
            <a:t>いつから？</a:t>
          </a:r>
        </a:p>
      </xdr:txBody>
    </xdr:sp>
    <xdr:clientData/>
  </xdr:twoCellAnchor>
  <xdr:twoCellAnchor editAs="oneCell">
    <xdr:from>
      <xdr:col>3</xdr:col>
      <xdr:colOff>4781550</xdr:colOff>
      <xdr:row>21</xdr:row>
      <xdr:rowOff>228600</xdr:rowOff>
    </xdr:from>
    <xdr:to>
      <xdr:col>3</xdr:col>
      <xdr:colOff>6686550</xdr:colOff>
      <xdr:row>24</xdr:row>
      <xdr:rowOff>228600</xdr:rowOff>
    </xdr:to>
    <xdr:sp macro="" textlink="">
      <xdr:nvSpPr>
        <xdr:cNvPr id="13" name="線吹き出し 2 (枠付き) 1">
          <a:extLst>
            <a:ext uri="{FF2B5EF4-FFF2-40B4-BE49-F238E27FC236}">
              <a16:creationId xmlns:a16="http://schemas.microsoft.com/office/drawing/2014/main" id="{8282C5E2-199E-4545-8B4F-38E6C33DAADC}"/>
            </a:ext>
          </a:extLst>
        </xdr:cNvPr>
        <xdr:cNvSpPr/>
      </xdr:nvSpPr>
      <xdr:spPr>
        <a:xfrm>
          <a:off x="8743950" y="5229225"/>
          <a:ext cx="1905000" cy="714375"/>
        </a:xfrm>
        <a:prstGeom prst="rect">
          <a:avLst/>
        </a:prstGeom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400">
              <a:latin typeface="+mj-ea"/>
              <a:ea typeface="+mj-ea"/>
            </a:rPr>
            <a:t>どれくらいの時間？</a:t>
          </a:r>
        </a:p>
      </xdr:txBody>
    </xdr:sp>
    <xdr:clientData/>
  </xdr:twoCellAnchor>
  <xdr:twoCellAnchor editAs="oneCell">
    <xdr:from>
      <xdr:col>3</xdr:col>
      <xdr:colOff>3352800</xdr:colOff>
      <xdr:row>27</xdr:row>
      <xdr:rowOff>228600</xdr:rowOff>
    </xdr:from>
    <xdr:to>
      <xdr:col>3</xdr:col>
      <xdr:colOff>5257800</xdr:colOff>
      <xdr:row>30</xdr:row>
      <xdr:rowOff>228600</xdr:rowOff>
    </xdr:to>
    <xdr:sp macro="" textlink="">
      <xdr:nvSpPr>
        <xdr:cNvPr id="14" name="線吹き出し 2 (枠付き) 1">
          <a:extLst>
            <a:ext uri="{FF2B5EF4-FFF2-40B4-BE49-F238E27FC236}">
              <a16:creationId xmlns:a16="http://schemas.microsoft.com/office/drawing/2014/main" id="{26AC68D5-EEB4-4DF8-B956-5FF355EC8492}"/>
            </a:ext>
          </a:extLst>
        </xdr:cNvPr>
        <xdr:cNvSpPr/>
      </xdr:nvSpPr>
      <xdr:spPr>
        <a:xfrm>
          <a:off x="7315200" y="6657975"/>
          <a:ext cx="1905000" cy="714375"/>
        </a:xfrm>
        <a:prstGeom prst="rect">
          <a:avLst/>
        </a:prstGeom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2000">
              <a:latin typeface="+mj-ea"/>
              <a:ea typeface="+mj-ea"/>
            </a:rPr>
            <a:t>期限</a:t>
          </a:r>
        </a:p>
      </xdr:txBody>
    </xdr:sp>
    <xdr:clientData/>
  </xdr:twoCellAnchor>
  <xdr:twoCellAnchor editAs="oneCell">
    <xdr:from>
      <xdr:col>2</xdr:col>
      <xdr:colOff>1066800</xdr:colOff>
      <xdr:row>33</xdr:row>
      <xdr:rowOff>228600</xdr:rowOff>
    </xdr:from>
    <xdr:to>
      <xdr:col>3</xdr:col>
      <xdr:colOff>552450</xdr:colOff>
      <xdr:row>36</xdr:row>
      <xdr:rowOff>228600</xdr:rowOff>
    </xdr:to>
    <xdr:sp macro="" textlink="">
      <xdr:nvSpPr>
        <xdr:cNvPr id="15" name="線吹き出し 2 (枠付き) 1">
          <a:extLst>
            <a:ext uri="{FF2B5EF4-FFF2-40B4-BE49-F238E27FC236}">
              <a16:creationId xmlns:a16="http://schemas.microsoft.com/office/drawing/2014/main" id="{AE5469AE-37FB-48F9-B056-8EA8C09E447A}"/>
            </a:ext>
          </a:extLst>
        </xdr:cNvPr>
        <xdr:cNvSpPr/>
      </xdr:nvSpPr>
      <xdr:spPr>
        <a:xfrm>
          <a:off x="2609850" y="8086725"/>
          <a:ext cx="1905000" cy="714375"/>
        </a:xfrm>
        <a:prstGeom prst="rect">
          <a:avLst/>
        </a:prstGeom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2000">
              <a:latin typeface="+mj-ea"/>
              <a:ea typeface="+mj-ea"/>
            </a:rPr>
            <a:t>時期</a:t>
          </a:r>
        </a:p>
      </xdr:txBody>
    </xdr:sp>
    <xdr:clientData/>
  </xdr:twoCellAnchor>
  <xdr:twoCellAnchor editAs="oneCell">
    <xdr:from>
      <xdr:col>3</xdr:col>
      <xdr:colOff>6572250</xdr:colOff>
      <xdr:row>27</xdr:row>
      <xdr:rowOff>228600</xdr:rowOff>
    </xdr:from>
    <xdr:to>
      <xdr:col>6</xdr:col>
      <xdr:colOff>352425</xdr:colOff>
      <xdr:row>30</xdr:row>
      <xdr:rowOff>228600</xdr:rowOff>
    </xdr:to>
    <xdr:sp macro="" textlink="">
      <xdr:nvSpPr>
        <xdr:cNvPr id="16" name="線吹き出し 2 (枠付き) 1">
          <a:extLst>
            <a:ext uri="{FF2B5EF4-FFF2-40B4-BE49-F238E27FC236}">
              <a16:creationId xmlns:a16="http://schemas.microsoft.com/office/drawing/2014/main" id="{A796C456-C556-4ACF-9A0D-54F11DB17E09}"/>
            </a:ext>
          </a:extLst>
        </xdr:cNvPr>
        <xdr:cNvSpPr/>
      </xdr:nvSpPr>
      <xdr:spPr>
        <a:xfrm>
          <a:off x="10534650" y="6657975"/>
          <a:ext cx="1905000" cy="714375"/>
        </a:xfrm>
        <a:prstGeom prst="rect">
          <a:avLst/>
        </a:prstGeom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400">
              <a:latin typeface="+mj-ea"/>
              <a:ea typeface="+mj-ea"/>
            </a:rPr>
            <a:t>スケジュール</a:t>
          </a:r>
          <a:r>
            <a:rPr kumimoji="1" lang="en-US" altLang="ja-JP" sz="1400">
              <a:latin typeface="+mj-ea"/>
              <a:ea typeface="+mj-ea"/>
            </a:rPr>
            <a:t>(</a:t>
          </a:r>
          <a:r>
            <a:rPr kumimoji="1" lang="ja-JP" altLang="en-US" sz="1400">
              <a:latin typeface="+mj-ea"/>
              <a:ea typeface="+mj-ea"/>
            </a:rPr>
            <a:t>日程</a:t>
          </a:r>
          <a:r>
            <a:rPr kumimoji="1" lang="en-US" altLang="ja-JP" sz="1400">
              <a:latin typeface="+mj-ea"/>
              <a:ea typeface="+mj-ea"/>
            </a:rPr>
            <a:t>)</a:t>
          </a:r>
          <a:endParaRPr kumimoji="1" lang="ja-JP" altLang="en-US" sz="1400">
            <a:latin typeface="+mj-ea"/>
            <a:ea typeface="+mj-ea"/>
          </a:endParaRPr>
        </a:p>
      </xdr:txBody>
    </xdr:sp>
    <xdr:clientData/>
  </xdr:twoCellAnchor>
  <xdr:twoCellAnchor editAs="oneCell">
    <xdr:from>
      <xdr:col>3</xdr:col>
      <xdr:colOff>971550</xdr:colOff>
      <xdr:row>30</xdr:row>
      <xdr:rowOff>228600</xdr:rowOff>
    </xdr:from>
    <xdr:to>
      <xdr:col>3</xdr:col>
      <xdr:colOff>2876550</xdr:colOff>
      <xdr:row>33</xdr:row>
      <xdr:rowOff>228600</xdr:rowOff>
    </xdr:to>
    <xdr:sp macro="" textlink="">
      <xdr:nvSpPr>
        <xdr:cNvPr id="17" name="線吹き出し 2 (枠付き) 1">
          <a:extLst>
            <a:ext uri="{FF2B5EF4-FFF2-40B4-BE49-F238E27FC236}">
              <a16:creationId xmlns:a16="http://schemas.microsoft.com/office/drawing/2014/main" id="{FB1D610D-9A54-46AF-B6C0-D2D72D08A930}"/>
            </a:ext>
          </a:extLst>
        </xdr:cNvPr>
        <xdr:cNvSpPr/>
      </xdr:nvSpPr>
      <xdr:spPr>
        <a:xfrm>
          <a:off x="4933950" y="7372350"/>
          <a:ext cx="1905000" cy="714375"/>
        </a:xfrm>
        <a:prstGeom prst="rect">
          <a:avLst/>
        </a:prstGeom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2000">
              <a:latin typeface="+mj-ea"/>
              <a:ea typeface="+mj-ea"/>
            </a:rPr>
            <a:t>期間</a:t>
          </a:r>
        </a:p>
      </xdr:txBody>
    </xdr:sp>
    <xdr:clientData/>
  </xdr:twoCellAnchor>
  <xdr:twoCellAnchor editAs="oneCell">
    <xdr:from>
      <xdr:col>2</xdr:col>
      <xdr:colOff>57150</xdr:colOff>
      <xdr:row>29</xdr:row>
      <xdr:rowOff>228600</xdr:rowOff>
    </xdr:from>
    <xdr:to>
      <xdr:col>2</xdr:col>
      <xdr:colOff>1962150</xdr:colOff>
      <xdr:row>32</xdr:row>
      <xdr:rowOff>228600</xdr:rowOff>
    </xdr:to>
    <xdr:sp macro="" textlink="">
      <xdr:nvSpPr>
        <xdr:cNvPr id="18" name="線吹き出し 2 (枠付き) 1">
          <a:extLst>
            <a:ext uri="{FF2B5EF4-FFF2-40B4-BE49-F238E27FC236}">
              <a16:creationId xmlns:a16="http://schemas.microsoft.com/office/drawing/2014/main" id="{CEF9B111-BE4D-448E-B93F-835DE2912516}"/>
            </a:ext>
          </a:extLst>
        </xdr:cNvPr>
        <xdr:cNvSpPr/>
      </xdr:nvSpPr>
      <xdr:spPr>
        <a:xfrm>
          <a:off x="1600200" y="7134225"/>
          <a:ext cx="1905000" cy="714375"/>
        </a:xfrm>
        <a:prstGeom prst="rect">
          <a:avLst/>
        </a:prstGeom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2000">
              <a:latin typeface="+mj-ea"/>
              <a:ea typeface="+mj-ea"/>
            </a:rPr>
            <a:t>日時</a:t>
          </a:r>
        </a:p>
      </xdr:txBody>
    </xdr:sp>
    <xdr:clientData/>
  </xdr:twoCellAnchor>
  <xdr:twoCellAnchor editAs="oneCell">
    <xdr:from>
      <xdr:col>3</xdr:col>
      <xdr:colOff>4781550</xdr:colOff>
      <xdr:row>31</xdr:row>
      <xdr:rowOff>228600</xdr:rowOff>
    </xdr:from>
    <xdr:to>
      <xdr:col>3</xdr:col>
      <xdr:colOff>6686550</xdr:colOff>
      <xdr:row>34</xdr:row>
      <xdr:rowOff>228600</xdr:rowOff>
    </xdr:to>
    <xdr:sp macro="" textlink="">
      <xdr:nvSpPr>
        <xdr:cNvPr id="19" name="線吹き出し 2 (枠付き) 1">
          <a:extLst>
            <a:ext uri="{FF2B5EF4-FFF2-40B4-BE49-F238E27FC236}">
              <a16:creationId xmlns:a16="http://schemas.microsoft.com/office/drawing/2014/main" id="{214E9E18-3CEE-41D0-A9E4-09993D97782F}"/>
            </a:ext>
          </a:extLst>
        </xdr:cNvPr>
        <xdr:cNvSpPr/>
      </xdr:nvSpPr>
      <xdr:spPr>
        <a:xfrm>
          <a:off x="8743950" y="7610475"/>
          <a:ext cx="1905000" cy="714375"/>
        </a:xfrm>
        <a:prstGeom prst="rect">
          <a:avLst/>
        </a:prstGeom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2000">
              <a:latin typeface="+mj-ea"/>
              <a:ea typeface="+mj-ea"/>
            </a:rPr>
            <a:t>スピード</a:t>
          </a:r>
        </a:p>
      </xdr:txBody>
    </xdr:sp>
    <xdr:clientData/>
  </xdr:twoCellAnchor>
  <xdr:twoCellAnchor editAs="oneCell">
    <xdr:from>
      <xdr:col>5</xdr:col>
      <xdr:colOff>200025</xdr:colOff>
      <xdr:row>31</xdr:row>
      <xdr:rowOff>228600</xdr:rowOff>
    </xdr:from>
    <xdr:to>
      <xdr:col>8</xdr:col>
      <xdr:colOff>47625</xdr:colOff>
      <xdr:row>34</xdr:row>
      <xdr:rowOff>228600</xdr:rowOff>
    </xdr:to>
    <xdr:sp macro="" textlink="">
      <xdr:nvSpPr>
        <xdr:cNvPr id="20" name="線吹き出し 2 (枠付き) 1">
          <a:extLst>
            <a:ext uri="{FF2B5EF4-FFF2-40B4-BE49-F238E27FC236}">
              <a16:creationId xmlns:a16="http://schemas.microsoft.com/office/drawing/2014/main" id="{AC7D90FD-0DCD-4F81-9190-24EF6CA7E761}"/>
            </a:ext>
          </a:extLst>
        </xdr:cNvPr>
        <xdr:cNvSpPr/>
      </xdr:nvSpPr>
      <xdr:spPr>
        <a:xfrm>
          <a:off x="11601450" y="7610475"/>
          <a:ext cx="1905000" cy="714375"/>
        </a:xfrm>
        <a:prstGeom prst="rect">
          <a:avLst/>
        </a:prstGeom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2000">
              <a:latin typeface="+mj-ea"/>
              <a:ea typeface="+mj-ea"/>
            </a:rPr>
            <a:t>頻度</a:t>
          </a:r>
        </a:p>
      </xdr:txBody>
    </xdr:sp>
    <xdr:clientData/>
  </xdr:twoCellAnchor>
  <xdr:twoCellAnchor>
    <xdr:from>
      <xdr:col>3</xdr:col>
      <xdr:colOff>19050</xdr:colOff>
      <xdr:row>18</xdr:row>
      <xdr:rowOff>228600</xdr:rowOff>
    </xdr:from>
    <xdr:to>
      <xdr:col>3</xdr:col>
      <xdr:colOff>4305300</xdr:colOff>
      <xdr:row>21</xdr:row>
      <xdr:rowOff>228600</xdr:rowOff>
    </xdr:to>
    <xdr:cxnSp macro="">
      <xdr:nvCxnSpPr>
        <xdr:cNvPr id="21" name="直線矢印コネクタ 20">
          <a:extLst>
            <a:ext uri="{FF2B5EF4-FFF2-40B4-BE49-F238E27FC236}">
              <a16:creationId xmlns:a16="http://schemas.microsoft.com/office/drawing/2014/main" id="{84828649-87B3-49E7-839E-64D2FE9A372E}"/>
            </a:ext>
          </a:extLst>
        </xdr:cNvPr>
        <xdr:cNvCxnSpPr>
          <a:stCxn id="10" idx="2"/>
          <a:endCxn id="12" idx="0"/>
        </xdr:cNvCxnSpPr>
      </xdr:nvCxnSpPr>
      <xdr:spPr>
        <a:xfrm flipH="1">
          <a:off x="3981450" y="4514850"/>
          <a:ext cx="4286250" cy="714375"/>
        </a:xfrm>
        <a:prstGeom prst="straightConnector1">
          <a:avLst/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4305300</xdr:colOff>
      <xdr:row>18</xdr:row>
      <xdr:rowOff>228600</xdr:rowOff>
    </xdr:from>
    <xdr:to>
      <xdr:col>3</xdr:col>
      <xdr:colOff>5734050</xdr:colOff>
      <xdr:row>21</xdr:row>
      <xdr:rowOff>228600</xdr:rowOff>
    </xdr:to>
    <xdr:cxnSp macro="">
      <xdr:nvCxnSpPr>
        <xdr:cNvPr id="22" name="直線矢印コネクタ 21">
          <a:extLst>
            <a:ext uri="{FF2B5EF4-FFF2-40B4-BE49-F238E27FC236}">
              <a16:creationId xmlns:a16="http://schemas.microsoft.com/office/drawing/2014/main" id="{5372938E-3192-4C45-82D8-80CC5C92B3C5}"/>
            </a:ext>
          </a:extLst>
        </xdr:cNvPr>
        <xdr:cNvCxnSpPr>
          <a:stCxn id="10" idx="2"/>
          <a:endCxn id="13" idx="0"/>
        </xdr:cNvCxnSpPr>
      </xdr:nvCxnSpPr>
      <xdr:spPr>
        <a:xfrm>
          <a:off x="8267700" y="4514850"/>
          <a:ext cx="1428750" cy="714375"/>
        </a:xfrm>
        <a:prstGeom prst="straightConnector1">
          <a:avLst/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2876550</xdr:colOff>
      <xdr:row>18</xdr:row>
      <xdr:rowOff>228600</xdr:rowOff>
    </xdr:from>
    <xdr:to>
      <xdr:col>3</xdr:col>
      <xdr:colOff>4305300</xdr:colOff>
      <xdr:row>21</xdr:row>
      <xdr:rowOff>228600</xdr:rowOff>
    </xdr:to>
    <xdr:cxnSp macro="">
      <xdr:nvCxnSpPr>
        <xdr:cNvPr id="23" name="直線矢印コネクタ 22">
          <a:extLst>
            <a:ext uri="{FF2B5EF4-FFF2-40B4-BE49-F238E27FC236}">
              <a16:creationId xmlns:a16="http://schemas.microsoft.com/office/drawing/2014/main" id="{A8D507F3-485D-4FA6-BBD3-0DA3F3EFC1F3}"/>
            </a:ext>
          </a:extLst>
        </xdr:cNvPr>
        <xdr:cNvCxnSpPr>
          <a:stCxn id="10" idx="2"/>
          <a:endCxn id="11" idx="0"/>
        </xdr:cNvCxnSpPr>
      </xdr:nvCxnSpPr>
      <xdr:spPr>
        <a:xfrm flipH="1">
          <a:off x="6838950" y="4514850"/>
          <a:ext cx="1428750" cy="714375"/>
        </a:xfrm>
        <a:prstGeom prst="straightConnector1">
          <a:avLst/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1009650</xdr:colOff>
      <xdr:row>24</xdr:row>
      <xdr:rowOff>228600</xdr:rowOff>
    </xdr:from>
    <xdr:to>
      <xdr:col>3</xdr:col>
      <xdr:colOff>19050</xdr:colOff>
      <xdr:row>29</xdr:row>
      <xdr:rowOff>228600</xdr:rowOff>
    </xdr:to>
    <xdr:cxnSp macro="">
      <xdr:nvCxnSpPr>
        <xdr:cNvPr id="24" name="直線矢印コネクタ 23">
          <a:extLst>
            <a:ext uri="{FF2B5EF4-FFF2-40B4-BE49-F238E27FC236}">
              <a16:creationId xmlns:a16="http://schemas.microsoft.com/office/drawing/2014/main" id="{DF9625F6-ED69-4ED3-B93F-CFD518006E12}"/>
            </a:ext>
          </a:extLst>
        </xdr:cNvPr>
        <xdr:cNvCxnSpPr>
          <a:stCxn id="12" idx="2"/>
          <a:endCxn id="18" idx="0"/>
        </xdr:cNvCxnSpPr>
      </xdr:nvCxnSpPr>
      <xdr:spPr>
        <a:xfrm flipH="1">
          <a:off x="2552700" y="5943600"/>
          <a:ext cx="1428750" cy="1190625"/>
        </a:xfrm>
        <a:prstGeom prst="straightConnector1">
          <a:avLst/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2019300</xdr:colOff>
      <xdr:row>24</xdr:row>
      <xdr:rowOff>228600</xdr:rowOff>
    </xdr:from>
    <xdr:to>
      <xdr:col>3</xdr:col>
      <xdr:colOff>19050</xdr:colOff>
      <xdr:row>33</xdr:row>
      <xdr:rowOff>228600</xdr:rowOff>
    </xdr:to>
    <xdr:cxnSp macro="">
      <xdr:nvCxnSpPr>
        <xdr:cNvPr id="25" name="直線矢印コネクタ 24">
          <a:extLst>
            <a:ext uri="{FF2B5EF4-FFF2-40B4-BE49-F238E27FC236}">
              <a16:creationId xmlns:a16="http://schemas.microsoft.com/office/drawing/2014/main" id="{17B97D2E-1D93-4078-BEE6-89B658960F52}"/>
            </a:ext>
          </a:extLst>
        </xdr:cNvPr>
        <xdr:cNvCxnSpPr>
          <a:stCxn id="12" idx="2"/>
          <a:endCxn id="15" idx="0"/>
        </xdr:cNvCxnSpPr>
      </xdr:nvCxnSpPr>
      <xdr:spPr>
        <a:xfrm flipH="1">
          <a:off x="3562350" y="5943600"/>
          <a:ext cx="419100" cy="2143125"/>
        </a:xfrm>
        <a:prstGeom prst="straightConnector1">
          <a:avLst/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</xdr:colOff>
      <xdr:row>24</xdr:row>
      <xdr:rowOff>228600</xdr:rowOff>
    </xdr:from>
    <xdr:to>
      <xdr:col>3</xdr:col>
      <xdr:colOff>1924050</xdr:colOff>
      <xdr:row>30</xdr:row>
      <xdr:rowOff>228600</xdr:rowOff>
    </xdr:to>
    <xdr:cxnSp macro="">
      <xdr:nvCxnSpPr>
        <xdr:cNvPr id="26" name="直線矢印コネクタ 25">
          <a:extLst>
            <a:ext uri="{FF2B5EF4-FFF2-40B4-BE49-F238E27FC236}">
              <a16:creationId xmlns:a16="http://schemas.microsoft.com/office/drawing/2014/main" id="{AF2A77A7-84E9-4C51-AB7E-644FA9A8DE06}"/>
            </a:ext>
          </a:extLst>
        </xdr:cNvPr>
        <xdr:cNvCxnSpPr>
          <a:stCxn id="12" idx="2"/>
          <a:endCxn id="17" idx="0"/>
        </xdr:cNvCxnSpPr>
      </xdr:nvCxnSpPr>
      <xdr:spPr>
        <a:xfrm>
          <a:off x="3981450" y="5943600"/>
          <a:ext cx="1905000" cy="1428750"/>
        </a:xfrm>
        <a:prstGeom prst="straightConnector1">
          <a:avLst/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1924050</xdr:colOff>
      <xdr:row>24</xdr:row>
      <xdr:rowOff>228600</xdr:rowOff>
    </xdr:from>
    <xdr:to>
      <xdr:col>3</xdr:col>
      <xdr:colOff>2876550</xdr:colOff>
      <xdr:row>30</xdr:row>
      <xdr:rowOff>228600</xdr:rowOff>
    </xdr:to>
    <xdr:cxnSp macro="">
      <xdr:nvCxnSpPr>
        <xdr:cNvPr id="27" name="直線矢印コネクタ 26">
          <a:extLst>
            <a:ext uri="{FF2B5EF4-FFF2-40B4-BE49-F238E27FC236}">
              <a16:creationId xmlns:a16="http://schemas.microsoft.com/office/drawing/2014/main" id="{56E09448-CCF0-4AE5-A660-CA9CE7C159B7}"/>
            </a:ext>
          </a:extLst>
        </xdr:cNvPr>
        <xdr:cNvCxnSpPr>
          <a:stCxn id="11" idx="2"/>
          <a:endCxn id="17" idx="0"/>
        </xdr:cNvCxnSpPr>
      </xdr:nvCxnSpPr>
      <xdr:spPr>
        <a:xfrm flipH="1">
          <a:off x="5886450" y="5943600"/>
          <a:ext cx="952500" cy="1428750"/>
        </a:xfrm>
        <a:prstGeom prst="straightConnector1">
          <a:avLst/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2876550</xdr:colOff>
      <xdr:row>24</xdr:row>
      <xdr:rowOff>228600</xdr:rowOff>
    </xdr:from>
    <xdr:to>
      <xdr:col>3</xdr:col>
      <xdr:colOff>4305300</xdr:colOff>
      <xdr:row>27</xdr:row>
      <xdr:rowOff>228600</xdr:rowOff>
    </xdr:to>
    <xdr:cxnSp macro="">
      <xdr:nvCxnSpPr>
        <xdr:cNvPr id="28" name="直線矢印コネクタ 27">
          <a:extLst>
            <a:ext uri="{FF2B5EF4-FFF2-40B4-BE49-F238E27FC236}">
              <a16:creationId xmlns:a16="http://schemas.microsoft.com/office/drawing/2014/main" id="{9529D9B1-FBAF-4941-8057-78C301FEA3AA}"/>
            </a:ext>
          </a:extLst>
        </xdr:cNvPr>
        <xdr:cNvCxnSpPr>
          <a:stCxn id="11" idx="2"/>
          <a:endCxn id="14" idx="0"/>
        </xdr:cNvCxnSpPr>
      </xdr:nvCxnSpPr>
      <xdr:spPr>
        <a:xfrm>
          <a:off x="6838950" y="5943600"/>
          <a:ext cx="1428750" cy="714375"/>
        </a:xfrm>
        <a:prstGeom prst="straightConnector1">
          <a:avLst/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5734050</xdr:colOff>
      <xdr:row>24</xdr:row>
      <xdr:rowOff>228600</xdr:rowOff>
    </xdr:from>
    <xdr:to>
      <xdr:col>5</xdr:col>
      <xdr:colOff>85725</xdr:colOff>
      <xdr:row>27</xdr:row>
      <xdr:rowOff>228600</xdr:rowOff>
    </xdr:to>
    <xdr:cxnSp macro="">
      <xdr:nvCxnSpPr>
        <xdr:cNvPr id="29" name="直線矢印コネクタ 28">
          <a:extLst>
            <a:ext uri="{FF2B5EF4-FFF2-40B4-BE49-F238E27FC236}">
              <a16:creationId xmlns:a16="http://schemas.microsoft.com/office/drawing/2014/main" id="{8D423307-748B-4B04-BA3E-8F8B4CA3B9F9}"/>
            </a:ext>
          </a:extLst>
        </xdr:cNvPr>
        <xdr:cNvCxnSpPr>
          <a:stCxn id="13" idx="2"/>
          <a:endCxn id="16" idx="0"/>
        </xdr:cNvCxnSpPr>
      </xdr:nvCxnSpPr>
      <xdr:spPr>
        <a:xfrm>
          <a:off x="9696450" y="5943600"/>
          <a:ext cx="1790700" cy="714375"/>
        </a:xfrm>
        <a:prstGeom prst="straightConnector1">
          <a:avLst/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200025</xdr:colOff>
      <xdr:row>21</xdr:row>
      <xdr:rowOff>228600</xdr:rowOff>
    </xdr:from>
    <xdr:to>
      <xdr:col>8</xdr:col>
      <xdr:colOff>47625</xdr:colOff>
      <xdr:row>24</xdr:row>
      <xdr:rowOff>228600</xdr:rowOff>
    </xdr:to>
    <xdr:sp macro="" textlink="">
      <xdr:nvSpPr>
        <xdr:cNvPr id="30" name="線吹き出し 2 (枠付き) 1">
          <a:extLst>
            <a:ext uri="{FF2B5EF4-FFF2-40B4-BE49-F238E27FC236}">
              <a16:creationId xmlns:a16="http://schemas.microsoft.com/office/drawing/2014/main" id="{18CF0651-D2ED-469A-BE46-2B29390CE5E8}"/>
            </a:ext>
          </a:extLst>
        </xdr:cNvPr>
        <xdr:cNvSpPr/>
      </xdr:nvSpPr>
      <xdr:spPr>
        <a:xfrm>
          <a:off x="11601450" y="5229225"/>
          <a:ext cx="1905000" cy="714375"/>
        </a:xfrm>
        <a:prstGeom prst="rect">
          <a:avLst/>
        </a:prstGeom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400">
              <a:latin typeface="+mj-ea"/>
              <a:ea typeface="+mj-ea"/>
            </a:rPr>
            <a:t>どんなプロセスで？</a:t>
          </a:r>
        </a:p>
      </xdr:txBody>
    </xdr:sp>
    <xdr:clientData/>
  </xdr:twoCellAnchor>
  <xdr:twoCellAnchor>
    <xdr:from>
      <xdr:col>3</xdr:col>
      <xdr:colOff>4305300</xdr:colOff>
      <xdr:row>18</xdr:row>
      <xdr:rowOff>228600</xdr:rowOff>
    </xdr:from>
    <xdr:to>
      <xdr:col>6</xdr:col>
      <xdr:colOff>466725</xdr:colOff>
      <xdr:row>21</xdr:row>
      <xdr:rowOff>228600</xdr:rowOff>
    </xdr:to>
    <xdr:cxnSp macro="">
      <xdr:nvCxnSpPr>
        <xdr:cNvPr id="31" name="直線矢印コネクタ 30">
          <a:extLst>
            <a:ext uri="{FF2B5EF4-FFF2-40B4-BE49-F238E27FC236}">
              <a16:creationId xmlns:a16="http://schemas.microsoft.com/office/drawing/2014/main" id="{318025E0-1A9E-4A94-83CE-75DC4631D62D}"/>
            </a:ext>
          </a:extLst>
        </xdr:cNvPr>
        <xdr:cNvCxnSpPr>
          <a:stCxn id="10" idx="2"/>
          <a:endCxn id="30" idx="0"/>
        </xdr:cNvCxnSpPr>
      </xdr:nvCxnSpPr>
      <xdr:spPr>
        <a:xfrm>
          <a:off x="8267700" y="4514850"/>
          <a:ext cx="4286250" cy="714375"/>
        </a:xfrm>
        <a:prstGeom prst="straightConnector1">
          <a:avLst/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10</xdr:col>
      <xdr:colOff>581025</xdr:colOff>
      <xdr:row>28</xdr:row>
      <xdr:rowOff>228600</xdr:rowOff>
    </xdr:from>
    <xdr:to>
      <xdr:col>13</xdr:col>
      <xdr:colOff>428625</xdr:colOff>
      <xdr:row>31</xdr:row>
      <xdr:rowOff>228600</xdr:rowOff>
    </xdr:to>
    <xdr:sp macro="" textlink="">
      <xdr:nvSpPr>
        <xdr:cNvPr id="32" name="線吹き出し 2 (枠付き) 1">
          <a:extLst>
            <a:ext uri="{FF2B5EF4-FFF2-40B4-BE49-F238E27FC236}">
              <a16:creationId xmlns:a16="http://schemas.microsoft.com/office/drawing/2014/main" id="{DF76AB08-A5E8-4115-8F6F-AF105C2BA9B2}"/>
            </a:ext>
          </a:extLst>
        </xdr:cNvPr>
        <xdr:cNvSpPr/>
      </xdr:nvSpPr>
      <xdr:spPr>
        <a:xfrm>
          <a:off x="15411450" y="6896100"/>
          <a:ext cx="1905000" cy="714375"/>
        </a:xfrm>
        <a:prstGeom prst="rect">
          <a:avLst/>
        </a:prstGeom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2000">
              <a:latin typeface="+mj-ea"/>
              <a:ea typeface="+mj-ea"/>
            </a:rPr>
            <a:t>(</a:t>
          </a:r>
          <a:r>
            <a:rPr kumimoji="1" lang="ja-JP" altLang="en-US" sz="2000">
              <a:latin typeface="+mj-ea"/>
              <a:ea typeface="+mj-ea"/>
            </a:rPr>
            <a:t>歴史的</a:t>
          </a:r>
          <a:r>
            <a:rPr kumimoji="1" lang="en-US" altLang="ja-JP" sz="2000">
              <a:latin typeface="+mj-ea"/>
              <a:ea typeface="+mj-ea"/>
            </a:rPr>
            <a:t>)</a:t>
          </a:r>
          <a:r>
            <a:rPr kumimoji="1" lang="ja-JP" altLang="en-US" sz="2000">
              <a:latin typeface="+mj-ea"/>
              <a:ea typeface="+mj-ea"/>
            </a:rPr>
            <a:t>経緯</a:t>
          </a:r>
        </a:p>
      </xdr:txBody>
    </xdr:sp>
    <xdr:clientData/>
  </xdr:twoCellAnchor>
  <xdr:twoCellAnchor editAs="oneCell">
    <xdr:from>
      <xdr:col>7</xdr:col>
      <xdr:colOff>257175</xdr:colOff>
      <xdr:row>27</xdr:row>
      <xdr:rowOff>228600</xdr:rowOff>
    </xdr:from>
    <xdr:to>
      <xdr:col>10</xdr:col>
      <xdr:colOff>104775</xdr:colOff>
      <xdr:row>30</xdr:row>
      <xdr:rowOff>228600</xdr:rowOff>
    </xdr:to>
    <xdr:sp macro="" textlink="">
      <xdr:nvSpPr>
        <xdr:cNvPr id="33" name="線吹き出し 2 (枠付き) 1">
          <a:extLst>
            <a:ext uri="{FF2B5EF4-FFF2-40B4-BE49-F238E27FC236}">
              <a16:creationId xmlns:a16="http://schemas.microsoft.com/office/drawing/2014/main" id="{029E7D69-9F86-449C-8C6F-CDA9D3DAAF9E}"/>
            </a:ext>
          </a:extLst>
        </xdr:cNvPr>
        <xdr:cNvSpPr/>
      </xdr:nvSpPr>
      <xdr:spPr>
        <a:xfrm>
          <a:off x="13030200" y="6657975"/>
          <a:ext cx="1905000" cy="714375"/>
        </a:xfrm>
        <a:prstGeom prst="rect">
          <a:avLst/>
        </a:prstGeom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2000">
              <a:latin typeface="+mj-ea"/>
              <a:ea typeface="+mj-ea"/>
            </a:rPr>
            <a:t>プロセス</a:t>
          </a:r>
        </a:p>
      </xdr:txBody>
    </xdr:sp>
    <xdr:clientData/>
  </xdr:twoCellAnchor>
  <xdr:twoCellAnchor editAs="oneCell">
    <xdr:from>
      <xdr:col>12</xdr:col>
      <xdr:colOff>161925</xdr:colOff>
      <xdr:row>24</xdr:row>
      <xdr:rowOff>228600</xdr:rowOff>
    </xdr:from>
    <xdr:to>
      <xdr:col>15</xdr:col>
      <xdr:colOff>9525</xdr:colOff>
      <xdr:row>27</xdr:row>
      <xdr:rowOff>228600</xdr:rowOff>
    </xdr:to>
    <xdr:sp macro="" textlink="">
      <xdr:nvSpPr>
        <xdr:cNvPr id="34" name="線吹き出し 2 (枠付き) 1">
          <a:extLst>
            <a:ext uri="{FF2B5EF4-FFF2-40B4-BE49-F238E27FC236}">
              <a16:creationId xmlns:a16="http://schemas.microsoft.com/office/drawing/2014/main" id="{66682306-97F7-4CD3-926E-59360FC78E45}"/>
            </a:ext>
          </a:extLst>
        </xdr:cNvPr>
        <xdr:cNvSpPr/>
      </xdr:nvSpPr>
      <xdr:spPr>
        <a:xfrm>
          <a:off x="16363950" y="5943600"/>
          <a:ext cx="1905000" cy="714375"/>
        </a:xfrm>
        <a:prstGeom prst="rect">
          <a:avLst/>
        </a:prstGeom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2000">
              <a:latin typeface="+mj-ea"/>
              <a:ea typeface="+mj-ea"/>
            </a:rPr>
            <a:t>順番</a:t>
          </a:r>
        </a:p>
      </xdr:txBody>
    </xdr:sp>
    <xdr:clientData/>
  </xdr:twoCellAnchor>
  <xdr:twoCellAnchor>
    <xdr:from>
      <xdr:col>3</xdr:col>
      <xdr:colOff>5734050</xdr:colOff>
      <xdr:row>24</xdr:row>
      <xdr:rowOff>228600</xdr:rowOff>
    </xdr:from>
    <xdr:to>
      <xdr:col>3</xdr:col>
      <xdr:colOff>5734050</xdr:colOff>
      <xdr:row>31</xdr:row>
      <xdr:rowOff>228600</xdr:rowOff>
    </xdr:to>
    <xdr:cxnSp macro="">
      <xdr:nvCxnSpPr>
        <xdr:cNvPr id="35" name="直線矢印コネクタ 34">
          <a:extLst>
            <a:ext uri="{FF2B5EF4-FFF2-40B4-BE49-F238E27FC236}">
              <a16:creationId xmlns:a16="http://schemas.microsoft.com/office/drawing/2014/main" id="{38669373-6983-4008-B980-A8FCF484E837}"/>
            </a:ext>
          </a:extLst>
        </xdr:cNvPr>
        <xdr:cNvCxnSpPr>
          <a:stCxn id="13" idx="2"/>
          <a:endCxn id="19" idx="0"/>
        </xdr:cNvCxnSpPr>
      </xdr:nvCxnSpPr>
      <xdr:spPr>
        <a:xfrm>
          <a:off x="9696450" y="5943600"/>
          <a:ext cx="0" cy="1666875"/>
        </a:xfrm>
        <a:prstGeom prst="straightConnector1">
          <a:avLst/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466725</xdr:colOff>
      <xdr:row>24</xdr:row>
      <xdr:rowOff>228600</xdr:rowOff>
    </xdr:from>
    <xdr:to>
      <xdr:col>12</xdr:col>
      <xdr:colOff>161925</xdr:colOff>
      <xdr:row>26</xdr:row>
      <xdr:rowOff>109538</xdr:rowOff>
    </xdr:to>
    <xdr:cxnSp macro="">
      <xdr:nvCxnSpPr>
        <xdr:cNvPr id="36" name="直線矢印コネクタ 35">
          <a:extLst>
            <a:ext uri="{FF2B5EF4-FFF2-40B4-BE49-F238E27FC236}">
              <a16:creationId xmlns:a16="http://schemas.microsoft.com/office/drawing/2014/main" id="{C51053D6-3597-46D0-ACDF-265BF93019C2}"/>
            </a:ext>
          </a:extLst>
        </xdr:cNvPr>
        <xdr:cNvCxnSpPr>
          <a:stCxn id="30" idx="2"/>
          <a:endCxn id="34" idx="1"/>
        </xdr:cNvCxnSpPr>
      </xdr:nvCxnSpPr>
      <xdr:spPr>
        <a:xfrm>
          <a:off x="12553950" y="5943600"/>
          <a:ext cx="3810000" cy="357188"/>
        </a:xfrm>
        <a:prstGeom prst="straightConnector1">
          <a:avLst/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466725</xdr:colOff>
      <xdr:row>24</xdr:row>
      <xdr:rowOff>228600</xdr:rowOff>
    </xdr:from>
    <xdr:to>
      <xdr:col>12</xdr:col>
      <xdr:colOff>161925</xdr:colOff>
      <xdr:row>28</xdr:row>
      <xdr:rowOff>228600</xdr:rowOff>
    </xdr:to>
    <xdr:cxnSp macro="">
      <xdr:nvCxnSpPr>
        <xdr:cNvPr id="37" name="直線矢印コネクタ 36">
          <a:extLst>
            <a:ext uri="{FF2B5EF4-FFF2-40B4-BE49-F238E27FC236}">
              <a16:creationId xmlns:a16="http://schemas.microsoft.com/office/drawing/2014/main" id="{AFFFFA7C-74DE-4617-98F8-60A0417B4FB6}"/>
            </a:ext>
          </a:extLst>
        </xdr:cNvPr>
        <xdr:cNvCxnSpPr>
          <a:stCxn id="30" idx="2"/>
          <a:endCxn id="32" idx="0"/>
        </xdr:cNvCxnSpPr>
      </xdr:nvCxnSpPr>
      <xdr:spPr>
        <a:xfrm>
          <a:off x="12553950" y="5943600"/>
          <a:ext cx="3810000" cy="952500"/>
        </a:xfrm>
        <a:prstGeom prst="straightConnector1">
          <a:avLst/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466725</xdr:colOff>
      <xdr:row>24</xdr:row>
      <xdr:rowOff>228600</xdr:rowOff>
    </xdr:from>
    <xdr:to>
      <xdr:col>8</xdr:col>
      <xdr:colOff>523875</xdr:colOff>
      <xdr:row>27</xdr:row>
      <xdr:rowOff>228600</xdr:rowOff>
    </xdr:to>
    <xdr:cxnSp macro="">
      <xdr:nvCxnSpPr>
        <xdr:cNvPr id="38" name="直線矢印コネクタ 37">
          <a:extLst>
            <a:ext uri="{FF2B5EF4-FFF2-40B4-BE49-F238E27FC236}">
              <a16:creationId xmlns:a16="http://schemas.microsoft.com/office/drawing/2014/main" id="{FA8C0B9D-C94A-4941-B8AE-8B9330A62D50}"/>
            </a:ext>
          </a:extLst>
        </xdr:cNvPr>
        <xdr:cNvCxnSpPr>
          <a:stCxn id="30" idx="2"/>
          <a:endCxn id="33" idx="0"/>
        </xdr:cNvCxnSpPr>
      </xdr:nvCxnSpPr>
      <xdr:spPr>
        <a:xfrm>
          <a:off x="12553950" y="5943600"/>
          <a:ext cx="1428750" cy="714375"/>
        </a:xfrm>
        <a:prstGeom prst="straightConnector1">
          <a:avLst/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466725</xdr:colOff>
      <xdr:row>24</xdr:row>
      <xdr:rowOff>228600</xdr:rowOff>
    </xdr:from>
    <xdr:to>
      <xdr:col>6</xdr:col>
      <xdr:colOff>466725</xdr:colOff>
      <xdr:row>31</xdr:row>
      <xdr:rowOff>228600</xdr:rowOff>
    </xdr:to>
    <xdr:cxnSp macro="">
      <xdr:nvCxnSpPr>
        <xdr:cNvPr id="39" name="直線矢印コネクタ 38">
          <a:extLst>
            <a:ext uri="{FF2B5EF4-FFF2-40B4-BE49-F238E27FC236}">
              <a16:creationId xmlns:a16="http://schemas.microsoft.com/office/drawing/2014/main" id="{B2BFE243-0CC8-418F-BAA6-790D3AF27D63}"/>
            </a:ext>
          </a:extLst>
        </xdr:cNvPr>
        <xdr:cNvCxnSpPr>
          <a:stCxn id="30" idx="2"/>
          <a:endCxn id="20" idx="0"/>
        </xdr:cNvCxnSpPr>
      </xdr:nvCxnSpPr>
      <xdr:spPr>
        <a:xfrm>
          <a:off x="12553950" y="5943600"/>
          <a:ext cx="0" cy="1666875"/>
        </a:xfrm>
        <a:prstGeom prst="straightConnector1">
          <a:avLst/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220</xdr:row>
      <xdr:rowOff>0</xdr:rowOff>
    </xdr:from>
    <xdr:to>
      <xdr:col>13</xdr:col>
      <xdr:colOff>647700</xdr:colOff>
      <xdr:row>257</xdr:row>
      <xdr:rowOff>39335</xdr:rowOff>
    </xdr:to>
    <xdr:pic>
      <xdr:nvPicPr>
        <xdr:cNvPr id="38" name="図 37">
          <a:extLst>
            <a:ext uri="{FF2B5EF4-FFF2-40B4-BE49-F238E27FC236}">
              <a16:creationId xmlns:a16="http://schemas.microsoft.com/office/drawing/2014/main" id="{01F3AED2-DE10-4CAE-9904-AFBF71F54A0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1371600" y="33099375"/>
          <a:ext cx="8191500" cy="884996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82</xdr:row>
      <xdr:rowOff>0</xdr:rowOff>
    </xdr:from>
    <xdr:to>
      <xdr:col>17</xdr:col>
      <xdr:colOff>438151</xdr:colOff>
      <xdr:row>108</xdr:row>
      <xdr:rowOff>161925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D5514A3E-DF64-4C6B-B202-0ABCC45928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685800" y="238125"/>
          <a:ext cx="11410951" cy="6353175"/>
        </a:xfrm>
        <a:prstGeom prst="rect">
          <a:avLst/>
        </a:prstGeom>
      </xdr:spPr>
    </xdr:pic>
    <xdr:clientData/>
  </xdr:twoCellAnchor>
  <xdr:twoCellAnchor editAs="oneCell">
    <xdr:from>
      <xdr:col>1</xdr:col>
      <xdr:colOff>419100</xdr:colOff>
      <xdr:row>102</xdr:row>
      <xdr:rowOff>57151</xdr:rowOff>
    </xdr:from>
    <xdr:to>
      <xdr:col>8</xdr:col>
      <xdr:colOff>47626</xdr:colOff>
      <xdr:row>108</xdr:row>
      <xdr:rowOff>57151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FCC53F31-951E-43FC-8188-636998626CD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1104900" y="5057776"/>
          <a:ext cx="4429126" cy="1428750"/>
        </a:xfrm>
        <a:prstGeom prst="rect">
          <a:avLst/>
        </a:prstGeom>
      </xdr:spPr>
    </xdr:pic>
    <xdr:clientData/>
  </xdr:twoCellAnchor>
  <xdr:twoCellAnchor editAs="oneCell">
    <xdr:from>
      <xdr:col>1</xdr:col>
      <xdr:colOff>419101</xdr:colOff>
      <xdr:row>108</xdr:row>
      <xdr:rowOff>190501</xdr:rowOff>
    </xdr:from>
    <xdr:to>
      <xdr:col>8</xdr:col>
      <xdr:colOff>38101</xdr:colOff>
      <xdr:row>114</xdr:row>
      <xdr:rowOff>190501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7DB8587E-37BE-42C6-B53F-1C85EE2AF8A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1104901" y="6619876"/>
          <a:ext cx="4419600" cy="1428750"/>
        </a:xfrm>
        <a:prstGeom prst="rect">
          <a:avLst/>
        </a:prstGeom>
      </xdr:spPr>
    </xdr:pic>
    <xdr:clientData/>
  </xdr:twoCellAnchor>
  <xdr:twoCellAnchor>
    <xdr:from>
      <xdr:col>2</xdr:col>
      <xdr:colOff>114300</xdr:colOff>
      <xdr:row>103</xdr:row>
      <xdr:rowOff>76200</xdr:rowOff>
    </xdr:from>
    <xdr:to>
      <xdr:col>2</xdr:col>
      <xdr:colOff>619125</xdr:colOff>
      <xdr:row>109</xdr:row>
      <xdr:rowOff>142875</xdr:rowOff>
    </xdr:to>
    <xdr:sp macro="" textlink="">
      <xdr:nvSpPr>
        <xdr:cNvPr id="8" name="左カーブ矢印 9">
          <a:extLst>
            <a:ext uri="{FF2B5EF4-FFF2-40B4-BE49-F238E27FC236}">
              <a16:creationId xmlns:a16="http://schemas.microsoft.com/office/drawing/2014/main" id="{F5D9D7E1-C8A5-4598-992B-51ED71E745BC}"/>
            </a:ext>
          </a:extLst>
        </xdr:cNvPr>
        <xdr:cNvSpPr/>
      </xdr:nvSpPr>
      <xdr:spPr>
        <a:xfrm>
          <a:off x="1485900" y="5314950"/>
          <a:ext cx="504825" cy="1495425"/>
        </a:xfrm>
        <a:prstGeom prst="curved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1</xdr:col>
      <xdr:colOff>0</xdr:colOff>
      <xdr:row>116</xdr:row>
      <xdr:rowOff>0</xdr:rowOff>
    </xdr:from>
    <xdr:to>
      <xdr:col>14</xdr:col>
      <xdr:colOff>113171</xdr:colOff>
      <xdr:row>133</xdr:row>
      <xdr:rowOff>132827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id="{B40F4D42-964D-4C0A-822E-6C7E903BC3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685800" y="8334375"/>
          <a:ext cx="9028571" cy="4180952"/>
        </a:xfrm>
        <a:prstGeom prst="rect">
          <a:avLst/>
        </a:prstGeom>
      </xdr:spPr>
    </xdr:pic>
    <xdr:clientData/>
  </xdr:twoCellAnchor>
  <xdr:twoCellAnchor editAs="oneCell">
    <xdr:from>
      <xdr:col>4</xdr:col>
      <xdr:colOff>238125</xdr:colOff>
      <xdr:row>117</xdr:row>
      <xdr:rowOff>0</xdr:rowOff>
    </xdr:from>
    <xdr:to>
      <xdr:col>10</xdr:col>
      <xdr:colOff>75706</xdr:colOff>
      <xdr:row>131</xdr:row>
      <xdr:rowOff>171012</xdr:rowOff>
    </xdr:to>
    <xdr:pic>
      <xdr:nvPicPr>
        <xdr:cNvPr id="10" name="図 9">
          <a:extLst>
            <a:ext uri="{FF2B5EF4-FFF2-40B4-BE49-F238E27FC236}">
              <a16:creationId xmlns:a16="http://schemas.microsoft.com/office/drawing/2014/main" id="{0E4F6411-70D8-49DC-8618-CEFC213F2D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981325" y="8572500"/>
          <a:ext cx="3952381" cy="3504762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134</xdr:row>
      <xdr:rowOff>0</xdr:rowOff>
    </xdr:from>
    <xdr:to>
      <xdr:col>6</xdr:col>
      <xdr:colOff>161727</xdr:colOff>
      <xdr:row>145</xdr:row>
      <xdr:rowOff>0</xdr:rowOff>
    </xdr:to>
    <xdr:pic>
      <xdr:nvPicPr>
        <xdr:cNvPr id="12" name="図 11">
          <a:extLst>
            <a:ext uri="{FF2B5EF4-FFF2-40B4-BE49-F238E27FC236}">
              <a16:creationId xmlns:a16="http://schemas.microsoft.com/office/drawing/2014/main" id="{20E1E250-D96C-4913-A04D-11F8BCBDBD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685801" y="12620625"/>
          <a:ext cx="3590726" cy="261937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182</xdr:row>
      <xdr:rowOff>0</xdr:rowOff>
    </xdr:from>
    <xdr:to>
      <xdr:col>13</xdr:col>
      <xdr:colOff>0</xdr:colOff>
      <xdr:row>217</xdr:row>
      <xdr:rowOff>11893</xdr:rowOff>
    </xdr:to>
    <xdr:pic>
      <xdr:nvPicPr>
        <xdr:cNvPr id="24" name="図 23">
          <a:extLst>
            <a:ext uri="{FF2B5EF4-FFF2-40B4-BE49-F238E27FC236}">
              <a16:creationId xmlns:a16="http://schemas.microsoft.com/office/drawing/2014/main" id="{088542D3-B939-41B3-AB76-3F6CC9459B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85800" y="24050625"/>
          <a:ext cx="8229600" cy="8346268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191</xdr:row>
      <xdr:rowOff>0</xdr:rowOff>
    </xdr:from>
    <xdr:to>
      <xdr:col>23</xdr:col>
      <xdr:colOff>19914</xdr:colOff>
      <xdr:row>219</xdr:row>
      <xdr:rowOff>191457</xdr:rowOff>
    </xdr:to>
    <xdr:pic>
      <xdr:nvPicPr>
        <xdr:cNvPr id="26" name="図 25">
          <a:extLst>
            <a:ext uri="{FF2B5EF4-FFF2-40B4-BE49-F238E27FC236}">
              <a16:creationId xmlns:a16="http://schemas.microsoft.com/office/drawing/2014/main" id="{B04740D9-5604-4632-AF10-C98C9C2AA8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9601200" y="26193750"/>
          <a:ext cx="6192114" cy="6858957"/>
        </a:xfrm>
        <a:prstGeom prst="rect">
          <a:avLst/>
        </a:prstGeom>
      </xdr:spPr>
    </xdr:pic>
    <xdr:clientData/>
  </xdr:twoCellAnchor>
  <xdr:twoCellAnchor editAs="oneCell">
    <xdr:from>
      <xdr:col>17</xdr:col>
      <xdr:colOff>1</xdr:colOff>
      <xdr:row>204</xdr:row>
      <xdr:rowOff>0</xdr:rowOff>
    </xdr:from>
    <xdr:to>
      <xdr:col>29</xdr:col>
      <xdr:colOff>5981</xdr:colOff>
      <xdr:row>232</xdr:row>
      <xdr:rowOff>430</xdr:rowOff>
    </xdr:to>
    <xdr:pic>
      <xdr:nvPicPr>
        <xdr:cNvPr id="27" name="図 26">
          <a:extLst>
            <a:ext uri="{FF2B5EF4-FFF2-40B4-BE49-F238E27FC236}">
              <a16:creationId xmlns:a16="http://schemas.microsoft.com/office/drawing/2014/main" id="{79E979F2-9CC7-4713-BA02-F843FF4210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1658601" y="29289375"/>
          <a:ext cx="8235580" cy="6667930"/>
        </a:xfrm>
        <a:prstGeom prst="rect">
          <a:avLst/>
        </a:prstGeom>
      </xdr:spPr>
    </xdr:pic>
    <xdr:clientData/>
  </xdr:twoCellAnchor>
  <xdr:twoCellAnchor editAs="oneCell">
    <xdr:from>
      <xdr:col>17</xdr:col>
      <xdr:colOff>1361</xdr:colOff>
      <xdr:row>232</xdr:row>
      <xdr:rowOff>0</xdr:rowOff>
    </xdr:from>
    <xdr:to>
      <xdr:col>29</xdr:col>
      <xdr:colOff>0</xdr:colOff>
      <xdr:row>254</xdr:row>
      <xdr:rowOff>150856</xdr:rowOff>
    </xdr:to>
    <xdr:pic>
      <xdr:nvPicPr>
        <xdr:cNvPr id="28" name="図 27">
          <a:extLst>
            <a:ext uri="{FF2B5EF4-FFF2-40B4-BE49-F238E27FC236}">
              <a16:creationId xmlns:a16="http://schemas.microsoft.com/office/drawing/2014/main" id="{B219D575-1E4A-4A70-B379-01DF05B70CC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11659961" y="35956875"/>
          <a:ext cx="8228239" cy="5389606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189</xdr:row>
      <xdr:rowOff>0</xdr:rowOff>
    </xdr:from>
    <xdr:to>
      <xdr:col>28</xdr:col>
      <xdr:colOff>619690</xdr:colOff>
      <xdr:row>199</xdr:row>
      <xdr:rowOff>95596</xdr:rowOff>
    </xdr:to>
    <xdr:pic>
      <xdr:nvPicPr>
        <xdr:cNvPr id="32" name="図 31">
          <a:extLst>
            <a:ext uri="{FF2B5EF4-FFF2-40B4-BE49-F238E27FC236}">
              <a16:creationId xmlns:a16="http://schemas.microsoft.com/office/drawing/2014/main" id="{2FBE5B76-3864-4FA2-A032-817A9E287D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5773400" y="25717500"/>
          <a:ext cx="4048690" cy="2476846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199</xdr:row>
      <xdr:rowOff>0</xdr:rowOff>
    </xdr:from>
    <xdr:to>
      <xdr:col>30</xdr:col>
      <xdr:colOff>638934</xdr:colOff>
      <xdr:row>202</xdr:row>
      <xdr:rowOff>190626</xdr:rowOff>
    </xdr:to>
    <xdr:pic>
      <xdr:nvPicPr>
        <xdr:cNvPr id="33" name="図 32">
          <a:extLst>
            <a:ext uri="{FF2B5EF4-FFF2-40B4-BE49-F238E27FC236}">
              <a16:creationId xmlns:a16="http://schemas.microsoft.com/office/drawing/2014/main" id="{E48253C9-638A-411E-B078-EA83288354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5773400" y="28098750"/>
          <a:ext cx="5439534" cy="905001"/>
        </a:xfrm>
        <a:prstGeom prst="rect">
          <a:avLst/>
        </a:prstGeom>
      </xdr:spPr>
    </xdr:pic>
    <xdr:clientData/>
  </xdr:twoCellAnchor>
  <xdr:twoCellAnchor editAs="oneCell">
    <xdr:from>
      <xdr:col>8</xdr:col>
      <xdr:colOff>95250</xdr:colOff>
      <xdr:row>241</xdr:row>
      <xdr:rowOff>76200</xdr:rowOff>
    </xdr:from>
    <xdr:to>
      <xdr:col>15</xdr:col>
      <xdr:colOff>152400</xdr:colOff>
      <xdr:row>244</xdr:row>
      <xdr:rowOff>9525</xdr:rowOff>
    </xdr:to>
    <xdr:sp macro="" textlink="">
      <xdr:nvSpPr>
        <xdr:cNvPr id="35" name="線吹き出し 2 (枠付き) 1">
          <a:extLst>
            <a:ext uri="{FF2B5EF4-FFF2-40B4-BE49-F238E27FC236}">
              <a16:creationId xmlns:a16="http://schemas.microsoft.com/office/drawing/2014/main" id="{4AA0BA7B-7D63-496A-BA82-C272DE3209BC}"/>
            </a:ext>
          </a:extLst>
        </xdr:cNvPr>
        <xdr:cNvSpPr/>
      </xdr:nvSpPr>
      <xdr:spPr>
        <a:xfrm>
          <a:off x="5581650" y="38176200"/>
          <a:ext cx="4857750" cy="647700"/>
        </a:xfrm>
        <a:prstGeom prst="borderCallout2">
          <a:avLst>
            <a:gd name="adj1" fmla="val 31845"/>
            <a:gd name="adj2" fmla="val -6250"/>
            <a:gd name="adj3" fmla="val 86659"/>
            <a:gd name="adj4" fmla="val -18672"/>
            <a:gd name="adj5" fmla="val 157740"/>
            <a:gd name="adj6" fmla="val -27988"/>
          </a:avLst>
        </a:prstGeom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200">
              <a:latin typeface="ＭＳ ゴシック" panose="020B0609070205080204" pitchFamily="49" charset="-128"/>
              <a:ea typeface="ＭＳ ゴシック" panose="020B0609070205080204" pitchFamily="49" charset="-128"/>
            </a:rPr>
            <a:t>"commandline"</a:t>
          </a:r>
          <a:r>
            <a:rPr kumimoji="1" lang="ja-JP" altLang="en-US" sz="1200">
              <a:latin typeface="ＭＳ ゴシック" panose="020B0609070205080204" pitchFamily="49" charset="-128"/>
              <a:ea typeface="ＭＳ ゴシック" panose="020B0609070205080204" pitchFamily="49" charset="-128"/>
            </a:rPr>
            <a:t>の部分に任意のコマンドを指定する。</a:t>
          </a:r>
        </a:p>
        <a:p>
          <a:pPr algn="l"/>
          <a:r>
            <a:rPr kumimoji="1" lang="en-US" altLang="ja-JP" sz="1200">
              <a:latin typeface="ＭＳ ゴシック" panose="020B0609070205080204" pitchFamily="49" charset="-128"/>
              <a:ea typeface="ＭＳ ゴシック" panose="020B0609070205080204" pitchFamily="49" charset="-128"/>
            </a:rPr>
            <a:t>"startingDirectory"</a:t>
          </a:r>
          <a:r>
            <a:rPr kumimoji="1" lang="ja-JP" altLang="en-US" sz="1200">
              <a:latin typeface="ＭＳ ゴシック" panose="020B0609070205080204" pitchFamily="49" charset="-128"/>
              <a:ea typeface="ＭＳ ゴシック" panose="020B0609070205080204" pitchFamily="49" charset="-128"/>
            </a:rPr>
            <a:t>の部分に、ホームディレクトリを指定する。</a:t>
          </a:r>
        </a:p>
      </xdr:txBody>
    </xdr:sp>
    <xdr:clientData/>
  </xdr:twoCellAnchor>
  <xdr:twoCellAnchor editAs="oneCell">
    <xdr:from>
      <xdr:col>2</xdr:col>
      <xdr:colOff>0</xdr:colOff>
      <xdr:row>258</xdr:row>
      <xdr:rowOff>0</xdr:rowOff>
    </xdr:from>
    <xdr:to>
      <xdr:col>12</xdr:col>
      <xdr:colOff>658274</xdr:colOff>
      <xdr:row>266</xdr:row>
      <xdr:rowOff>76477</xdr:rowOff>
    </xdr:to>
    <xdr:pic>
      <xdr:nvPicPr>
        <xdr:cNvPr id="36" name="図 35">
          <a:extLst>
            <a:ext uri="{FF2B5EF4-FFF2-40B4-BE49-F238E27FC236}">
              <a16:creationId xmlns:a16="http://schemas.microsoft.com/office/drawing/2014/main" id="{1A165666-DF8C-4C3A-BAB8-670F3B0353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371600" y="42148125"/>
          <a:ext cx="7516274" cy="1981477"/>
        </a:xfrm>
        <a:prstGeom prst="rect">
          <a:avLst/>
        </a:prstGeom>
      </xdr:spPr>
    </xdr:pic>
    <xdr:clientData/>
  </xdr:twoCellAnchor>
  <xdr:twoCellAnchor editAs="oneCell">
    <xdr:from>
      <xdr:col>9</xdr:col>
      <xdr:colOff>295275</xdr:colOff>
      <xdr:row>258</xdr:row>
      <xdr:rowOff>0</xdr:rowOff>
    </xdr:from>
    <xdr:to>
      <xdr:col>13</xdr:col>
      <xdr:colOff>590550</xdr:colOff>
      <xdr:row>260</xdr:row>
      <xdr:rowOff>171450</xdr:rowOff>
    </xdr:to>
    <xdr:sp macro="" textlink="">
      <xdr:nvSpPr>
        <xdr:cNvPr id="37" name="線吹き出し 2 (枠付き) 1">
          <a:extLst>
            <a:ext uri="{FF2B5EF4-FFF2-40B4-BE49-F238E27FC236}">
              <a16:creationId xmlns:a16="http://schemas.microsoft.com/office/drawing/2014/main" id="{6AA7144C-8D6B-436E-8254-9BCD281DC052}"/>
            </a:ext>
          </a:extLst>
        </xdr:cNvPr>
        <xdr:cNvSpPr/>
      </xdr:nvSpPr>
      <xdr:spPr>
        <a:xfrm>
          <a:off x="6467475" y="42148125"/>
          <a:ext cx="3038475" cy="647700"/>
        </a:xfrm>
        <a:prstGeom prst="borderCallout2">
          <a:avLst>
            <a:gd name="adj1" fmla="val 31845"/>
            <a:gd name="adj2" fmla="val -6250"/>
            <a:gd name="adj3" fmla="val 86659"/>
            <a:gd name="adj4" fmla="val -18672"/>
            <a:gd name="adj5" fmla="val 157740"/>
            <a:gd name="adj6" fmla="val -27988"/>
          </a:avLst>
        </a:prstGeom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200">
              <a:latin typeface="ＭＳ ゴシック" panose="020B0609070205080204" pitchFamily="49" charset="-128"/>
              <a:ea typeface="ＭＳ ゴシック" panose="020B0609070205080204" pitchFamily="49" charset="-128"/>
            </a:rPr>
            <a:t>ここを上記の</a:t>
          </a:r>
          <a:r>
            <a:rPr kumimoji="1" lang="en-US" altLang="ja-JP" sz="1200">
              <a:latin typeface="ＭＳ ゴシック" panose="020B0609070205080204" pitchFamily="49" charset="-128"/>
              <a:ea typeface="ＭＳ ゴシック" panose="020B0609070205080204" pitchFamily="49" charset="-128"/>
            </a:rPr>
            <a:t>GUID</a:t>
          </a:r>
          <a:r>
            <a:rPr kumimoji="1" lang="ja-JP" altLang="en-US" sz="1200">
              <a:latin typeface="ＭＳ ゴシック" panose="020B0609070205080204" pitchFamily="49" charset="-128"/>
              <a:ea typeface="ＭＳ ゴシック" panose="020B0609070205080204" pitchFamily="49" charset="-128"/>
            </a:rPr>
            <a:t>に書き換えることで、デフォルトプロファイルを変更できる。</a:t>
          </a:r>
        </a:p>
      </xdr:txBody>
    </xdr:sp>
    <xdr:clientData/>
  </xdr:twoCellAnchor>
  <xdr:twoCellAnchor editAs="oneCell">
    <xdr:from>
      <xdr:col>20</xdr:col>
      <xdr:colOff>0</xdr:colOff>
      <xdr:row>83</xdr:row>
      <xdr:rowOff>0</xdr:rowOff>
    </xdr:from>
    <xdr:to>
      <xdr:col>32</xdr:col>
      <xdr:colOff>601307</xdr:colOff>
      <xdr:row>107</xdr:row>
      <xdr:rowOff>105587</xdr:rowOff>
    </xdr:to>
    <xdr:pic>
      <xdr:nvPicPr>
        <xdr:cNvPr id="39" name="図 38">
          <a:extLst>
            <a:ext uri="{FF2B5EF4-FFF2-40B4-BE49-F238E27FC236}">
              <a16:creationId xmlns:a16="http://schemas.microsoft.com/office/drawing/2014/main" id="{E19D9494-BF17-4A63-8AAC-115AB78A75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3716000" y="476250"/>
          <a:ext cx="8830907" cy="5820587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107</xdr:row>
      <xdr:rowOff>0</xdr:rowOff>
    </xdr:from>
    <xdr:to>
      <xdr:col>32</xdr:col>
      <xdr:colOff>506044</xdr:colOff>
      <xdr:row>117</xdr:row>
      <xdr:rowOff>19385</xdr:rowOff>
    </xdr:to>
    <xdr:pic>
      <xdr:nvPicPr>
        <xdr:cNvPr id="40" name="図 39">
          <a:extLst>
            <a:ext uri="{FF2B5EF4-FFF2-40B4-BE49-F238E27FC236}">
              <a16:creationId xmlns:a16="http://schemas.microsoft.com/office/drawing/2014/main" id="{E46F3895-B088-478B-A88A-4FC839403F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3716000" y="6191250"/>
          <a:ext cx="8735644" cy="2400635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12</xdr:col>
      <xdr:colOff>77168</xdr:colOff>
      <xdr:row>33</xdr:row>
      <xdr:rowOff>29078</xdr:rowOff>
    </xdr:to>
    <xdr:pic>
      <xdr:nvPicPr>
        <xdr:cNvPr id="42" name="図 41">
          <a:extLst>
            <a:ext uri="{FF2B5EF4-FFF2-40B4-BE49-F238E27FC236}">
              <a16:creationId xmlns:a16="http://schemas.microsoft.com/office/drawing/2014/main" id="{361EA19F-FD51-408E-9783-2DFA156722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371600" y="2857500"/>
          <a:ext cx="6935168" cy="3600953"/>
        </a:xfrm>
        <a:prstGeom prst="rect">
          <a:avLst/>
        </a:prstGeom>
      </xdr:spPr>
    </xdr:pic>
    <xdr:clientData/>
  </xdr:twoCellAnchor>
  <xdr:twoCellAnchor editAs="oneCell">
    <xdr:from>
      <xdr:col>3</xdr:col>
      <xdr:colOff>317897</xdr:colOff>
      <xdr:row>33</xdr:row>
      <xdr:rowOff>38100</xdr:rowOff>
    </xdr:from>
    <xdr:to>
      <xdr:col>10</xdr:col>
      <xdr:colOff>518620</xdr:colOff>
      <xdr:row>39</xdr:row>
      <xdr:rowOff>57352</xdr:rowOff>
    </xdr:to>
    <xdr:pic>
      <xdr:nvPicPr>
        <xdr:cNvPr id="43" name="図 42">
          <a:extLst>
            <a:ext uri="{FF2B5EF4-FFF2-40B4-BE49-F238E27FC236}">
              <a16:creationId xmlns:a16="http://schemas.microsoft.com/office/drawing/2014/main" id="{A4B38C6C-30D3-4C6A-B012-F240703546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2371725" y="6467475"/>
          <a:ext cx="4992989" cy="1448002"/>
        </a:xfrm>
        <a:prstGeom prst="rect">
          <a:avLst/>
        </a:prstGeom>
      </xdr:spPr>
    </xdr:pic>
    <xdr:clientData/>
  </xdr:twoCellAnchor>
  <xdr:twoCellAnchor editAs="oneCell">
    <xdr:from>
      <xdr:col>3</xdr:col>
      <xdr:colOff>495299</xdr:colOff>
      <xdr:row>29</xdr:row>
      <xdr:rowOff>142875</xdr:rowOff>
    </xdr:from>
    <xdr:to>
      <xdr:col>6</xdr:col>
      <xdr:colOff>352424</xdr:colOff>
      <xdr:row>30</xdr:row>
      <xdr:rowOff>209550</xdr:rowOff>
    </xdr:to>
    <xdr:sp macro="" textlink="">
      <xdr:nvSpPr>
        <xdr:cNvPr id="44" name="正方形/長方形 43">
          <a:extLst>
            <a:ext uri="{FF2B5EF4-FFF2-40B4-BE49-F238E27FC236}">
              <a16:creationId xmlns:a16="http://schemas.microsoft.com/office/drawing/2014/main" id="{4C8CA0B2-60D7-4A54-BBDF-6CBD785228A8}"/>
            </a:ext>
          </a:extLst>
        </xdr:cNvPr>
        <xdr:cNvSpPr/>
      </xdr:nvSpPr>
      <xdr:spPr>
        <a:xfrm>
          <a:off x="2552699" y="5619750"/>
          <a:ext cx="1914525" cy="304800"/>
        </a:xfrm>
        <a:prstGeom prst="rect">
          <a:avLst/>
        </a:prstGeom>
        <a:noFill/>
        <a:ln w="3492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3</xdr:col>
      <xdr:colOff>495299</xdr:colOff>
      <xdr:row>35</xdr:row>
      <xdr:rowOff>9525</xdr:rowOff>
    </xdr:from>
    <xdr:to>
      <xdr:col>6</xdr:col>
      <xdr:colOff>352424</xdr:colOff>
      <xdr:row>36</xdr:row>
      <xdr:rowOff>76200</xdr:rowOff>
    </xdr:to>
    <xdr:sp macro="" textlink="">
      <xdr:nvSpPr>
        <xdr:cNvPr id="46" name="正方形/長方形 45">
          <a:extLst>
            <a:ext uri="{FF2B5EF4-FFF2-40B4-BE49-F238E27FC236}">
              <a16:creationId xmlns:a16="http://schemas.microsoft.com/office/drawing/2014/main" id="{5F8CC6E5-B33F-4C7F-A8C0-9300B869BFA9}"/>
            </a:ext>
          </a:extLst>
        </xdr:cNvPr>
        <xdr:cNvSpPr/>
      </xdr:nvSpPr>
      <xdr:spPr>
        <a:xfrm>
          <a:off x="2552699" y="6915150"/>
          <a:ext cx="1914525" cy="304800"/>
        </a:xfrm>
        <a:prstGeom prst="rect">
          <a:avLst/>
        </a:prstGeom>
        <a:noFill/>
        <a:ln w="3492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4</xdr:col>
      <xdr:colOff>514350</xdr:colOff>
      <xdr:row>125</xdr:row>
      <xdr:rowOff>104774</xdr:rowOff>
    </xdr:from>
    <xdr:to>
      <xdr:col>7</xdr:col>
      <xdr:colOff>419100</xdr:colOff>
      <xdr:row>126</xdr:row>
      <xdr:rowOff>161924</xdr:rowOff>
    </xdr:to>
    <xdr:sp macro="" textlink="">
      <xdr:nvSpPr>
        <xdr:cNvPr id="48" name="正方形/長方形 47">
          <a:extLst>
            <a:ext uri="{FF2B5EF4-FFF2-40B4-BE49-F238E27FC236}">
              <a16:creationId xmlns:a16="http://schemas.microsoft.com/office/drawing/2014/main" id="{2697D5D2-7804-41B4-8B16-22EB97B3EBF2}"/>
            </a:ext>
          </a:extLst>
        </xdr:cNvPr>
        <xdr:cNvSpPr/>
      </xdr:nvSpPr>
      <xdr:spPr>
        <a:xfrm>
          <a:off x="3257550" y="20583524"/>
          <a:ext cx="1962150" cy="295275"/>
        </a:xfrm>
        <a:prstGeom prst="rect">
          <a:avLst/>
        </a:prstGeom>
        <a:noFill/>
        <a:ln w="3492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5</xdr:col>
      <xdr:colOff>438150</xdr:colOff>
      <xdr:row>96</xdr:row>
      <xdr:rowOff>57149</xdr:rowOff>
    </xdr:from>
    <xdr:to>
      <xdr:col>7</xdr:col>
      <xdr:colOff>457200</xdr:colOff>
      <xdr:row>97</xdr:row>
      <xdr:rowOff>114299</xdr:rowOff>
    </xdr:to>
    <xdr:sp macro="" textlink="">
      <xdr:nvSpPr>
        <xdr:cNvPr id="49" name="正方形/長方形 48">
          <a:extLst>
            <a:ext uri="{FF2B5EF4-FFF2-40B4-BE49-F238E27FC236}">
              <a16:creationId xmlns:a16="http://schemas.microsoft.com/office/drawing/2014/main" id="{25EACC48-E33B-4266-8D56-51E89841FC84}"/>
            </a:ext>
          </a:extLst>
        </xdr:cNvPr>
        <xdr:cNvSpPr/>
      </xdr:nvSpPr>
      <xdr:spPr>
        <a:xfrm>
          <a:off x="3867150" y="13630274"/>
          <a:ext cx="1390650" cy="295275"/>
        </a:xfrm>
        <a:prstGeom prst="rect">
          <a:avLst/>
        </a:prstGeom>
        <a:noFill/>
        <a:ln w="3492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14</xdr:col>
      <xdr:colOff>400050</xdr:colOff>
      <xdr:row>92</xdr:row>
      <xdr:rowOff>104776</xdr:rowOff>
    </xdr:from>
    <xdr:to>
      <xdr:col>15</xdr:col>
      <xdr:colOff>666750</xdr:colOff>
      <xdr:row>94</xdr:row>
      <xdr:rowOff>38100</xdr:rowOff>
    </xdr:to>
    <xdr:sp macro="" textlink="">
      <xdr:nvSpPr>
        <xdr:cNvPr id="50" name="正方形/長方形 49">
          <a:extLst>
            <a:ext uri="{FF2B5EF4-FFF2-40B4-BE49-F238E27FC236}">
              <a16:creationId xmlns:a16="http://schemas.microsoft.com/office/drawing/2014/main" id="{A2BBF6EF-0E3F-47B0-AC7C-ABA593C15F4E}"/>
            </a:ext>
          </a:extLst>
        </xdr:cNvPr>
        <xdr:cNvSpPr/>
      </xdr:nvSpPr>
      <xdr:spPr>
        <a:xfrm>
          <a:off x="10001250" y="12725401"/>
          <a:ext cx="952500" cy="409574"/>
        </a:xfrm>
        <a:prstGeom prst="rect">
          <a:avLst/>
        </a:prstGeom>
        <a:noFill/>
        <a:ln w="3492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4</xdr:col>
      <xdr:colOff>200025</xdr:colOff>
      <xdr:row>144</xdr:row>
      <xdr:rowOff>19050</xdr:rowOff>
    </xdr:from>
    <xdr:to>
      <xdr:col>5</xdr:col>
      <xdr:colOff>238125</xdr:colOff>
      <xdr:row>144</xdr:row>
      <xdr:rowOff>209549</xdr:rowOff>
    </xdr:to>
    <xdr:sp macro="" textlink="">
      <xdr:nvSpPr>
        <xdr:cNvPr id="51" name="正方形/長方形 50">
          <a:extLst>
            <a:ext uri="{FF2B5EF4-FFF2-40B4-BE49-F238E27FC236}">
              <a16:creationId xmlns:a16="http://schemas.microsoft.com/office/drawing/2014/main" id="{E2B10039-6327-491D-9844-C8C6A209546D}"/>
            </a:ext>
          </a:extLst>
        </xdr:cNvPr>
        <xdr:cNvSpPr/>
      </xdr:nvSpPr>
      <xdr:spPr>
        <a:xfrm>
          <a:off x="2943225" y="25022175"/>
          <a:ext cx="723900" cy="190499"/>
        </a:xfrm>
        <a:prstGeom prst="rect">
          <a:avLst/>
        </a:prstGeom>
        <a:noFill/>
        <a:ln w="3492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8</xdr:col>
      <xdr:colOff>85725</xdr:colOff>
      <xdr:row>99</xdr:row>
      <xdr:rowOff>0</xdr:rowOff>
    </xdr:from>
    <xdr:to>
      <xdr:col>9</xdr:col>
      <xdr:colOff>485775</xdr:colOff>
      <xdr:row>100</xdr:row>
      <xdr:rowOff>152400</xdr:rowOff>
    </xdr:to>
    <xdr:sp macro="" textlink="">
      <xdr:nvSpPr>
        <xdr:cNvPr id="52" name="線吹き出し 2 (枠付き) 1">
          <a:extLst>
            <a:ext uri="{FF2B5EF4-FFF2-40B4-BE49-F238E27FC236}">
              <a16:creationId xmlns:a16="http://schemas.microsoft.com/office/drawing/2014/main" id="{090CEB13-01A9-43EA-A7A3-25AAA143911B}"/>
            </a:ext>
          </a:extLst>
        </xdr:cNvPr>
        <xdr:cNvSpPr/>
      </xdr:nvSpPr>
      <xdr:spPr>
        <a:xfrm>
          <a:off x="5572125" y="14287500"/>
          <a:ext cx="1085850" cy="390525"/>
        </a:xfrm>
        <a:prstGeom prst="borderCallout2">
          <a:avLst>
            <a:gd name="adj1" fmla="val 31845"/>
            <a:gd name="adj2" fmla="val -6250"/>
            <a:gd name="adj3" fmla="val -40170"/>
            <a:gd name="adj4" fmla="val -22181"/>
            <a:gd name="adj5" fmla="val -137382"/>
            <a:gd name="adj6" fmla="val -49918"/>
          </a:avLst>
        </a:prstGeom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200">
              <a:latin typeface="ＭＳ ゴシック" panose="020B0609070205080204" pitchFamily="49" charset="-128"/>
              <a:ea typeface="ＭＳ ゴシック" panose="020B0609070205080204" pitchFamily="49" charset="-128"/>
            </a:rPr>
            <a:t>Bash</a:t>
          </a:r>
          <a:r>
            <a:rPr kumimoji="1" lang="ja-JP" altLang="en-US" sz="1200">
              <a:latin typeface="ＭＳ ゴシック" panose="020B0609070205080204" pitchFamily="49" charset="-128"/>
              <a:ea typeface="ＭＳ ゴシック" panose="020B0609070205080204" pitchFamily="49" charset="-128"/>
            </a:rPr>
            <a:t>有効化</a:t>
          </a:r>
        </a:p>
      </xdr:txBody>
    </xdr:sp>
    <xdr:clientData/>
  </xdr:twoCellAnchor>
  <xdr:twoCellAnchor editAs="oneCell">
    <xdr:from>
      <xdr:col>2</xdr:col>
      <xdr:colOff>0</xdr:colOff>
      <xdr:row>151</xdr:row>
      <xdr:rowOff>0</xdr:rowOff>
    </xdr:from>
    <xdr:to>
      <xdr:col>7</xdr:col>
      <xdr:colOff>638743</xdr:colOff>
      <xdr:row>155</xdr:row>
      <xdr:rowOff>190660</xdr:rowOff>
    </xdr:to>
    <xdr:pic>
      <xdr:nvPicPr>
        <xdr:cNvPr id="53" name="図 52">
          <a:extLst>
            <a:ext uri="{FF2B5EF4-FFF2-40B4-BE49-F238E27FC236}">
              <a16:creationId xmlns:a16="http://schemas.microsoft.com/office/drawing/2014/main" id="{5A5DEA7A-1001-46EB-B879-4BEC9DB8B6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1371600" y="26670000"/>
          <a:ext cx="4067743" cy="1143160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151</xdr:row>
      <xdr:rowOff>0</xdr:rowOff>
    </xdr:from>
    <xdr:to>
      <xdr:col>12</xdr:col>
      <xdr:colOff>448120</xdr:colOff>
      <xdr:row>158</xdr:row>
      <xdr:rowOff>47864</xdr:rowOff>
    </xdr:to>
    <xdr:pic>
      <xdr:nvPicPr>
        <xdr:cNvPr id="54" name="図 53">
          <a:extLst>
            <a:ext uri="{FF2B5EF4-FFF2-40B4-BE49-F238E27FC236}">
              <a16:creationId xmlns:a16="http://schemas.microsoft.com/office/drawing/2014/main" id="{5D8F3A64-BD3C-44C9-8F46-81CDB04902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5486400" y="26670000"/>
          <a:ext cx="3191320" cy="1714739"/>
        </a:xfrm>
        <a:prstGeom prst="rect">
          <a:avLst/>
        </a:prstGeom>
      </xdr:spPr>
    </xdr:pic>
    <xdr:clientData/>
  </xdr:twoCellAnchor>
  <xdr:twoCellAnchor editAs="oneCell">
    <xdr:from>
      <xdr:col>8</xdr:col>
      <xdr:colOff>504825</xdr:colOff>
      <xdr:row>155</xdr:row>
      <xdr:rowOff>38100</xdr:rowOff>
    </xdr:from>
    <xdr:to>
      <xdr:col>13</xdr:col>
      <xdr:colOff>267145</xdr:colOff>
      <xdr:row>157</xdr:row>
      <xdr:rowOff>181061</xdr:rowOff>
    </xdr:to>
    <xdr:pic>
      <xdr:nvPicPr>
        <xdr:cNvPr id="56" name="図 55">
          <a:extLst>
            <a:ext uri="{FF2B5EF4-FFF2-40B4-BE49-F238E27FC236}">
              <a16:creationId xmlns:a16="http://schemas.microsoft.com/office/drawing/2014/main" id="{A147BF8E-E9FA-41F6-BABE-04B2DC30AE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5991225" y="27660600"/>
          <a:ext cx="3191320" cy="619211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151</xdr:row>
      <xdr:rowOff>0</xdr:rowOff>
    </xdr:from>
    <xdr:to>
      <xdr:col>18</xdr:col>
      <xdr:colOff>133751</xdr:colOff>
      <xdr:row>155</xdr:row>
      <xdr:rowOff>66817</xdr:rowOff>
    </xdr:to>
    <xdr:pic>
      <xdr:nvPicPr>
        <xdr:cNvPr id="57" name="図 56">
          <a:extLst>
            <a:ext uri="{FF2B5EF4-FFF2-40B4-BE49-F238E27FC236}">
              <a16:creationId xmlns:a16="http://schemas.microsoft.com/office/drawing/2014/main" id="{39674818-3144-489A-8D3B-BAFD428CAD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9601200" y="26670000"/>
          <a:ext cx="2876951" cy="1019317"/>
        </a:xfrm>
        <a:prstGeom prst="rect">
          <a:avLst/>
        </a:prstGeom>
      </xdr:spPr>
    </xdr:pic>
    <xdr:clientData/>
  </xdr:twoCellAnchor>
  <xdr:twoCellAnchor editAs="oneCell">
    <xdr:from>
      <xdr:col>14</xdr:col>
      <xdr:colOff>428625</xdr:colOff>
      <xdr:row>153</xdr:row>
      <xdr:rowOff>114300</xdr:rowOff>
    </xdr:from>
    <xdr:to>
      <xdr:col>19</xdr:col>
      <xdr:colOff>190945</xdr:colOff>
      <xdr:row>156</xdr:row>
      <xdr:rowOff>9610</xdr:rowOff>
    </xdr:to>
    <xdr:pic>
      <xdr:nvPicPr>
        <xdr:cNvPr id="58" name="図 57">
          <a:extLst>
            <a:ext uri="{FF2B5EF4-FFF2-40B4-BE49-F238E27FC236}">
              <a16:creationId xmlns:a16="http://schemas.microsoft.com/office/drawing/2014/main" id="{E2E92C96-5E36-4AA0-8FA9-67EE31409A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10029825" y="27260550"/>
          <a:ext cx="3191320" cy="609685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159</xdr:row>
      <xdr:rowOff>0</xdr:rowOff>
    </xdr:from>
    <xdr:to>
      <xdr:col>14</xdr:col>
      <xdr:colOff>0</xdr:colOff>
      <xdr:row>175</xdr:row>
      <xdr:rowOff>121921</xdr:rowOff>
    </xdr:to>
    <xdr:pic>
      <xdr:nvPicPr>
        <xdr:cNvPr id="59" name="図 58">
          <a:extLst>
            <a:ext uri="{FF2B5EF4-FFF2-40B4-BE49-F238E27FC236}">
              <a16:creationId xmlns:a16="http://schemas.microsoft.com/office/drawing/2014/main" id="{2C4041AF-514D-41D5-B3EF-0BB326288B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5486400" y="28575000"/>
          <a:ext cx="4114800" cy="3931921"/>
        </a:xfrm>
        <a:prstGeom prst="rect">
          <a:avLst/>
        </a:prstGeom>
      </xdr:spPr>
    </xdr:pic>
    <xdr:clientData/>
  </xdr:twoCellAnchor>
  <xdr:twoCellAnchor editAs="oneCell">
    <xdr:from>
      <xdr:col>9</xdr:col>
      <xdr:colOff>361950</xdr:colOff>
      <xdr:row>167</xdr:row>
      <xdr:rowOff>47625</xdr:rowOff>
    </xdr:from>
    <xdr:to>
      <xdr:col>13</xdr:col>
      <xdr:colOff>361950</xdr:colOff>
      <xdr:row>168</xdr:row>
      <xdr:rowOff>142875</xdr:rowOff>
    </xdr:to>
    <xdr:sp macro="" textlink="">
      <xdr:nvSpPr>
        <xdr:cNvPr id="60" name="正方形/長方形 59">
          <a:extLst>
            <a:ext uri="{FF2B5EF4-FFF2-40B4-BE49-F238E27FC236}">
              <a16:creationId xmlns:a16="http://schemas.microsoft.com/office/drawing/2014/main" id="{31CC5431-FC6B-43AB-8168-513EA6D712CB}"/>
            </a:ext>
          </a:extLst>
        </xdr:cNvPr>
        <xdr:cNvSpPr/>
      </xdr:nvSpPr>
      <xdr:spPr>
        <a:xfrm>
          <a:off x="6534150" y="30527625"/>
          <a:ext cx="2743200" cy="333375"/>
        </a:xfrm>
        <a:prstGeom prst="rect">
          <a:avLst/>
        </a:prstGeom>
        <a:noFill/>
        <a:ln w="3492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11</xdr:col>
      <xdr:colOff>657225</xdr:colOff>
      <xdr:row>164</xdr:row>
      <xdr:rowOff>76200</xdr:rowOff>
    </xdr:from>
    <xdr:to>
      <xdr:col>13</xdr:col>
      <xdr:colOff>447675</xdr:colOff>
      <xdr:row>166</xdr:row>
      <xdr:rowOff>47625</xdr:rowOff>
    </xdr:to>
    <xdr:sp macro="" textlink="">
      <xdr:nvSpPr>
        <xdr:cNvPr id="61" name="線吹き出し 2 (枠付き) 1">
          <a:extLst>
            <a:ext uri="{FF2B5EF4-FFF2-40B4-BE49-F238E27FC236}">
              <a16:creationId xmlns:a16="http://schemas.microsoft.com/office/drawing/2014/main" id="{EED4FFF7-4615-4256-A63A-5A1CFBD8D1FE}"/>
            </a:ext>
          </a:extLst>
        </xdr:cNvPr>
        <xdr:cNvSpPr/>
      </xdr:nvSpPr>
      <xdr:spPr>
        <a:xfrm>
          <a:off x="8201025" y="29841825"/>
          <a:ext cx="1162050" cy="447675"/>
        </a:xfrm>
        <a:prstGeom prst="borderCallout2">
          <a:avLst>
            <a:gd name="adj1" fmla="val 31845"/>
            <a:gd name="adj2" fmla="val -6250"/>
            <a:gd name="adj3" fmla="val 86659"/>
            <a:gd name="adj4" fmla="val -18672"/>
            <a:gd name="adj5" fmla="val 157740"/>
            <a:gd name="adj6" fmla="val -27988"/>
          </a:avLst>
        </a:prstGeom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200">
              <a:latin typeface="ＭＳ ゴシック" panose="020B0609070205080204" pitchFamily="49" charset="-128"/>
              <a:ea typeface="ＭＳ ゴシック" panose="020B0609070205080204" pitchFamily="49" charset="-128"/>
            </a:rPr>
            <a:t>--login</a:t>
          </a:r>
          <a:endParaRPr kumimoji="1" lang="ja-JP" altLang="en-US" sz="12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 editAs="oneCell">
    <xdr:from>
      <xdr:col>10</xdr:col>
      <xdr:colOff>0</xdr:colOff>
      <xdr:row>168</xdr:row>
      <xdr:rowOff>142875</xdr:rowOff>
    </xdr:from>
    <xdr:to>
      <xdr:col>13</xdr:col>
      <xdr:colOff>638551</xdr:colOff>
      <xdr:row>169</xdr:row>
      <xdr:rowOff>190540</xdr:rowOff>
    </xdr:to>
    <xdr:pic>
      <xdr:nvPicPr>
        <xdr:cNvPr id="62" name="図 61">
          <a:extLst>
            <a:ext uri="{FF2B5EF4-FFF2-40B4-BE49-F238E27FC236}">
              <a16:creationId xmlns:a16="http://schemas.microsoft.com/office/drawing/2014/main" id="{3CF8698C-C534-4C72-8399-934647CC64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6858000" y="30861000"/>
          <a:ext cx="2695951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</xdr:row>
      <xdr:rowOff>0</xdr:rowOff>
    </xdr:from>
    <xdr:to>
      <xdr:col>14</xdr:col>
      <xdr:colOff>277508</xdr:colOff>
      <xdr:row>6</xdr:row>
      <xdr:rowOff>162114</xdr:rowOff>
    </xdr:to>
    <xdr:pic>
      <xdr:nvPicPr>
        <xdr:cNvPr id="64" name="図 63">
          <a:extLst>
            <a:ext uri="{FF2B5EF4-FFF2-40B4-BE49-F238E27FC236}">
              <a16:creationId xmlns:a16="http://schemas.microsoft.com/office/drawing/2014/main" id="{6134D43B-5B7F-424E-A6B7-85C10A7C14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685800" y="476250"/>
          <a:ext cx="9192908" cy="1352739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8</xdr:row>
      <xdr:rowOff>0</xdr:rowOff>
    </xdr:from>
    <xdr:to>
      <xdr:col>14</xdr:col>
      <xdr:colOff>77072</xdr:colOff>
      <xdr:row>13</xdr:row>
      <xdr:rowOff>85903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51AFBB3D-1B69-4A6E-84D9-7AF49CC072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3429000" y="1905000"/>
          <a:ext cx="6249272" cy="1276528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20</xdr:row>
      <xdr:rowOff>0</xdr:rowOff>
    </xdr:from>
    <xdr:to>
      <xdr:col>18</xdr:col>
      <xdr:colOff>352857</xdr:colOff>
      <xdr:row>23</xdr:row>
      <xdr:rowOff>104889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F9359000-72E2-4427-844B-F3FC170BC8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5486400" y="24526875"/>
          <a:ext cx="3096057" cy="8192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28</xdr:row>
      <xdr:rowOff>0</xdr:rowOff>
    </xdr:from>
    <xdr:to>
      <xdr:col>19</xdr:col>
      <xdr:colOff>562628</xdr:colOff>
      <xdr:row>37</xdr:row>
      <xdr:rowOff>228931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AE164D07-F052-41E9-ACA8-972C32493B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8915400" y="6667500"/>
          <a:ext cx="4677428" cy="2372056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19</xdr:row>
      <xdr:rowOff>0</xdr:rowOff>
    </xdr:from>
    <xdr:to>
      <xdr:col>28</xdr:col>
      <xdr:colOff>638934</xdr:colOff>
      <xdr:row>22</xdr:row>
      <xdr:rowOff>85837</xdr:rowOff>
    </xdr:to>
    <xdr:pic>
      <xdr:nvPicPr>
        <xdr:cNvPr id="14" name="図 13">
          <a:extLst>
            <a:ext uri="{FF2B5EF4-FFF2-40B4-BE49-F238E27FC236}">
              <a16:creationId xmlns:a16="http://schemas.microsoft.com/office/drawing/2014/main" id="{85D97DA2-D4EB-4B99-8AE7-38C3A76F1C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14401800" y="4524375"/>
          <a:ext cx="5439534" cy="800212"/>
        </a:xfrm>
        <a:prstGeom prst="rect">
          <a:avLst/>
        </a:prstGeom>
      </xdr:spPr>
    </xdr:pic>
    <xdr:clientData/>
  </xdr:twoCellAnchor>
  <xdr:twoCellAnchor editAs="oneCell">
    <xdr:from>
      <xdr:col>27</xdr:col>
      <xdr:colOff>0</xdr:colOff>
      <xdr:row>20</xdr:row>
      <xdr:rowOff>0</xdr:rowOff>
    </xdr:from>
    <xdr:to>
      <xdr:col>32</xdr:col>
      <xdr:colOff>0</xdr:colOff>
      <xdr:row>31</xdr:row>
      <xdr:rowOff>42979</xdr:rowOff>
    </xdr:to>
    <xdr:pic>
      <xdr:nvPicPr>
        <xdr:cNvPr id="15" name="図 14">
          <a:extLst>
            <a:ext uri="{FF2B5EF4-FFF2-40B4-BE49-F238E27FC236}">
              <a16:creationId xmlns:a16="http://schemas.microsoft.com/office/drawing/2014/main" id="{B6537B2A-6E70-479B-BFAB-F65A877F73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18516600" y="4762500"/>
          <a:ext cx="3429000" cy="2662354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42</xdr:row>
      <xdr:rowOff>0</xdr:rowOff>
    </xdr:from>
    <xdr:to>
      <xdr:col>23</xdr:col>
      <xdr:colOff>67546</xdr:colOff>
      <xdr:row>48</xdr:row>
      <xdr:rowOff>9726</xdr:rowOff>
    </xdr:to>
    <xdr:pic>
      <xdr:nvPicPr>
        <xdr:cNvPr id="16" name="図 15">
          <a:extLst>
            <a:ext uri="{FF2B5EF4-FFF2-40B4-BE49-F238E27FC236}">
              <a16:creationId xmlns:a16="http://schemas.microsoft.com/office/drawing/2014/main" id="{0DD370B5-0862-4957-8D9B-93404E2020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9601200" y="10001250"/>
          <a:ext cx="6239746" cy="1438476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29</xdr:row>
      <xdr:rowOff>1</xdr:rowOff>
    </xdr:from>
    <xdr:to>
      <xdr:col>30</xdr:col>
      <xdr:colOff>0</xdr:colOff>
      <xdr:row>45</xdr:row>
      <xdr:rowOff>57853</xdr:rowOff>
    </xdr:to>
    <xdr:pic>
      <xdr:nvPicPr>
        <xdr:cNvPr id="11" name="図 10">
          <a:extLst>
            <a:ext uri="{FF2B5EF4-FFF2-40B4-BE49-F238E27FC236}">
              <a16:creationId xmlns:a16="http://schemas.microsoft.com/office/drawing/2014/main" id="{B3A2BFC5-6EC8-43E1-BE78-D44752EF23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13716000" y="6905626"/>
          <a:ext cx="6858000" cy="3867852"/>
        </a:xfrm>
        <a:prstGeom prst="rect">
          <a:avLst/>
        </a:prstGeom>
      </xdr:spPr>
    </xdr:pic>
    <xdr:clientData/>
  </xdr:twoCellAnchor>
  <xdr:twoCellAnchor editAs="oneCell">
    <xdr:from>
      <xdr:col>22</xdr:col>
      <xdr:colOff>647700</xdr:colOff>
      <xdr:row>35</xdr:row>
      <xdr:rowOff>152400</xdr:rowOff>
    </xdr:from>
    <xdr:to>
      <xdr:col>28</xdr:col>
      <xdr:colOff>66675</xdr:colOff>
      <xdr:row>42</xdr:row>
      <xdr:rowOff>71615</xdr:rowOff>
    </xdr:to>
    <xdr:pic>
      <xdr:nvPicPr>
        <xdr:cNvPr id="13" name="図 12">
          <a:extLst>
            <a:ext uri="{FF2B5EF4-FFF2-40B4-BE49-F238E27FC236}">
              <a16:creationId xmlns:a16="http://schemas.microsoft.com/office/drawing/2014/main" id="{56F4AE63-BC69-4340-8A3D-E2BB80D5DC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15735300" y="8486775"/>
          <a:ext cx="3533775" cy="1586090"/>
        </a:xfrm>
        <a:prstGeom prst="rect">
          <a:avLst/>
        </a:prstGeom>
      </xdr:spPr>
    </xdr:pic>
    <xdr:clientData/>
  </xdr:twoCellAnchor>
  <xdr:twoCellAnchor editAs="oneCell">
    <xdr:from>
      <xdr:col>13</xdr:col>
      <xdr:colOff>428625</xdr:colOff>
      <xdr:row>35</xdr:row>
      <xdr:rowOff>38101</xdr:rowOff>
    </xdr:from>
    <xdr:to>
      <xdr:col>20</xdr:col>
      <xdr:colOff>619125</xdr:colOff>
      <xdr:row>38</xdr:row>
      <xdr:rowOff>180976</xdr:rowOff>
    </xdr:to>
    <xdr:sp macro="" textlink="">
      <xdr:nvSpPr>
        <xdr:cNvPr id="45" name="線吹き出し 2 (枠付き) 1">
          <a:extLst>
            <a:ext uri="{FF2B5EF4-FFF2-40B4-BE49-F238E27FC236}">
              <a16:creationId xmlns:a16="http://schemas.microsoft.com/office/drawing/2014/main" id="{0445B2E3-B7C9-40D2-A07E-54081DFE6624}"/>
            </a:ext>
          </a:extLst>
        </xdr:cNvPr>
        <xdr:cNvSpPr/>
      </xdr:nvSpPr>
      <xdr:spPr>
        <a:xfrm>
          <a:off x="9344025" y="8372476"/>
          <a:ext cx="4991100" cy="857250"/>
        </a:xfrm>
        <a:prstGeom prst="rect">
          <a:avLst/>
        </a:prstGeom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200">
              <a:latin typeface="ＭＳ ゴシック" panose="020B0609070205080204" pitchFamily="49" charset="-128"/>
              <a:ea typeface="ＭＳ ゴシック" panose="020B0609070205080204" pitchFamily="49" charset="-128"/>
            </a:rPr>
            <a:t>x64 </a:t>
          </a:r>
          <a:r>
            <a:rPr kumimoji="1" lang="ja-JP" altLang="en-US" sz="1200">
              <a:latin typeface="ＭＳ ゴシック" panose="020B0609070205080204" pitchFamily="49" charset="-128"/>
              <a:ea typeface="ＭＳ ゴシック" panose="020B0609070205080204" pitchFamily="49" charset="-128"/>
            </a:rPr>
            <a:t>システムの場合</a:t>
          </a:r>
          <a:r>
            <a:rPr kumimoji="1" lang="en-US" altLang="ja-JP" sz="1200">
              <a:latin typeface="ＭＳ ゴシック" panose="020B0609070205080204" pitchFamily="49" charset="-128"/>
              <a:ea typeface="ＭＳ ゴシック" panose="020B0609070205080204" pitchFamily="49" charset="-128"/>
            </a:rPr>
            <a:t>:</a:t>
          </a:r>
          <a:r>
            <a:rPr kumimoji="1" lang="ja-JP" altLang="en-US" sz="1200">
              <a:latin typeface="ＭＳ ゴシック" panose="020B0609070205080204" pitchFamily="49" charset="-128"/>
              <a:ea typeface="ＭＳ ゴシック" panose="020B0609070205080204" pitchFamily="49" charset="-128"/>
            </a:rPr>
            <a:t>バージョン </a:t>
          </a:r>
          <a:r>
            <a:rPr kumimoji="1" lang="en-US" altLang="ja-JP" sz="1200">
              <a:latin typeface="ＭＳ ゴシック" panose="020B0609070205080204" pitchFamily="49" charset="-128"/>
              <a:ea typeface="ＭＳ ゴシック" panose="020B0609070205080204" pitchFamily="49" charset="-128"/>
            </a:rPr>
            <a:t>1903 </a:t>
          </a:r>
          <a:r>
            <a:rPr kumimoji="1" lang="ja-JP" altLang="en-US" sz="1200">
              <a:latin typeface="ＭＳ ゴシック" panose="020B0609070205080204" pitchFamily="49" charset="-128"/>
              <a:ea typeface="ＭＳ ゴシック" panose="020B0609070205080204" pitchFamily="49" charset="-128"/>
            </a:rPr>
            <a:t>以降、ビルド </a:t>
          </a:r>
          <a:r>
            <a:rPr kumimoji="1" lang="en-US" altLang="ja-JP" sz="1200">
              <a:latin typeface="ＭＳ ゴシック" panose="020B0609070205080204" pitchFamily="49" charset="-128"/>
              <a:ea typeface="ＭＳ ゴシック" panose="020B0609070205080204" pitchFamily="49" charset="-128"/>
            </a:rPr>
            <a:t>18362 </a:t>
          </a:r>
          <a:r>
            <a:rPr kumimoji="1" lang="ja-JP" altLang="en-US" sz="1200">
              <a:latin typeface="ＭＳ ゴシック" panose="020B0609070205080204" pitchFamily="49" charset="-128"/>
              <a:ea typeface="ＭＳ ゴシック" panose="020B0609070205080204" pitchFamily="49" charset="-128"/>
            </a:rPr>
            <a:t>以上。</a:t>
          </a:r>
        </a:p>
        <a:p>
          <a:pPr algn="l"/>
          <a:r>
            <a:rPr kumimoji="1" lang="en-US" altLang="ja-JP" sz="1200">
              <a:latin typeface="ＭＳ ゴシック" panose="020B0609070205080204" pitchFamily="49" charset="-128"/>
              <a:ea typeface="ＭＳ ゴシック" panose="020B0609070205080204" pitchFamily="49" charset="-128"/>
            </a:rPr>
            <a:t>ARM64 </a:t>
          </a:r>
          <a:r>
            <a:rPr kumimoji="1" lang="ja-JP" altLang="en-US" sz="1200">
              <a:latin typeface="ＭＳ ゴシック" panose="020B0609070205080204" pitchFamily="49" charset="-128"/>
              <a:ea typeface="ＭＳ ゴシック" panose="020B0609070205080204" pitchFamily="49" charset="-128"/>
            </a:rPr>
            <a:t>システムの場合</a:t>
          </a:r>
          <a:r>
            <a:rPr kumimoji="1" lang="en-US" altLang="ja-JP" sz="1200">
              <a:latin typeface="ＭＳ ゴシック" panose="020B0609070205080204" pitchFamily="49" charset="-128"/>
              <a:ea typeface="ＭＳ ゴシック" panose="020B0609070205080204" pitchFamily="49" charset="-128"/>
            </a:rPr>
            <a:t>:</a:t>
          </a:r>
          <a:r>
            <a:rPr kumimoji="1" lang="ja-JP" altLang="en-US" sz="1200">
              <a:latin typeface="ＭＳ ゴシック" panose="020B0609070205080204" pitchFamily="49" charset="-128"/>
              <a:ea typeface="ＭＳ ゴシック" panose="020B0609070205080204" pitchFamily="49" charset="-128"/>
            </a:rPr>
            <a:t>バージョン </a:t>
          </a:r>
          <a:r>
            <a:rPr kumimoji="1" lang="en-US" altLang="ja-JP" sz="1200">
              <a:latin typeface="ＭＳ ゴシック" panose="020B0609070205080204" pitchFamily="49" charset="-128"/>
              <a:ea typeface="ＭＳ ゴシック" panose="020B0609070205080204" pitchFamily="49" charset="-128"/>
            </a:rPr>
            <a:t>2004 </a:t>
          </a:r>
          <a:r>
            <a:rPr kumimoji="1" lang="ja-JP" altLang="en-US" sz="1200">
              <a:latin typeface="ＭＳ ゴシック" panose="020B0609070205080204" pitchFamily="49" charset="-128"/>
              <a:ea typeface="ＭＳ ゴシック" panose="020B0609070205080204" pitchFamily="49" charset="-128"/>
            </a:rPr>
            <a:t>以降、ビルド </a:t>
          </a:r>
          <a:r>
            <a:rPr kumimoji="1" lang="en-US" altLang="ja-JP" sz="1200">
              <a:latin typeface="ＭＳ ゴシック" panose="020B0609070205080204" pitchFamily="49" charset="-128"/>
              <a:ea typeface="ＭＳ ゴシック" panose="020B0609070205080204" pitchFamily="49" charset="-128"/>
            </a:rPr>
            <a:t>19041 </a:t>
          </a:r>
          <a:r>
            <a:rPr kumimoji="1" lang="ja-JP" altLang="en-US" sz="1200">
              <a:latin typeface="ＭＳ ゴシック" panose="020B0609070205080204" pitchFamily="49" charset="-128"/>
              <a:ea typeface="ＭＳ ゴシック" panose="020B0609070205080204" pitchFamily="49" charset="-128"/>
            </a:rPr>
            <a:t>以上。</a:t>
          </a:r>
        </a:p>
        <a:p>
          <a:pPr algn="l"/>
          <a:r>
            <a:rPr kumimoji="1" lang="en-US" altLang="ja-JP" sz="1200">
              <a:latin typeface="ＭＳ ゴシック" panose="020B0609070205080204" pitchFamily="49" charset="-128"/>
              <a:ea typeface="ＭＳ ゴシック" panose="020B0609070205080204" pitchFamily="49" charset="-128"/>
            </a:rPr>
            <a:t>18362 </a:t>
          </a:r>
          <a:r>
            <a:rPr kumimoji="1" lang="ja-JP" altLang="en-US" sz="1200">
              <a:latin typeface="ＭＳ ゴシック" panose="020B0609070205080204" pitchFamily="49" charset="-128"/>
              <a:ea typeface="ＭＳ ゴシック" panose="020B0609070205080204" pitchFamily="49" charset="-128"/>
            </a:rPr>
            <a:t>より前のビルドは </a:t>
          </a:r>
          <a:r>
            <a:rPr kumimoji="1" lang="en-US" altLang="ja-JP" sz="1200">
              <a:latin typeface="ＭＳ ゴシック" panose="020B0609070205080204" pitchFamily="49" charset="-128"/>
              <a:ea typeface="ＭＳ ゴシック" panose="020B0609070205080204" pitchFamily="49" charset="-128"/>
            </a:rPr>
            <a:t>WSL 2 </a:t>
          </a:r>
          <a:r>
            <a:rPr kumimoji="1" lang="ja-JP" altLang="en-US" sz="1200">
              <a:latin typeface="ＭＳ ゴシック" panose="020B0609070205080204" pitchFamily="49" charset="-128"/>
              <a:ea typeface="ＭＳ ゴシック" panose="020B0609070205080204" pitchFamily="49" charset="-128"/>
            </a:rPr>
            <a:t>をサポートしていません。</a:t>
          </a:r>
        </a:p>
      </xdr:txBody>
    </xdr:sp>
    <xdr:clientData/>
  </xdr:twoCellAnchor>
  <xdr:twoCellAnchor editAs="oneCell">
    <xdr:from>
      <xdr:col>3</xdr:col>
      <xdr:colOff>0</xdr:colOff>
      <xdr:row>51</xdr:row>
      <xdr:rowOff>0</xdr:rowOff>
    </xdr:from>
    <xdr:to>
      <xdr:col>15</xdr:col>
      <xdr:colOff>191675</xdr:colOff>
      <xdr:row>59</xdr:row>
      <xdr:rowOff>209845</xdr:rowOff>
    </xdr:to>
    <xdr:pic>
      <xdr:nvPicPr>
        <xdr:cNvPr id="17" name="図 16">
          <a:extLst>
            <a:ext uri="{FF2B5EF4-FFF2-40B4-BE49-F238E27FC236}">
              <a16:creationId xmlns:a16="http://schemas.microsoft.com/office/drawing/2014/main" id="{579B3FC4-F472-41F7-B70D-F278D2B7B4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2057400" y="11906250"/>
          <a:ext cx="8421275" cy="2114845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58</xdr:row>
      <xdr:rowOff>1</xdr:rowOff>
    </xdr:from>
    <xdr:to>
      <xdr:col>16</xdr:col>
      <xdr:colOff>0</xdr:colOff>
      <xdr:row>68</xdr:row>
      <xdr:rowOff>56979</xdr:rowOff>
    </xdr:to>
    <xdr:pic>
      <xdr:nvPicPr>
        <xdr:cNvPr id="19" name="図 18">
          <a:extLst>
            <a:ext uri="{FF2B5EF4-FFF2-40B4-BE49-F238E27FC236}">
              <a16:creationId xmlns:a16="http://schemas.microsoft.com/office/drawing/2014/main" id="{134E0CCF-3F11-41E7-A6E0-FB1D78C9D6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4800600" y="13573126"/>
          <a:ext cx="6172200" cy="2438228"/>
        </a:xfrm>
        <a:prstGeom prst="rect">
          <a:avLst/>
        </a:prstGeom>
      </xdr:spPr>
    </xdr:pic>
    <xdr:clientData/>
  </xdr:twoCellAnchor>
  <xdr:twoCellAnchor editAs="oneCell">
    <xdr:from>
      <xdr:col>16</xdr:col>
      <xdr:colOff>1</xdr:colOff>
      <xdr:row>52</xdr:row>
      <xdr:rowOff>0</xdr:rowOff>
    </xdr:from>
    <xdr:to>
      <xdr:col>29</xdr:col>
      <xdr:colOff>1</xdr:colOff>
      <xdr:row>78</xdr:row>
      <xdr:rowOff>111945</xdr:rowOff>
    </xdr:to>
    <xdr:pic>
      <xdr:nvPicPr>
        <xdr:cNvPr id="22" name="図 21">
          <a:extLst>
            <a:ext uri="{FF2B5EF4-FFF2-40B4-BE49-F238E27FC236}">
              <a16:creationId xmlns:a16="http://schemas.microsoft.com/office/drawing/2014/main" id="{936112EA-612D-42C0-B707-F8802F93E0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10972801" y="12144375"/>
          <a:ext cx="8915400" cy="6303195"/>
        </a:xfrm>
        <a:prstGeom prst="rect">
          <a:avLst/>
        </a:prstGeom>
      </xdr:spPr>
    </xdr:pic>
    <xdr:clientData/>
  </xdr:twoCellAnchor>
  <xdr:twoCellAnchor editAs="oneCell">
    <xdr:from>
      <xdr:col>22</xdr:col>
      <xdr:colOff>495300</xdr:colOff>
      <xdr:row>53</xdr:row>
      <xdr:rowOff>117763</xdr:rowOff>
    </xdr:from>
    <xdr:to>
      <xdr:col>29</xdr:col>
      <xdr:colOff>0</xdr:colOff>
      <xdr:row>65</xdr:row>
      <xdr:rowOff>0</xdr:rowOff>
    </xdr:to>
    <xdr:pic>
      <xdr:nvPicPr>
        <xdr:cNvPr id="23" name="図 22">
          <a:extLst>
            <a:ext uri="{FF2B5EF4-FFF2-40B4-BE49-F238E27FC236}">
              <a16:creationId xmlns:a16="http://schemas.microsoft.com/office/drawing/2014/main" id="{15130325-C516-49C9-8EC5-CA8DD65393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15582900" y="12500263"/>
          <a:ext cx="4305300" cy="2739737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60</xdr:row>
      <xdr:rowOff>0</xdr:rowOff>
    </xdr:from>
    <xdr:to>
      <xdr:col>39</xdr:col>
      <xdr:colOff>448695</xdr:colOff>
      <xdr:row>71</xdr:row>
      <xdr:rowOff>86103</xdr:rowOff>
    </xdr:to>
    <xdr:pic>
      <xdr:nvPicPr>
        <xdr:cNvPr id="25" name="図 24">
          <a:extLst>
            <a:ext uri="{FF2B5EF4-FFF2-40B4-BE49-F238E27FC236}">
              <a16:creationId xmlns:a16="http://schemas.microsoft.com/office/drawing/2014/main" id="{27FF889B-E0B7-45D8-A236-8A0972E5F0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19888200" y="14049375"/>
          <a:ext cx="7306695" cy="2705478"/>
        </a:xfrm>
        <a:prstGeom prst="rect">
          <a:avLst/>
        </a:prstGeom>
      </xdr:spPr>
    </xdr:pic>
    <xdr:clientData/>
  </xdr:twoCellAnchor>
  <xdr:twoCellAnchor editAs="oneCell">
    <xdr:from>
      <xdr:col>2</xdr:col>
      <xdr:colOff>542925</xdr:colOff>
      <xdr:row>43</xdr:row>
      <xdr:rowOff>132912</xdr:rowOff>
    </xdr:from>
    <xdr:to>
      <xdr:col>14</xdr:col>
      <xdr:colOff>0</xdr:colOff>
      <xdr:row>50</xdr:row>
      <xdr:rowOff>0</xdr:rowOff>
    </xdr:to>
    <xdr:pic>
      <xdr:nvPicPr>
        <xdr:cNvPr id="30" name="図 29">
          <a:extLst>
            <a:ext uri="{FF2B5EF4-FFF2-40B4-BE49-F238E27FC236}">
              <a16:creationId xmlns:a16="http://schemas.microsoft.com/office/drawing/2014/main" id="{2120FB50-919B-43C2-80D5-3C647C2B27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1914525" y="10372287"/>
          <a:ext cx="7686675" cy="1533963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68</xdr:row>
      <xdr:rowOff>0</xdr:rowOff>
    </xdr:from>
    <xdr:to>
      <xdr:col>11</xdr:col>
      <xdr:colOff>241669</xdr:colOff>
      <xdr:row>79</xdr:row>
      <xdr:rowOff>0</xdr:rowOff>
    </xdr:to>
    <xdr:pic>
      <xdr:nvPicPr>
        <xdr:cNvPr id="18" name="図 17">
          <a:extLst>
            <a:ext uri="{FF2B5EF4-FFF2-40B4-BE49-F238E27FC236}">
              <a16:creationId xmlns:a16="http://schemas.microsoft.com/office/drawing/2014/main" id="{54BD1551-9A77-43C6-9407-48E560FB2F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4800600" y="16192500"/>
          <a:ext cx="2984869" cy="2619375"/>
        </a:xfrm>
        <a:prstGeom prst="rect">
          <a:avLst/>
        </a:prstGeom>
      </xdr:spPr>
    </xdr:pic>
    <xdr:clientData/>
  </xdr:twoCellAnchor>
  <xdr:twoCellAnchor editAs="oneCell">
    <xdr:from>
      <xdr:col>7</xdr:col>
      <xdr:colOff>95250</xdr:colOff>
      <xdr:row>74</xdr:row>
      <xdr:rowOff>200025</xdr:rowOff>
    </xdr:from>
    <xdr:to>
      <xdr:col>11</xdr:col>
      <xdr:colOff>152400</xdr:colOff>
      <xdr:row>77</xdr:row>
      <xdr:rowOff>95250</xdr:rowOff>
    </xdr:to>
    <xdr:sp macro="" textlink="">
      <xdr:nvSpPr>
        <xdr:cNvPr id="63" name="正方形/長方形 62">
          <a:extLst>
            <a:ext uri="{FF2B5EF4-FFF2-40B4-BE49-F238E27FC236}">
              <a16:creationId xmlns:a16="http://schemas.microsoft.com/office/drawing/2014/main" id="{2A4023EC-E705-406B-9395-6D93B89432AF}"/>
            </a:ext>
          </a:extLst>
        </xdr:cNvPr>
        <xdr:cNvSpPr/>
      </xdr:nvSpPr>
      <xdr:spPr>
        <a:xfrm>
          <a:off x="4895850" y="17821275"/>
          <a:ext cx="2800350" cy="609600"/>
        </a:xfrm>
        <a:prstGeom prst="rect">
          <a:avLst/>
        </a:prstGeom>
        <a:noFill/>
        <a:ln w="3492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11</xdr:col>
      <xdr:colOff>495300</xdr:colOff>
      <xdr:row>73</xdr:row>
      <xdr:rowOff>76201</xdr:rowOff>
    </xdr:from>
    <xdr:to>
      <xdr:col>14</xdr:col>
      <xdr:colOff>400050</xdr:colOff>
      <xdr:row>75</xdr:row>
      <xdr:rowOff>19051</xdr:rowOff>
    </xdr:to>
    <xdr:sp macro="" textlink="">
      <xdr:nvSpPr>
        <xdr:cNvPr id="65" name="線吹き出し 2 (枠付き) 1">
          <a:extLst>
            <a:ext uri="{FF2B5EF4-FFF2-40B4-BE49-F238E27FC236}">
              <a16:creationId xmlns:a16="http://schemas.microsoft.com/office/drawing/2014/main" id="{C386F904-2171-4EF4-80A2-2368CD2F059F}"/>
            </a:ext>
          </a:extLst>
        </xdr:cNvPr>
        <xdr:cNvSpPr/>
      </xdr:nvSpPr>
      <xdr:spPr>
        <a:xfrm>
          <a:off x="8039100" y="17459326"/>
          <a:ext cx="1962150" cy="419100"/>
        </a:xfrm>
        <a:prstGeom prst="borderCallout2">
          <a:avLst>
            <a:gd name="adj1" fmla="val 31845"/>
            <a:gd name="adj2" fmla="val -6250"/>
            <a:gd name="adj3" fmla="val 86659"/>
            <a:gd name="adj4" fmla="val -18672"/>
            <a:gd name="adj5" fmla="val 157740"/>
            <a:gd name="adj6" fmla="val -27988"/>
          </a:avLst>
        </a:prstGeom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200">
              <a:latin typeface="ＭＳ ゴシック" panose="020B0609070205080204" pitchFamily="49" charset="-128"/>
              <a:ea typeface="ＭＳ ゴシック" panose="020B0609070205080204" pitchFamily="49" charset="-128"/>
            </a:rPr>
            <a:t>暗号化してはならない。</a:t>
          </a:r>
          <a:endParaRPr kumimoji="1" lang="en-US" altLang="ja-JP" sz="12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l"/>
          <a:r>
            <a:rPr kumimoji="1" lang="ja-JP" altLang="en-US" sz="1200">
              <a:latin typeface="ＭＳ ゴシック" panose="020B0609070205080204" pitchFamily="49" charset="-128"/>
              <a:ea typeface="ＭＳ ゴシック" panose="020B0609070205080204" pitchFamily="49" charset="-128"/>
            </a:rPr>
            <a:t>していないが？</a:t>
          </a:r>
        </a:p>
      </xdr:txBody>
    </xdr:sp>
    <xdr:clientData/>
  </xdr:twoCellAnchor>
  <xdr:twoCellAnchor editAs="oneCell">
    <xdr:from>
      <xdr:col>1</xdr:col>
      <xdr:colOff>0</xdr:colOff>
      <xdr:row>60</xdr:row>
      <xdr:rowOff>0</xdr:rowOff>
    </xdr:from>
    <xdr:to>
      <xdr:col>7</xdr:col>
      <xdr:colOff>0</xdr:colOff>
      <xdr:row>74</xdr:row>
      <xdr:rowOff>59833</xdr:rowOff>
    </xdr:to>
    <xdr:pic>
      <xdr:nvPicPr>
        <xdr:cNvPr id="20" name="図 19">
          <a:extLst>
            <a:ext uri="{FF2B5EF4-FFF2-40B4-BE49-F238E27FC236}">
              <a16:creationId xmlns:a16="http://schemas.microsoft.com/office/drawing/2014/main" id="{F2D61CA3-1F45-485C-B253-F126CFA67E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685800" y="14287500"/>
          <a:ext cx="4114800" cy="3393583"/>
        </a:xfrm>
        <a:prstGeom prst="rect">
          <a:avLst/>
        </a:prstGeom>
      </xdr:spPr>
    </xdr:pic>
    <xdr:clientData/>
  </xdr:twoCellAnchor>
  <xdr:twoCellAnchor editAs="oneCell">
    <xdr:from>
      <xdr:col>5</xdr:col>
      <xdr:colOff>38100</xdr:colOff>
      <xdr:row>69</xdr:row>
      <xdr:rowOff>152399</xdr:rowOff>
    </xdr:from>
    <xdr:to>
      <xdr:col>6</xdr:col>
      <xdr:colOff>400050</xdr:colOff>
      <xdr:row>70</xdr:row>
      <xdr:rowOff>190499</xdr:rowOff>
    </xdr:to>
    <xdr:sp macro="" textlink="">
      <xdr:nvSpPr>
        <xdr:cNvPr id="66" name="正方形/長方形 65">
          <a:extLst>
            <a:ext uri="{FF2B5EF4-FFF2-40B4-BE49-F238E27FC236}">
              <a16:creationId xmlns:a16="http://schemas.microsoft.com/office/drawing/2014/main" id="{FD90E63C-5FF6-4EDC-9A7D-033E115DC059}"/>
            </a:ext>
          </a:extLst>
        </xdr:cNvPr>
        <xdr:cNvSpPr/>
      </xdr:nvSpPr>
      <xdr:spPr>
        <a:xfrm>
          <a:off x="3467100" y="16583024"/>
          <a:ext cx="1047750" cy="276225"/>
        </a:xfrm>
        <a:prstGeom prst="rect">
          <a:avLst/>
        </a:prstGeom>
        <a:noFill/>
        <a:ln w="3492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</xdr:col>
      <xdr:colOff>219075</xdr:colOff>
      <xdr:row>67</xdr:row>
      <xdr:rowOff>76201</xdr:rowOff>
    </xdr:from>
    <xdr:to>
      <xdr:col>5</xdr:col>
      <xdr:colOff>9525</xdr:colOff>
      <xdr:row>68</xdr:row>
      <xdr:rowOff>209550</xdr:rowOff>
    </xdr:to>
    <xdr:sp macro="" textlink="">
      <xdr:nvSpPr>
        <xdr:cNvPr id="67" name="線吹き出し 2 (枠付き) 1">
          <a:extLst>
            <a:ext uri="{FF2B5EF4-FFF2-40B4-BE49-F238E27FC236}">
              <a16:creationId xmlns:a16="http://schemas.microsoft.com/office/drawing/2014/main" id="{58C7261F-8C6C-40AF-90F5-72A1C07BA5A4}"/>
            </a:ext>
          </a:extLst>
        </xdr:cNvPr>
        <xdr:cNvSpPr/>
      </xdr:nvSpPr>
      <xdr:spPr>
        <a:xfrm flipH="1">
          <a:off x="904875" y="16030576"/>
          <a:ext cx="2533650" cy="371474"/>
        </a:xfrm>
        <a:prstGeom prst="borderCallout2">
          <a:avLst>
            <a:gd name="adj1" fmla="val 31845"/>
            <a:gd name="adj2" fmla="val -6250"/>
            <a:gd name="adj3" fmla="val 86659"/>
            <a:gd name="adj4" fmla="val -18672"/>
            <a:gd name="adj5" fmla="val 157740"/>
            <a:gd name="adj6" fmla="val -27988"/>
          </a:avLst>
        </a:prstGeom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200">
              <a:latin typeface="ＭＳ ゴシック" panose="020B0609070205080204" pitchFamily="49" charset="-128"/>
              <a:ea typeface="ＭＳ ゴシック" panose="020B0609070205080204" pitchFamily="49" charset="-128"/>
            </a:rPr>
            <a:t>仮想化が有効になっていないぞ</a:t>
          </a:r>
          <a:r>
            <a:rPr kumimoji="1" lang="en-US" altLang="ja-JP" sz="1200">
              <a:latin typeface="ＭＳ ゴシック" panose="020B0609070205080204" pitchFamily="49" charset="-128"/>
              <a:ea typeface="ＭＳ ゴシック" panose="020B0609070205080204" pitchFamily="49" charset="-128"/>
            </a:rPr>
            <a:t>!?</a:t>
          </a:r>
          <a:endParaRPr kumimoji="1" lang="ja-JP" altLang="en-US" sz="12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 editAs="oneCell">
    <xdr:from>
      <xdr:col>2</xdr:col>
      <xdr:colOff>533400</xdr:colOff>
      <xdr:row>60</xdr:row>
      <xdr:rowOff>9526</xdr:rowOff>
    </xdr:from>
    <xdr:to>
      <xdr:col>4</xdr:col>
      <xdr:colOff>304800</xdr:colOff>
      <xdr:row>61</xdr:row>
      <xdr:rowOff>66675</xdr:rowOff>
    </xdr:to>
    <xdr:sp macro="" textlink="">
      <xdr:nvSpPr>
        <xdr:cNvPr id="68" name="線吹き出し 2 (枠付き) 1">
          <a:extLst>
            <a:ext uri="{FF2B5EF4-FFF2-40B4-BE49-F238E27FC236}">
              <a16:creationId xmlns:a16="http://schemas.microsoft.com/office/drawing/2014/main" id="{BEF489E3-D453-4E76-866A-A90C2E1E525F}"/>
            </a:ext>
          </a:extLst>
        </xdr:cNvPr>
        <xdr:cNvSpPr/>
      </xdr:nvSpPr>
      <xdr:spPr>
        <a:xfrm flipH="1">
          <a:off x="1905000" y="14297026"/>
          <a:ext cx="1143000" cy="295274"/>
        </a:xfrm>
        <a:prstGeom prst="rect">
          <a:avLst/>
        </a:prstGeom>
        <a:solidFill>
          <a:sysClr val="window" lastClr="FFFFFF"/>
        </a:solidFill>
        <a:ln w="63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05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Ctrl+Shift+Esc</a:t>
          </a:r>
          <a:endParaRPr kumimoji="1" lang="ja-JP" altLang="en-US" sz="105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 editAs="oneCell">
    <xdr:from>
      <xdr:col>1</xdr:col>
      <xdr:colOff>0</xdr:colOff>
      <xdr:row>270</xdr:row>
      <xdr:rowOff>0</xdr:rowOff>
    </xdr:from>
    <xdr:to>
      <xdr:col>12</xdr:col>
      <xdr:colOff>324948</xdr:colOff>
      <xdr:row>281</xdr:row>
      <xdr:rowOff>228998</xdr:rowOff>
    </xdr:to>
    <xdr:pic>
      <xdr:nvPicPr>
        <xdr:cNvPr id="21" name="図 20">
          <a:extLst>
            <a:ext uri="{FF2B5EF4-FFF2-40B4-BE49-F238E27FC236}">
              <a16:creationId xmlns:a16="http://schemas.microsoft.com/office/drawing/2014/main" id="{12C248F5-914B-4BB3-BD4C-811779DAA3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685800" y="64293750"/>
          <a:ext cx="7868748" cy="2848373"/>
        </a:xfrm>
        <a:prstGeom prst="rect">
          <a:avLst/>
        </a:prstGeom>
      </xdr:spPr>
    </xdr:pic>
    <xdr:clientData/>
  </xdr:twoCellAnchor>
  <xdr:twoCellAnchor editAs="oneCell">
    <xdr:from>
      <xdr:col>4</xdr:col>
      <xdr:colOff>9524</xdr:colOff>
      <xdr:row>274</xdr:row>
      <xdr:rowOff>76200</xdr:rowOff>
    </xdr:from>
    <xdr:to>
      <xdr:col>10</xdr:col>
      <xdr:colOff>323849</xdr:colOff>
      <xdr:row>275</xdr:row>
      <xdr:rowOff>171450</xdr:rowOff>
    </xdr:to>
    <xdr:sp macro="" textlink="">
      <xdr:nvSpPr>
        <xdr:cNvPr id="69" name="正方形/長方形 68">
          <a:extLst>
            <a:ext uri="{FF2B5EF4-FFF2-40B4-BE49-F238E27FC236}">
              <a16:creationId xmlns:a16="http://schemas.microsoft.com/office/drawing/2014/main" id="{C848468D-B4B0-4D13-803B-99D461584D42}"/>
            </a:ext>
          </a:extLst>
        </xdr:cNvPr>
        <xdr:cNvSpPr/>
      </xdr:nvSpPr>
      <xdr:spPr>
        <a:xfrm>
          <a:off x="2752724" y="65322450"/>
          <a:ext cx="4429125" cy="333375"/>
        </a:xfrm>
        <a:prstGeom prst="rect">
          <a:avLst/>
        </a:prstGeom>
        <a:noFill/>
        <a:ln w="3492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latin typeface="+mj-ea"/>
            <a:ea typeface="+mj-ea"/>
          </a:endParaRPr>
        </a:p>
      </xdr:txBody>
    </xdr:sp>
    <xdr:clientData/>
  </xdr:twoCellAnchor>
  <xdr:twoCellAnchor editAs="oneCell">
    <xdr:from>
      <xdr:col>4</xdr:col>
      <xdr:colOff>9524</xdr:colOff>
      <xdr:row>275</xdr:row>
      <xdr:rowOff>219075</xdr:rowOff>
    </xdr:from>
    <xdr:to>
      <xdr:col>10</xdr:col>
      <xdr:colOff>323849</xdr:colOff>
      <xdr:row>278</xdr:row>
      <xdr:rowOff>171450</xdr:rowOff>
    </xdr:to>
    <xdr:sp macro="" textlink="">
      <xdr:nvSpPr>
        <xdr:cNvPr id="70" name="正方形/長方形 69">
          <a:extLst>
            <a:ext uri="{FF2B5EF4-FFF2-40B4-BE49-F238E27FC236}">
              <a16:creationId xmlns:a16="http://schemas.microsoft.com/office/drawing/2014/main" id="{CFE0B394-942B-4D79-A3A1-0398B5788F90}"/>
            </a:ext>
          </a:extLst>
        </xdr:cNvPr>
        <xdr:cNvSpPr/>
      </xdr:nvSpPr>
      <xdr:spPr>
        <a:xfrm>
          <a:off x="2752724" y="65703450"/>
          <a:ext cx="4429125" cy="666750"/>
        </a:xfrm>
        <a:prstGeom prst="rect">
          <a:avLst/>
        </a:prstGeom>
        <a:noFill/>
        <a:ln w="3492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latin typeface="+mj-ea"/>
            <a:ea typeface="+mj-ea"/>
          </a:endParaRPr>
        </a:p>
      </xdr:txBody>
    </xdr:sp>
    <xdr:clientData/>
  </xdr:twoCellAnchor>
  <xdr:twoCellAnchor editAs="oneCell">
    <xdr:from>
      <xdr:col>2</xdr:col>
      <xdr:colOff>66675</xdr:colOff>
      <xdr:row>280</xdr:row>
      <xdr:rowOff>0</xdr:rowOff>
    </xdr:from>
    <xdr:to>
      <xdr:col>8</xdr:col>
      <xdr:colOff>161925</xdr:colOff>
      <xdr:row>287</xdr:row>
      <xdr:rowOff>114300</xdr:rowOff>
    </xdr:to>
    <xdr:pic>
      <xdr:nvPicPr>
        <xdr:cNvPr id="29" name="図 28">
          <a:extLst>
            <a:ext uri="{FF2B5EF4-FFF2-40B4-BE49-F238E27FC236}">
              <a16:creationId xmlns:a16="http://schemas.microsoft.com/office/drawing/2014/main" id="{48B5727E-A26D-4994-AEB0-0BBFA8109F3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1438275" y="66675000"/>
          <a:ext cx="4210050" cy="1781175"/>
        </a:xfrm>
        <a:prstGeom prst="rect">
          <a:avLst/>
        </a:prstGeom>
      </xdr:spPr>
    </xdr:pic>
    <xdr:clientData/>
  </xdr:twoCellAnchor>
  <xdr:twoCellAnchor editAs="oneCell">
    <xdr:from>
      <xdr:col>4</xdr:col>
      <xdr:colOff>76200</xdr:colOff>
      <xdr:row>280</xdr:row>
      <xdr:rowOff>0</xdr:rowOff>
    </xdr:from>
    <xdr:to>
      <xdr:col>10</xdr:col>
      <xdr:colOff>161925</xdr:colOff>
      <xdr:row>287</xdr:row>
      <xdr:rowOff>133350</xdr:rowOff>
    </xdr:to>
    <xdr:pic>
      <xdr:nvPicPr>
        <xdr:cNvPr id="31" name="図 30">
          <a:extLst>
            <a:ext uri="{FF2B5EF4-FFF2-40B4-BE49-F238E27FC236}">
              <a16:creationId xmlns:a16="http://schemas.microsoft.com/office/drawing/2014/main" id="{3402C92F-6EA9-450F-A360-F43E8FBD39D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2819400" y="66675000"/>
          <a:ext cx="4200525" cy="1800225"/>
        </a:xfrm>
        <a:prstGeom prst="rect">
          <a:avLst/>
        </a:prstGeom>
      </xdr:spPr>
    </xdr:pic>
    <xdr:clientData/>
  </xdr:twoCellAnchor>
  <xdr:twoCellAnchor editAs="oneCell">
    <xdr:from>
      <xdr:col>7</xdr:col>
      <xdr:colOff>76200</xdr:colOff>
      <xdr:row>280</xdr:row>
      <xdr:rowOff>0</xdr:rowOff>
    </xdr:from>
    <xdr:to>
      <xdr:col>12</xdr:col>
      <xdr:colOff>295275</xdr:colOff>
      <xdr:row>288</xdr:row>
      <xdr:rowOff>219075</xdr:rowOff>
    </xdr:to>
    <xdr:pic>
      <xdr:nvPicPr>
        <xdr:cNvPr id="34" name="図 33">
          <a:extLst>
            <a:ext uri="{FF2B5EF4-FFF2-40B4-BE49-F238E27FC236}">
              <a16:creationId xmlns:a16="http://schemas.microsoft.com/office/drawing/2014/main" id="{8CBCC20E-D6B3-47B3-B3E4-0BEB5A47D12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876800" y="66675000"/>
          <a:ext cx="3648075" cy="2124075"/>
        </a:xfrm>
        <a:prstGeom prst="rect">
          <a:avLst/>
        </a:prstGeom>
      </xdr:spPr>
    </xdr:pic>
    <xdr:clientData/>
  </xdr:twoCellAnchor>
  <xdr:twoCellAnchor editAs="oneCell">
    <xdr:from>
      <xdr:col>11</xdr:col>
      <xdr:colOff>66675</xdr:colOff>
      <xdr:row>280</xdr:row>
      <xdr:rowOff>0</xdr:rowOff>
    </xdr:from>
    <xdr:to>
      <xdr:col>16</xdr:col>
      <xdr:colOff>304801</xdr:colOff>
      <xdr:row>289</xdr:row>
      <xdr:rowOff>0</xdr:rowOff>
    </xdr:to>
    <xdr:pic>
      <xdr:nvPicPr>
        <xdr:cNvPr id="41" name="図 40">
          <a:extLst>
            <a:ext uri="{FF2B5EF4-FFF2-40B4-BE49-F238E27FC236}">
              <a16:creationId xmlns:a16="http://schemas.microsoft.com/office/drawing/2014/main" id="{17570911-4E60-4E4D-B83D-5ACB677ADCB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7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7610475" y="66675000"/>
          <a:ext cx="3667126" cy="2143125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271</xdr:row>
      <xdr:rowOff>0</xdr:rowOff>
    </xdr:from>
    <xdr:to>
      <xdr:col>33</xdr:col>
      <xdr:colOff>609601</xdr:colOff>
      <xdr:row>291</xdr:row>
      <xdr:rowOff>38100</xdr:rowOff>
    </xdr:to>
    <xdr:pic>
      <xdr:nvPicPr>
        <xdr:cNvPr id="47" name="図 46">
          <a:extLst>
            <a:ext uri="{FF2B5EF4-FFF2-40B4-BE49-F238E27FC236}">
              <a16:creationId xmlns:a16="http://schemas.microsoft.com/office/drawing/2014/main" id="{3443000D-30D2-4F3F-889A-A5AB3674E6D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13030200" y="64531875"/>
          <a:ext cx="10210801" cy="4800600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271</xdr:row>
      <xdr:rowOff>0</xdr:rowOff>
    </xdr:from>
    <xdr:to>
      <xdr:col>30</xdr:col>
      <xdr:colOff>47626</xdr:colOff>
      <xdr:row>299</xdr:row>
      <xdr:rowOff>104775</xdr:rowOff>
    </xdr:to>
    <xdr:pic>
      <xdr:nvPicPr>
        <xdr:cNvPr id="71" name="図 70">
          <a:extLst>
            <a:ext uri="{FF2B5EF4-FFF2-40B4-BE49-F238E27FC236}">
              <a16:creationId xmlns:a16="http://schemas.microsoft.com/office/drawing/2014/main" id="{F6A35E71-CBA4-45C7-A3FB-F7209C3A89D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13030200" y="64531875"/>
          <a:ext cx="7591426" cy="6772275"/>
        </a:xfrm>
        <a:prstGeom prst="rect">
          <a:avLst/>
        </a:prstGeom>
      </xdr:spPr>
    </xdr:pic>
    <xdr:clientData/>
  </xdr:twoCellAnchor>
  <xdr:twoCellAnchor editAs="oneCell">
    <xdr:from>
      <xdr:col>30</xdr:col>
      <xdr:colOff>171449</xdr:colOff>
      <xdr:row>278</xdr:row>
      <xdr:rowOff>161925</xdr:rowOff>
    </xdr:from>
    <xdr:to>
      <xdr:col>33</xdr:col>
      <xdr:colOff>561974</xdr:colOff>
      <xdr:row>282</xdr:row>
      <xdr:rowOff>104775</xdr:rowOff>
    </xdr:to>
    <xdr:sp macro="" textlink="">
      <xdr:nvSpPr>
        <xdr:cNvPr id="72" name="正方形/長方形 71">
          <a:extLst>
            <a:ext uri="{FF2B5EF4-FFF2-40B4-BE49-F238E27FC236}">
              <a16:creationId xmlns:a16="http://schemas.microsoft.com/office/drawing/2014/main" id="{561658EA-519A-48C3-BA80-D6F5936A3F40}"/>
            </a:ext>
          </a:extLst>
        </xdr:cNvPr>
        <xdr:cNvSpPr/>
      </xdr:nvSpPr>
      <xdr:spPr>
        <a:xfrm>
          <a:off x="20745449" y="66360675"/>
          <a:ext cx="2447925" cy="895350"/>
        </a:xfrm>
        <a:prstGeom prst="rect">
          <a:avLst/>
        </a:prstGeom>
        <a:noFill/>
        <a:ln w="3492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latin typeface="+mj-ea"/>
            <a:ea typeface="+mj-ea"/>
          </a:endParaRPr>
        </a:p>
      </xdr:txBody>
    </xdr:sp>
    <xdr:clientData/>
  </xdr:twoCellAnchor>
  <xdr:twoCellAnchor editAs="oneCell">
    <xdr:from>
      <xdr:col>18</xdr:col>
      <xdr:colOff>657224</xdr:colOff>
      <xdr:row>280</xdr:row>
      <xdr:rowOff>152400</xdr:rowOff>
    </xdr:from>
    <xdr:to>
      <xdr:col>20</xdr:col>
      <xdr:colOff>581025</xdr:colOff>
      <xdr:row>282</xdr:row>
      <xdr:rowOff>209550</xdr:rowOff>
    </xdr:to>
    <xdr:sp macro="" textlink="">
      <xdr:nvSpPr>
        <xdr:cNvPr id="73" name="正方形/長方形 72">
          <a:extLst>
            <a:ext uri="{FF2B5EF4-FFF2-40B4-BE49-F238E27FC236}">
              <a16:creationId xmlns:a16="http://schemas.microsoft.com/office/drawing/2014/main" id="{41B83528-CD7E-46DF-BE42-B1BC6035FBA3}"/>
            </a:ext>
          </a:extLst>
        </xdr:cNvPr>
        <xdr:cNvSpPr/>
      </xdr:nvSpPr>
      <xdr:spPr>
        <a:xfrm>
          <a:off x="13001624" y="66827400"/>
          <a:ext cx="1295401" cy="533400"/>
        </a:xfrm>
        <a:prstGeom prst="rect">
          <a:avLst/>
        </a:prstGeom>
        <a:noFill/>
        <a:ln w="3492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latin typeface="+mj-ea"/>
            <a:ea typeface="+mj-ea"/>
          </a:endParaRPr>
        </a:p>
      </xdr:txBody>
    </xdr:sp>
    <xdr:clientData/>
  </xdr:twoCellAnchor>
  <xdr:twoCellAnchor editAs="oneCell">
    <xdr:from>
      <xdr:col>27</xdr:col>
      <xdr:colOff>133349</xdr:colOff>
      <xdr:row>297</xdr:row>
      <xdr:rowOff>95250</xdr:rowOff>
    </xdr:from>
    <xdr:to>
      <xdr:col>28</xdr:col>
      <xdr:colOff>361950</xdr:colOff>
      <xdr:row>299</xdr:row>
      <xdr:rowOff>9525</xdr:rowOff>
    </xdr:to>
    <xdr:sp macro="" textlink="">
      <xdr:nvSpPr>
        <xdr:cNvPr id="74" name="正方形/長方形 73">
          <a:extLst>
            <a:ext uri="{FF2B5EF4-FFF2-40B4-BE49-F238E27FC236}">
              <a16:creationId xmlns:a16="http://schemas.microsoft.com/office/drawing/2014/main" id="{682EE00B-EEDE-4576-A1BA-31CF6949C816}"/>
            </a:ext>
          </a:extLst>
        </xdr:cNvPr>
        <xdr:cNvSpPr/>
      </xdr:nvSpPr>
      <xdr:spPr>
        <a:xfrm>
          <a:off x="18649949" y="70818375"/>
          <a:ext cx="914401" cy="390525"/>
        </a:xfrm>
        <a:prstGeom prst="rect">
          <a:avLst/>
        </a:prstGeom>
        <a:noFill/>
        <a:ln w="3492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latin typeface="+mj-ea"/>
            <a:ea typeface="+mj-ea"/>
          </a:endParaRPr>
        </a:p>
      </xdr:txBody>
    </xdr:sp>
    <xdr:clientData/>
  </xdr:twoCellAnchor>
  <xdr:twoCellAnchor>
    <xdr:from>
      <xdr:col>20</xdr:col>
      <xdr:colOff>581025</xdr:colOff>
      <xdr:row>280</xdr:row>
      <xdr:rowOff>133350</xdr:rowOff>
    </xdr:from>
    <xdr:to>
      <xdr:col>30</xdr:col>
      <xdr:colOff>171449</xdr:colOff>
      <xdr:row>281</xdr:row>
      <xdr:rowOff>180975</xdr:rowOff>
    </xdr:to>
    <xdr:cxnSp macro="">
      <xdr:nvCxnSpPr>
        <xdr:cNvPr id="75" name="直線矢印コネクタ 74">
          <a:extLst>
            <a:ext uri="{FF2B5EF4-FFF2-40B4-BE49-F238E27FC236}">
              <a16:creationId xmlns:a16="http://schemas.microsoft.com/office/drawing/2014/main" id="{2E8EA97A-32F3-4949-8260-E52DC344D16C}"/>
            </a:ext>
          </a:extLst>
        </xdr:cNvPr>
        <xdr:cNvCxnSpPr>
          <a:stCxn id="72" idx="1"/>
          <a:endCxn id="73" idx="3"/>
        </xdr:cNvCxnSpPr>
      </xdr:nvCxnSpPr>
      <xdr:spPr>
        <a:xfrm flipH="1">
          <a:off x="14297025" y="66808350"/>
          <a:ext cx="6448424" cy="285750"/>
        </a:xfrm>
        <a:prstGeom prst="straightConnector1">
          <a:avLst/>
        </a:prstGeom>
        <a:ln w="317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619125</xdr:colOff>
      <xdr:row>282</xdr:row>
      <xdr:rowOff>209550</xdr:rowOff>
    </xdr:from>
    <xdr:to>
      <xdr:col>27</xdr:col>
      <xdr:colOff>133349</xdr:colOff>
      <xdr:row>298</xdr:row>
      <xdr:rowOff>52388</xdr:rowOff>
    </xdr:to>
    <xdr:cxnSp macro="">
      <xdr:nvCxnSpPr>
        <xdr:cNvPr id="79" name="直線矢印コネクタ 78">
          <a:extLst>
            <a:ext uri="{FF2B5EF4-FFF2-40B4-BE49-F238E27FC236}">
              <a16:creationId xmlns:a16="http://schemas.microsoft.com/office/drawing/2014/main" id="{185DC803-775E-4FEF-9E1E-944BEA453F0F}"/>
            </a:ext>
          </a:extLst>
        </xdr:cNvPr>
        <xdr:cNvCxnSpPr>
          <a:stCxn id="73" idx="2"/>
          <a:endCxn id="74" idx="1"/>
        </xdr:cNvCxnSpPr>
      </xdr:nvCxnSpPr>
      <xdr:spPr>
        <a:xfrm>
          <a:off x="13649325" y="67360800"/>
          <a:ext cx="5000624" cy="3652838"/>
        </a:xfrm>
        <a:prstGeom prst="straightConnector1">
          <a:avLst/>
        </a:prstGeom>
        <a:ln w="317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30</xdr:col>
      <xdr:colOff>0</xdr:colOff>
      <xdr:row>283</xdr:row>
      <xdr:rowOff>0</xdr:rowOff>
    </xdr:from>
    <xdr:to>
      <xdr:col>35</xdr:col>
      <xdr:colOff>619126</xdr:colOff>
      <xdr:row>318</xdr:row>
      <xdr:rowOff>85725</xdr:rowOff>
    </xdr:to>
    <xdr:pic>
      <xdr:nvPicPr>
        <xdr:cNvPr id="82" name="図 81">
          <a:extLst>
            <a:ext uri="{FF2B5EF4-FFF2-40B4-BE49-F238E27FC236}">
              <a16:creationId xmlns:a16="http://schemas.microsoft.com/office/drawing/2014/main" id="{EBB7B747-832A-42EB-8C27-BD92C7B3EC5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20574000" y="67389375"/>
          <a:ext cx="4048126" cy="8420100"/>
        </a:xfrm>
        <a:prstGeom prst="rect">
          <a:avLst/>
        </a:prstGeom>
      </xdr:spPr>
    </xdr:pic>
    <xdr:clientData/>
  </xdr:twoCellAnchor>
  <xdr:twoCellAnchor editAs="oneCell">
    <xdr:from>
      <xdr:col>20</xdr:col>
      <xdr:colOff>361950</xdr:colOff>
      <xdr:row>299</xdr:row>
      <xdr:rowOff>152400</xdr:rowOff>
    </xdr:from>
    <xdr:to>
      <xdr:col>30</xdr:col>
      <xdr:colOff>0</xdr:colOff>
      <xdr:row>308</xdr:row>
      <xdr:rowOff>0</xdr:rowOff>
    </xdr:to>
    <xdr:pic>
      <xdr:nvPicPr>
        <xdr:cNvPr id="83" name="図 82">
          <a:extLst>
            <a:ext uri="{FF2B5EF4-FFF2-40B4-BE49-F238E27FC236}">
              <a16:creationId xmlns:a16="http://schemas.microsoft.com/office/drawing/2014/main" id="{8F8F75E8-FA2C-46C9-B0B1-34161042BA4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14077950" y="71351775"/>
          <a:ext cx="6496050" cy="1990725"/>
        </a:xfrm>
        <a:prstGeom prst="rect">
          <a:avLst/>
        </a:prstGeom>
      </xdr:spPr>
    </xdr:pic>
    <xdr:clientData/>
  </xdr:twoCellAnchor>
  <xdr:twoCellAnchor editAs="oneCell">
    <xdr:from>
      <xdr:col>30</xdr:col>
      <xdr:colOff>190499</xdr:colOff>
      <xdr:row>305</xdr:row>
      <xdr:rowOff>76200</xdr:rowOff>
    </xdr:from>
    <xdr:to>
      <xdr:col>32</xdr:col>
      <xdr:colOff>323850</xdr:colOff>
      <xdr:row>306</xdr:row>
      <xdr:rowOff>228600</xdr:rowOff>
    </xdr:to>
    <xdr:sp macro="" textlink="">
      <xdr:nvSpPr>
        <xdr:cNvPr id="85" name="正方形/長方形 84">
          <a:extLst>
            <a:ext uri="{FF2B5EF4-FFF2-40B4-BE49-F238E27FC236}">
              <a16:creationId xmlns:a16="http://schemas.microsoft.com/office/drawing/2014/main" id="{3B7C9646-B8C5-487D-BAA6-0D4942DE1B80}"/>
            </a:ext>
          </a:extLst>
        </xdr:cNvPr>
        <xdr:cNvSpPr/>
      </xdr:nvSpPr>
      <xdr:spPr>
        <a:xfrm>
          <a:off x="20764499" y="72704325"/>
          <a:ext cx="1504951" cy="390525"/>
        </a:xfrm>
        <a:prstGeom prst="rect">
          <a:avLst/>
        </a:prstGeom>
        <a:noFill/>
        <a:ln w="3492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latin typeface="+mj-ea"/>
            <a:ea typeface="+mj-ea"/>
          </a:endParaRPr>
        </a:p>
      </xdr:txBody>
    </xdr:sp>
    <xdr:clientData/>
  </xdr:twoCellAnchor>
  <xdr:twoCellAnchor editAs="oneCell">
    <xdr:from>
      <xdr:col>20</xdr:col>
      <xdr:colOff>609599</xdr:colOff>
      <xdr:row>303</xdr:row>
      <xdr:rowOff>114300</xdr:rowOff>
    </xdr:from>
    <xdr:to>
      <xdr:col>26</xdr:col>
      <xdr:colOff>123825</xdr:colOff>
      <xdr:row>307</xdr:row>
      <xdr:rowOff>19050</xdr:rowOff>
    </xdr:to>
    <xdr:sp macro="" textlink="">
      <xdr:nvSpPr>
        <xdr:cNvPr id="86" name="正方形/長方形 85">
          <a:extLst>
            <a:ext uri="{FF2B5EF4-FFF2-40B4-BE49-F238E27FC236}">
              <a16:creationId xmlns:a16="http://schemas.microsoft.com/office/drawing/2014/main" id="{75CE8896-4B32-4CCA-B263-D2BCF130356A}"/>
            </a:ext>
          </a:extLst>
        </xdr:cNvPr>
        <xdr:cNvSpPr/>
      </xdr:nvSpPr>
      <xdr:spPr>
        <a:xfrm>
          <a:off x="14325599" y="72266175"/>
          <a:ext cx="3629026" cy="857250"/>
        </a:xfrm>
        <a:prstGeom prst="rect">
          <a:avLst/>
        </a:prstGeom>
        <a:noFill/>
        <a:ln w="3492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latin typeface="+mj-ea"/>
            <a:ea typeface="+mj-ea"/>
          </a:endParaRPr>
        </a:p>
      </xdr:txBody>
    </xdr:sp>
    <xdr:clientData/>
  </xdr:twoCellAnchor>
  <xdr:twoCellAnchor>
    <xdr:from>
      <xdr:col>28</xdr:col>
      <xdr:colOff>361950</xdr:colOff>
      <xdr:row>298</xdr:row>
      <xdr:rowOff>52388</xdr:rowOff>
    </xdr:from>
    <xdr:to>
      <xdr:col>31</xdr:col>
      <xdr:colOff>257175</xdr:colOff>
      <xdr:row>305</xdr:row>
      <xdr:rowOff>76200</xdr:rowOff>
    </xdr:to>
    <xdr:cxnSp macro="">
      <xdr:nvCxnSpPr>
        <xdr:cNvPr id="87" name="直線矢印コネクタ 86">
          <a:extLst>
            <a:ext uri="{FF2B5EF4-FFF2-40B4-BE49-F238E27FC236}">
              <a16:creationId xmlns:a16="http://schemas.microsoft.com/office/drawing/2014/main" id="{73DC9BD2-1056-4994-B1FE-1D3B40E08A04}"/>
            </a:ext>
          </a:extLst>
        </xdr:cNvPr>
        <xdr:cNvCxnSpPr>
          <a:stCxn id="74" idx="3"/>
          <a:endCxn id="85" idx="0"/>
        </xdr:cNvCxnSpPr>
      </xdr:nvCxnSpPr>
      <xdr:spPr>
        <a:xfrm>
          <a:off x="19564350" y="71013638"/>
          <a:ext cx="1952625" cy="1690687"/>
        </a:xfrm>
        <a:prstGeom prst="straightConnector1">
          <a:avLst/>
        </a:prstGeom>
        <a:ln w="317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123825</xdr:colOff>
      <xdr:row>305</xdr:row>
      <xdr:rowOff>66675</xdr:rowOff>
    </xdr:from>
    <xdr:to>
      <xdr:col>30</xdr:col>
      <xdr:colOff>190499</xdr:colOff>
      <xdr:row>306</xdr:row>
      <xdr:rowOff>33338</xdr:rowOff>
    </xdr:to>
    <xdr:cxnSp macro="">
      <xdr:nvCxnSpPr>
        <xdr:cNvPr id="90" name="直線矢印コネクタ 89">
          <a:extLst>
            <a:ext uri="{FF2B5EF4-FFF2-40B4-BE49-F238E27FC236}">
              <a16:creationId xmlns:a16="http://schemas.microsoft.com/office/drawing/2014/main" id="{D0CB859F-74C8-403E-AFA9-41F4AC18F253}"/>
            </a:ext>
          </a:extLst>
        </xdr:cNvPr>
        <xdr:cNvCxnSpPr>
          <a:stCxn id="85" idx="1"/>
          <a:endCxn id="86" idx="3"/>
        </xdr:cNvCxnSpPr>
      </xdr:nvCxnSpPr>
      <xdr:spPr>
        <a:xfrm flipH="1" flipV="1">
          <a:off x="17954625" y="72694800"/>
          <a:ext cx="2809874" cy="204788"/>
        </a:xfrm>
        <a:prstGeom prst="straightConnector1">
          <a:avLst/>
        </a:prstGeom>
        <a:ln w="317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37</xdr:col>
      <xdr:colOff>1</xdr:colOff>
      <xdr:row>272</xdr:row>
      <xdr:rowOff>1</xdr:rowOff>
    </xdr:from>
    <xdr:to>
      <xdr:col>58</xdr:col>
      <xdr:colOff>1</xdr:colOff>
      <xdr:row>289</xdr:row>
      <xdr:rowOff>37342</xdr:rowOff>
    </xdr:to>
    <xdr:pic>
      <xdr:nvPicPr>
        <xdr:cNvPr id="55" name="図 54">
          <a:extLst>
            <a:ext uri="{FF2B5EF4-FFF2-40B4-BE49-F238E27FC236}">
              <a16:creationId xmlns:a16="http://schemas.microsoft.com/office/drawing/2014/main" id="{22CD3C96-E73B-4584-8C4F-FD759298926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25374601" y="64770001"/>
          <a:ext cx="14401800" cy="4085466"/>
        </a:xfrm>
        <a:prstGeom prst="rect">
          <a:avLst/>
        </a:prstGeom>
      </xdr:spPr>
    </xdr:pic>
    <xdr:clientData/>
  </xdr:twoCellAnchor>
  <xdr:twoCellAnchor editAs="oneCell">
    <xdr:from>
      <xdr:col>38</xdr:col>
      <xdr:colOff>257175</xdr:colOff>
      <xdr:row>272</xdr:row>
      <xdr:rowOff>104775</xdr:rowOff>
    </xdr:from>
    <xdr:to>
      <xdr:col>41</xdr:col>
      <xdr:colOff>457201</xdr:colOff>
      <xdr:row>275</xdr:row>
      <xdr:rowOff>95251</xdr:rowOff>
    </xdr:to>
    <xdr:sp macro="" textlink="">
      <xdr:nvSpPr>
        <xdr:cNvPr id="84" name="線吹き出し 2 (枠付き) 1">
          <a:extLst>
            <a:ext uri="{FF2B5EF4-FFF2-40B4-BE49-F238E27FC236}">
              <a16:creationId xmlns:a16="http://schemas.microsoft.com/office/drawing/2014/main" id="{37BA13A4-624A-4557-B58E-AA49BD2031D0}"/>
            </a:ext>
          </a:extLst>
        </xdr:cNvPr>
        <xdr:cNvSpPr/>
      </xdr:nvSpPr>
      <xdr:spPr>
        <a:xfrm>
          <a:off x="26317575" y="64874775"/>
          <a:ext cx="2257426" cy="704851"/>
        </a:xfrm>
        <a:prstGeom prst="roundRect">
          <a:avLst>
            <a:gd name="adj" fmla="val 50000"/>
          </a:avLst>
        </a:prstGeom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r>
            <a:rPr kumimoji="1" lang="en-US" altLang="ja-JP" sz="2400">
              <a:latin typeface="+mj-ea"/>
              <a:ea typeface="+mj-ea"/>
            </a:rPr>
            <a:t>Win+Ctrl+o</a:t>
          </a:r>
          <a:endParaRPr kumimoji="1" lang="ja-JP" altLang="en-US" sz="2400">
            <a:latin typeface="+mj-ea"/>
            <a:ea typeface="+mj-ea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3.xml"/><Relationship Id="rId3" Type="http://schemas.openxmlformats.org/officeDocument/2006/relationships/hyperlink" Target="https://github.com/1n5k/dotfiles/issues/2" TargetMode="External"/><Relationship Id="rId7" Type="http://schemas.openxmlformats.org/officeDocument/2006/relationships/printerSettings" Target="../printerSettings/printerSettings4.bin"/><Relationship Id="rId2" Type="http://schemas.openxmlformats.org/officeDocument/2006/relationships/hyperlink" Target="https://www.atmarkit.co.jp/ait/articles/2006/26/news019.html" TargetMode="External"/><Relationship Id="rId1" Type="http://schemas.openxmlformats.org/officeDocument/2006/relationships/hyperlink" Target="https://docs.microsoft.com/ja-jp/windows/terminal/" TargetMode="External"/><Relationship Id="rId6" Type="http://schemas.openxmlformats.org/officeDocument/2006/relationships/hyperlink" Target="https://docs.microsoft.com/ja-jp/windows/wsl/install-win10" TargetMode="External"/><Relationship Id="rId5" Type="http://schemas.openxmlformats.org/officeDocument/2006/relationships/hyperlink" Target="https://aka.ms/wsl2-install" TargetMode="External"/><Relationship Id="rId4" Type="http://schemas.openxmlformats.org/officeDocument/2006/relationships/hyperlink" Target="https://docs.microsoft.com/ja-jp/windows/wsl/abou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0FE68-8655-4D52-8AB3-65A045257789}">
  <sheetPr>
    <pageSetUpPr fitToPage="1"/>
  </sheetPr>
  <dimension ref="A1"/>
  <sheetViews>
    <sheetView zoomScaleNormal="100" workbookViewId="0"/>
  </sheetViews>
  <sheetFormatPr defaultRowHeight="18.75" x14ac:dyDescent="0.4"/>
  <sheetData/>
  <phoneticPr fontId="3"/>
  <printOptions horizontalCentered="1"/>
  <pageMargins left="0.70866141732283472" right="0.70866141732283472" top="0.74803149606299213" bottom="0.74803149606299213" header="0.31496062992125984" footer="0.31496062992125984"/>
  <pageSetup paperSize="9" scale="39" fitToHeight="0" orientation="portrait" r:id="rId1"/>
  <headerFooter>
    <oddHeader>&amp;Lasakunotomohiro&amp;R
&amp;Z&amp;F</oddHeader>
    <oddFooter>&amp;Lシート名：&amp;A&amp;C&amp;N/&amp;N&amp;R印刷：&amp;D &amp;T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AA054-8DFE-4771-87BB-60D5A02A0A8C}">
  <sheetPr>
    <pageSetUpPr fitToPage="1"/>
  </sheetPr>
  <dimension ref="A1:J15"/>
  <sheetViews>
    <sheetView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2" sqref="A2"/>
    </sheetView>
  </sheetViews>
  <sheetFormatPr defaultRowHeight="18.75" x14ac:dyDescent="0.4"/>
  <cols>
    <col min="2" max="2" width="11.25" bestFit="1" customWidth="1"/>
    <col min="3" max="3" width="31.75" bestFit="1" customWidth="1"/>
    <col min="4" max="4" width="88.625" bestFit="1" customWidth="1"/>
  </cols>
  <sheetData>
    <row r="1" spans="1:10" x14ac:dyDescent="0.4">
      <c r="A1" t="s">
        <v>115</v>
      </c>
    </row>
    <row r="2" spans="1:10" x14ac:dyDescent="0.4">
      <c r="B2" s="23" t="s">
        <v>115</v>
      </c>
      <c r="C2" s="23" t="s">
        <v>129</v>
      </c>
      <c r="D2" s="23" t="s">
        <v>130</v>
      </c>
    </row>
    <row r="3" spans="1:10" x14ac:dyDescent="0.4">
      <c r="B3" s="21" t="s">
        <v>116</v>
      </c>
      <c r="C3" s="22" t="s">
        <v>135</v>
      </c>
      <c r="D3" s="25" t="s">
        <v>158</v>
      </c>
      <c r="F3" t="s">
        <v>137</v>
      </c>
    </row>
    <row r="4" spans="1:10" x14ac:dyDescent="0.4">
      <c r="B4" s="21" t="s">
        <v>117</v>
      </c>
      <c r="C4" s="22" t="s">
        <v>118</v>
      </c>
      <c r="D4" s="25" t="s">
        <v>152</v>
      </c>
      <c r="G4" t="s">
        <v>132</v>
      </c>
      <c r="H4" t="s">
        <v>121</v>
      </c>
      <c r="I4" t="s">
        <v>138</v>
      </c>
    </row>
    <row r="5" spans="1:10" x14ac:dyDescent="0.4">
      <c r="B5" s="21" t="s">
        <v>119</v>
      </c>
      <c r="C5" s="22" t="s">
        <v>120</v>
      </c>
      <c r="D5" s="25" t="s">
        <v>153</v>
      </c>
      <c r="H5" t="s">
        <v>139</v>
      </c>
    </row>
    <row r="6" spans="1:10" x14ac:dyDescent="0.4">
      <c r="B6" s="21" t="s">
        <v>121</v>
      </c>
      <c r="C6" s="22" t="s">
        <v>122</v>
      </c>
      <c r="D6" s="25" t="s">
        <v>154</v>
      </c>
      <c r="H6" t="s">
        <v>133</v>
      </c>
      <c r="I6" t="s">
        <v>123</v>
      </c>
      <c r="J6" t="s">
        <v>140</v>
      </c>
    </row>
    <row r="7" spans="1:10" x14ac:dyDescent="0.4">
      <c r="B7" s="21" t="s">
        <v>123</v>
      </c>
      <c r="C7" s="22" t="s">
        <v>124</v>
      </c>
      <c r="D7" s="25" t="s">
        <v>157</v>
      </c>
      <c r="H7" t="s">
        <v>141</v>
      </c>
    </row>
    <row r="8" spans="1:10" x14ac:dyDescent="0.4">
      <c r="B8" s="21" t="s">
        <v>125</v>
      </c>
      <c r="C8" s="22" t="s">
        <v>126</v>
      </c>
      <c r="D8" s="25" t="s">
        <v>155</v>
      </c>
      <c r="G8" t="s">
        <v>134</v>
      </c>
      <c r="H8" t="s">
        <v>125</v>
      </c>
      <c r="I8" t="s">
        <v>142</v>
      </c>
    </row>
    <row r="9" spans="1:10" x14ac:dyDescent="0.4">
      <c r="B9" s="24" t="s">
        <v>127</v>
      </c>
      <c r="C9" s="22" t="s">
        <v>128</v>
      </c>
      <c r="D9" s="25" t="s">
        <v>156</v>
      </c>
      <c r="F9" t="s">
        <v>147</v>
      </c>
    </row>
    <row r="10" spans="1:10" x14ac:dyDescent="0.4">
      <c r="B10" t="s">
        <v>131</v>
      </c>
    </row>
    <row r="11" spans="1:10" x14ac:dyDescent="0.4">
      <c r="C11" t="s">
        <v>151</v>
      </c>
      <c r="F11" t="s">
        <v>143</v>
      </c>
    </row>
    <row r="12" spans="1:10" x14ac:dyDescent="0.4">
      <c r="B12" t="s">
        <v>136</v>
      </c>
      <c r="G12" t="s">
        <v>144</v>
      </c>
    </row>
    <row r="13" spans="1:10" x14ac:dyDescent="0.4">
      <c r="B13" t="s">
        <v>148</v>
      </c>
      <c r="H13" t="s">
        <v>139</v>
      </c>
    </row>
    <row r="14" spans="1:10" x14ac:dyDescent="0.4">
      <c r="C14" t="s">
        <v>149</v>
      </c>
      <c r="G14" t="s">
        <v>145</v>
      </c>
    </row>
    <row r="15" spans="1:10" x14ac:dyDescent="0.4">
      <c r="C15" t="s">
        <v>150</v>
      </c>
      <c r="H15" t="s">
        <v>146</v>
      </c>
    </row>
  </sheetData>
  <phoneticPr fontId="3"/>
  <printOptions horizontalCentered="1"/>
  <pageMargins left="0.70866141732283472" right="0.70866141732283472" top="0.74803149606299213" bottom="0.74803149606299213" header="0.31496062992125984" footer="0.31496062992125984"/>
  <pageSetup paperSize="9" scale="48" fitToHeight="0" orientation="landscape" r:id="rId1"/>
  <headerFooter>
    <oddHeader>&amp;Lasakunotomohiro&amp;R
&amp;Z&amp;F</oddHeader>
    <oddFooter>&amp;Lシート名：&amp;A&amp;C&amp;N/&amp;N&amp;R印刷：&amp;D &amp;T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C8A56-8AA6-48A1-B5C0-52F6A12FF85B}">
  <sheetPr>
    <pageSetUpPr fitToPage="1"/>
  </sheetPr>
  <dimension ref="A1:M160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8.75" x14ac:dyDescent="0.4"/>
  <cols>
    <col min="1" max="1" width="7.5" customWidth="1"/>
    <col min="2" max="3" width="21.25" customWidth="1"/>
    <col min="4" max="4" width="10" hidden="1" customWidth="1"/>
    <col min="5" max="5" width="85" customWidth="1"/>
    <col min="6" max="6" width="11.875" customWidth="1"/>
    <col min="7" max="7" width="11.25" customWidth="1"/>
    <col min="8" max="8" width="11.875" customWidth="1"/>
    <col min="9" max="9" width="11.25" customWidth="1"/>
    <col min="10" max="10" width="50" customWidth="1"/>
  </cols>
  <sheetData>
    <row r="1" spans="1:13" x14ac:dyDescent="0.4">
      <c r="A1" s="11" t="s">
        <v>0</v>
      </c>
      <c r="B1" s="11" t="s">
        <v>4</v>
      </c>
      <c r="C1" s="11" t="s">
        <v>98</v>
      </c>
      <c r="D1" s="11" t="s">
        <v>1</v>
      </c>
      <c r="E1" s="11" t="s">
        <v>5</v>
      </c>
      <c r="F1" s="11" t="s">
        <v>6</v>
      </c>
      <c r="G1" s="11" t="s">
        <v>7</v>
      </c>
      <c r="H1" s="11" t="s">
        <v>8</v>
      </c>
      <c r="I1" s="11" t="s">
        <v>2</v>
      </c>
      <c r="J1" s="11" t="s">
        <v>3</v>
      </c>
      <c r="K1" s="11" t="s">
        <v>159</v>
      </c>
      <c r="L1" s="12" t="str">
        <f>HYPERLINK("#B2","先頭行")</f>
        <v>先頭行</v>
      </c>
      <c r="M1" s="12" t="str">
        <f>HYPERLINK("#B" &amp; COUNTA(B:B)+1,"入力行")</f>
        <v>入力行</v>
      </c>
    </row>
    <row r="2" spans="1:13" ht="16.5" customHeight="1" x14ac:dyDescent="0.4">
      <c r="A2" s="10">
        <f>ROW()-1</f>
        <v>1</v>
      </c>
      <c r="B2" s="3"/>
      <c r="C2" s="3" t="str">
        <f>PHONETIC($B2)</f>
        <v/>
      </c>
      <c r="D2" s="4" t="str">
        <f>LEFT($C2,1)</f>
        <v/>
      </c>
      <c r="E2" s="5"/>
      <c r="F2" s="6"/>
      <c r="G2" s="3"/>
      <c r="H2" s="6"/>
      <c r="I2" s="3"/>
      <c r="J2" s="26"/>
      <c r="K2" s="22" t="str">
        <f>IF(COUNTIFS($B$2:B2,B2,$C$2:C2,C2)&gt;=2,"重複","")</f>
        <v/>
      </c>
    </row>
    <row r="3" spans="1:13" ht="16.5" customHeight="1" x14ac:dyDescent="0.4">
      <c r="A3" s="27" t="str">
        <f>IF(OR(COUNT($B3:K3),COUNTIF($B3:K3,"&gt;= ")),ROW()-1,"")</f>
        <v/>
      </c>
      <c r="B3" s="3"/>
      <c r="C3" s="3" t="str">
        <f t="shared" ref="C3:C66" si="0">PHONETIC($B3)</f>
        <v/>
      </c>
      <c r="D3" s="4" t="str">
        <f>LEFT($C3,1)</f>
        <v/>
      </c>
      <c r="E3" s="5"/>
      <c r="F3" s="6"/>
      <c r="G3" s="3"/>
      <c r="H3" s="6"/>
      <c r="I3" s="3"/>
      <c r="J3" s="7"/>
      <c r="K3" s="22" t="str">
        <f>IF(COUNTIFS($B$2:B3,B3,$C$2:C3,C3)&gt;=2,"重複","")</f>
        <v/>
      </c>
    </row>
    <row r="4" spans="1:13" ht="16.5" customHeight="1" x14ac:dyDescent="0.4">
      <c r="A4" s="27" t="str">
        <f>IF(OR(COUNT($B4:K4),COUNTIF($B4:K4,"&gt;= ")),ROW()-1,"")</f>
        <v/>
      </c>
      <c r="B4" s="3"/>
      <c r="C4" s="3" t="str">
        <f t="shared" si="0"/>
        <v/>
      </c>
      <c r="D4" s="4" t="str">
        <f>LEFT($C4,1)</f>
        <v/>
      </c>
      <c r="E4" s="5"/>
      <c r="F4" s="6"/>
      <c r="G4" s="3"/>
      <c r="H4" s="6"/>
      <c r="I4" s="3"/>
      <c r="J4" s="1"/>
      <c r="K4" s="22" t="str">
        <f>IF(COUNTIFS($B$2:B4,B4,$C$2:C4,C4)&gt;=2,"重複","")</f>
        <v/>
      </c>
    </row>
    <row r="5" spans="1:13" ht="16.5" customHeight="1" x14ac:dyDescent="0.4">
      <c r="A5" s="27" t="str">
        <f>IF(OR(COUNT($B5:K5),COUNTIF($B5:K5,"&gt;= ")),ROW()-1,"")</f>
        <v/>
      </c>
      <c r="B5" s="3"/>
      <c r="C5" s="3" t="str">
        <f t="shared" si="0"/>
        <v/>
      </c>
      <c r="D5" s="4" t="str">
        <f>LEFT($C5,1)</f>
        <v/>
      </c>
      <c r="E5" s="5"/>
      <c r="F5" s="6"/>
      <c r="G5" s="3"/>
      <c r="H5" s="6"/>
      <c r="I5" s="3"/>
      <c r="J5" s="1"/>
      <c r="K5" s="22" t="str">
        <f>IF(COUNTIFS($B$2:B5,B5,$C$2:C5,C5)&gt;=2,"重複","")</f>
        <v/>
      </c>
    </row>
    <row r="6" spans="1:13" ht="16.5" customHeight="1" x14ac:dyDescent="0.4">
      <c r="A6" s="27" t="str">
        <f>IF(OR(COUNT($B6:K6),COUNTIF($B6:K6,"&gt;= ")),ROW()-1,"")</f>
        <v/>
      </c>
      <c r="B6" s="3"/>
      <c r="C6" s="3" t="str">
        <f t="shared" si="0"/>
        <v/>
      </c>
      <c r="D6" s="4" t="str">
        <f>LEFT($C6,1)</f>
        <v/>
      </c>
      <c r="E6" s="5"/>
      <c r="F6" s="6"/>
      <c r="G6" s="3"/>
      <c r="H6" s="6"/>
      <c r="I6" s="3"/>
      <c r="J6" s="7"/>
      <c r="K6" s="22" t="str">
        <f>IF(COUNTIFS($B$2:B6,B6,$C$2:C6,C6)&gt;=2,"重複","")</f>
        <v/>
      </c>
    </row>
    <row r="7" spans="1:13" ht="16.5" customHeight="1" x14ac:dyDescent="0.4">
      <c r="A7" s="27" t="str">
        <f>IF(OR(COUNT($B7:K7),COUNTIF($B7:K7,"&gt;= ")),ROW()-1,"")</f>
        <v/>
      </c>
      <c r="B7" s="3"/>
      <c r="C7" s="3" t="str">
        <f t="shared" si="0"/>
        <v/>
      </c>
      <c r="D7" s="4" t="str">
        <f t="shared" ref="D7:D160" si="1">LEFT($C7,1)</f>
        <v/>
      </c>
      <c r="E7" s="5"/>
      <c r="F7" s="6"/>
      <c r="G7" s="3"/>
      <c r="H7" s="6"/>
      <c r="I7" s="3"/>
      <c r="J7" s="1"/>
      <c r="K7" s="22" t="str">
        <f>IF(COUNTIFS($B$2:B7,B7,$C$2:C7,C7)&gt;=2,"重複","")</f>
        <v/>
      </c>
    </row>
    <row r="8" spans="1:13" ht="16.5" customHeight="1" x14ac:dyDescent="0.4">
      <c r="A8" s="27" t="str">
        <f>IF(OR(COUNT($B8:K8),COUNTIF($B8:K8,"&gt;= ")),ROW()-1,"")</f>
        <v/>
      </c>
      <c r="B8" s="3"/>
      <c r="C8" s="3" t="str">
        <f t="shared" si="0"/>
        <v/>
      </c>
      <c r="D8" s="4" t="str">
        <f t="shared" si="1"/>
        <v/>
      </c>
      <c r="E8" s="5"/>
      <c r="F8" s="6"/>
      <c r="G8" s="3"/>
      <c r="H8" s="3"/>
      <c r="I8" s="3"/>
      <c r="J8" s="1"/>
      <c r="K8" s="22" t="str">
        <f>IF(COUNTIFS($B$2:B8,B8,$C$2:C8,C8)&gt;=2,"重複","")</f>
        <v/>
      </c>
    </row>
    <row r="9" spans="1:13" ht="16.5" customHeight="1" x14ac:dyDescent="0.4">
      <c r="A9" s="27" t="str">
        <f>IF(OR(COUNT($B9:K9),COUNTIF($B9:K9,"&gt;= ")),ROW()-1,"")</f>
        <v/>
      </c>
      <c r="B9" s="3"/>
      <c r="C9" s="3" t="str">
        <f t="shared" si="0"/>
        <v/>
      </c>
      <c r="D9" s="4" t="str">
        <f t="shared" si="1"/>
        <v/>
      </c>
      <c r="E9" s="5"/>
      <c r="F9" s="6"/>
      <c r="G9" s="3"/>
      <c r="H9" s="3"/>
      <c r="I9" s="3"/>
      <c r="J9" s="1"/>
      <c r="K9" s="22" t="str">
        <f>IF(COUNTIFS($B$2:B9,B9,$C$2:C9,C9)&gt;=2,"重複","")</f>
        <v/>
      </c>
    </row>
    <row r="10" spans="1:13" ht="16.5" customHeight="1" x14ac:dyDescent="0.4">
      <c r="A10" s="27" t="str">
        <f>IF(OR(COUNT($B10:K10),COUNTIF($B10:K10,"&gt;= ")),ROW()-1,"")</f>
        <v/>
      </c>
      <c r="B10" s="3"/>
      <c r="C10" s="3" t="str">
        <f t="shared" si="0"/>
        <v/>
      </c>
      <c r="D10" s="4" t="str">
        <f>LEFT($C10,1)</f>
        <v/>
      </c>
      <c r="E10" s="5"/>
      <c r="F10" s="6"/>
      <c r="G10" s="3"/>
      <c r="H10" s="6"/>
      <c r="I10" s="3"/>
      <c r="J10" s="1"/>
      <c r="K10" s="22" t="str">
        <f>IF(COUNTIFS($B$2:B10,B10,$C$2:C10,C10)&gt;=2,"重複","")</f>
        <v/>
      </c>
    </row>
    <row r="11" spans="1:13" ht="16.5" customHeight="1" x14ac:dyDescent="0.4">
      <c r="A11" s="27" t="str">
        <f>IF(OR(COUNT($B11:K11),COUNTIF($B11:K11,"&gt;= ")),ROW()-1,"")</f>
        <v/>
      </c>
      <c r="B11" s="3"/>
      <c r="C11" s="3" t="str">
        <f t="shared" si="0"/>
        <v/>
      </c>
      <c r="D11" s="4" t="str">
        <f t="shared" si="1"/>
        <v/>
      </c>
      <c r="E11" s="5"/>
      <c r="F11" s="6"/>
      <c r="G11" s="3"/>
      <c r="H11" s="6"/>
      <c r="I11" s="3"/>
      <c r="J11" s="7"/>
      <c r="K11" s="22" t="str">
        <f>IF(COUNTIFS($B$2:B11,B11,$C$2:C11,C11)&gt;=2,"重複","")</f>
        <v/>
      </c>
    </row>
    <row r="12" spans="1:13" ht="16.5" customHeight="1" x14ac:dyDescent="0.4">
      <c r="A12" s="27" t="str">
        <f>IF(OR(COUNT($B12:K12),COUNTIF($B12:K12,"&gt;= ")),ROW()-1,"")</f>
        <v/>
      </c>
      <c r="B12" s="3"/>
      <c r="C12" s="3" t="str">
        <f t="shared" si="0"/>
        <v/>
      </c>
      <c r="D12" s="4" t="str">
        <f t="shared" si="1"/>
        <v/>
      </c>
      <c r="E12" s="5"/>
      <c r="F12" s="6"/>
      <c r="G12" s="3"/>
      <c r="H12" s="3"/>
      <c r="I12" s="3"/>
      <c r="J12" s="1"/>
      <c r="K12" s="22" t="str">
        <f>IF(COUNTIFS($B$2:B12,B12,$C$2:C12,C12)&gt;=2,"重複","")</f>
        <v/>
      </c>
    </row>
    <row r="13" spans="1:13" ht="16.5" customHeight="1" x14ac:dyDescent="0.4">
      <c r="A13" s="27" t="str">
        <f>IF(OR(COUNT($B13:K13),COUNTIF($B13:K13,"&gt;= ")),ROW()-1,"")</f>
        <v/>
      </c>
      <c r="B13" s="3"/>
      <c r="C13" s="3" t="str">
        <f t="shared" si="0"/>
        <v/>
      </c>
      <c r="D13" s="4" t="str">
        <f t="shared" si="1"/>
        <v/>
      </c>
      <c r="E13" s="5"/>
      <c r="F13" s="6"/>
      <c r="G13" s="3"/>
      <c r="H13" s="6"/>
      <c r="I13" s="3"/>
      <c r="J13" s="7"/>
      <c r="K13" s="22" t="str">
        <f>IF(COUNTIFS($B$2:B13,B13,$C$2:C13,C13)&gt;=2,"重複","")</f>
        <v/>
      </c>
    </row>
    <row r="14" spans="1:13" ht="16.5" customHeight="1" x14ac:dyDescent="0.4">
      <c r="A14" s="27" t="str">
        <f>IF(OR(COUNT($B14:K14),COUNTIF($B14:K14,"&gt;= ")),ROW()-1,"")</f>
        <v/>
      </c>
      <c r="B14" s="3"/>
      <c r="C14" s="3" t="str">
        <f t="shared" si="0"/>
        <v/>
      </c>
      <c r="D14" s="4" t="str">
        <f t="shared" si="1"/>
        <v/>
      </c>
      <c r="E14" s="5"/>
      <c r="F14" s="3"/>
      <c r="G14" s="3"/>
      <c r="H14" s="6"/>
      <c r="I14" s="3"/>
      <c r="J14" s="1"/>
      <c r="K14" s="22" t="str">
        <f>IF(COUNTIFS($B$2:B14,B14,$C$2:C14,C14)&gt;=2,"重複","")</f>
        <v/>
      </c>
    </row>
    <row r="15" spans="1:13" ht="16.5" customHeight="1" x14ac:dyDescent="0.4">
      <c r="A15" s="27" t="str">
        <f>IF(OR(COUNT($B15:K15),COUNTIF($B15:K15,"&gt;= ")),ROW()-1,"")</f>
        <v/>
      </c>
      <c r="B15" s="3"/>
      <c r="C15" s="3" t="str">
        <f t="shared" si="0"/>
        <v/>
      </c>
      <c r="D15" s="4" t="str">
        <f t="shared" si="1"/>
        <v/>
      </c>
      <c r="E15" s="5"/>
      <c r="F15" s="6"/>
      <c r="G15" s="3"/>
      <c r="H15" s="6"/>
      <c r="I15" s="3"/>
      <c r="J15" s="7"/>
      <c r="K15" s="22" t="str">
        <f>IF(COUNTIFS($B$2:B15,B15,$C$2:C15,C15)&gt;=2,"重複","")</f>
        <v/>
      </c>
    </row>
    <row r="16" spans="1:13" ht="16.5" customHeight="1" x14ac:dyDescent="0.4">
      <c r="A16" s="27" t="str">
        <f>IF(OR(COUNT($B16:K16),COUNTIF($B16:K16,"&gt;= ")),ROW()-1,"")</f>
        <v/>
      </c>
      <c r="B16" s="3"/>
      <c r="C16" s="3" t="str">
        <f t="shared" si="0"/>
        <v/>
      </c>
      <c r="D16" s="4" t="str">
        <f t="shared" si="1"/>
        <v/>
      </c>
      <c r="E16" s="5"/>
      <c r="F16" s="6"/>
      <c r="G16" s="3"/>
      <c r="H16" s="6"/>
      <c r="I16" s="3"/>
      <c r="J16" s="1"/>
      <c r="K16" s="22" t="str">
        <f>IF(COUNTIFS($B$2:B16,B16,$C$2:C16,C16)&gt;=2,"重複","")</f>
        <v/>
      </c>
    </row>
    <row r="17" spans="1:11" ht="16.5" customHeight="1" x14ac:dyDescent="0.4">
      <c r="A17" s="27" t="str">
        <f>IF(OR(COUNT($B17:K17),COUNTIF($B17:K17,"&gt;= ")),ROW()-1,"")</f>
        <v/>
      </c>
      <c r="B17" s="3"/>
      <c r="C17" s="3" t="str">
        <f t="shared" si="0"/>
        <v/>
      </c>
      <c r="D17" s="4" t="str">
        <f t="shared" si="1"/>
        <v/>
      </c>
      <c r="E17" s="5"/>
      <c r="F17" s="6"/>
      <c r="G17" s="3"/>
      <c r="H17" s="6"/>
      <c r="I17" s="3"/>
      <c r="J17" s="7"/>
      <c r="K17" s="22" t="str">
        <f>IF(COUNTIFS($B$2:B17,B17,$C$2:C17,C17)&gt;=2,"重複","")</f>
        <v/>
      </c>
    </row>
    <row r="18" spans="1:11" ht="16.5" customHeight="1" x14ac:dyDescent="0.4">
      <c r="A18" s="27" t="str">
        <f>IF(OR(COUNT($B18:K18),COUNTIF($B18:K18,"&gt;= ")),ROW()-1,"")</f>
        <v/>
      </c>
      <c r="B18" s="3"/>
      <c r="C18" s="3" t="str">
        <f t="shared" si="0"/>
        <v/>
      </c>
      <c r="D18" s="4" t="str">
        <f t="shared" si="1"/>
        <v/>
      </c>
      <c r="E18" s="5"/>
      <c r="F18" s="6"/>
      <c r="G18" s="3"/>
      <c r="H18" s="6"/>
      <c r="I18" s="3"/>
      <c r="J18" s="7"/>
      <c r="K18" s="22" t="str">
        <f>IF(COUNTIFS($B$2:B18,B18,$C$2:C18,C18)&gt;=2,"重複","")</f>
        <v/>
      </c>
    </row>
    <row r="19" spans="1:11" ht="16.5" customHeight="1" x14ac:dyDescent="0.4">
      <c r="A19" s="27" t="str">
        <f>IF(OR(COUNT($B19:K19),COUNTIF($B19:K19,"&gt;= ")),ROW()-1,"")</f>
        <v/>
      </c>
      <c r="B19" s="3"/>
      <c r="C19" s="3" t="str">
        <f t="shared" si="0"/>
        <v/>
      </c>
      <c r="D19" s="4" t="str">
        <f t="shared" si="1"/>
        <v/>
      </c>
      <c r="E19" s="5"/>
      <c r="F19" s="6"/>
      <c r="G19" s="3"/>
      <c r="H19" s="6"/>
      <c r="I19" s="3"/>
      <c r="J19" s="7"/>
      <c r="K19" s="22" t="str">
        <f>IF(COUNTIFS($B$2:B19,B19,$C$2:C19,C19)&gt;=2,"重複","")</f>
        <v/>
      </c>
    </row>
    <row r="20" spans="1:11" ht="16.5" customHeight="1" x14ac:dyDescent="0.4">
      <c r="A20" s="27" t="str">
        <f>IF(OR(COUNT($B20:K20),COUNTIF($B20:K20,"&gt;= ")),ROW()-1,"")</f>
        <v/>
      </c>
      <c r="B20" s="3"/>
      <c r="C20" s="3" t="str">
        <f t="shared" si="0"/>
        <v/>
      </c>
      <c r="D20" s="4" t="str">
        <f t="shared" si="1"/>
        <v/>
      </c>
      <c r="E20" s="5"/>
      <c r="F20" s="6"/>
      <c r="G20" s="3"/>
      <c r="H20" s="6"/>
      <c r="I20" s="3"/>
      <c r="J20" s="7"/>
      <c r="K20" s="22" t="str">
        <f>IF(COUNTIFS($B$2:B20,B20,$C$2:C20,C20)&gt;=2,"重複","")</f>
        <v/>
      </c>
    </row>
    <row r="21" spans="1:11" ht="16.5" customHeight="1" x14ac:dyDescent="0.4">
      <c r="A21" s="27" t="str">
        <f>IF(OR(COUNT($B21:K21),COUNTIF($B21:K21,"&gt;= ")),ROW()-1,"")</f>
        <v/>
      </c>
      <c r="B21" s="3"/>
      <c r="C21" s="3" t="str">
        <f t="shared" si="0"/>
        <v/>
      </c>
      <c r="D21" s="4" t="str">
        <f t="shared" si="1"/>
        <v/>
      </c>
      <c r="E21" s="5"/>
      <c r="F21" s="6"/>
      <c r="G21" s="3"/>
      <c r="H21" s="6"/>
      <c r="I21" s="3"/>
      <c r="J21" s="7"/>
      <c r="K21" s="22" t="str">
        <f>IF(COUNTIFS($B$2:B21,B21,$C$2:C21,C21)&gt;=2,"重複","")</f>
        <v/>
      </c>
    </row>
    <row r="22" spans="1:11" ht="16.5" customHeight="1" x14ac:dyDescent="0.4">
      <c r="A22" s="27" t="str">
        <f>IF(OR(COUNT($B22:K22),COUNTIF($B22:K22,"&gt;= ")),ROW()-1,"")</f>
        <v/>
      </c>
      <c r="B22" s="3"/>
      <c r="C22" s="3" t="str">
        <f t="shared" si="0"/>
        <v/>
      </c>
      <c r="D22" s="4" t="str">
        <f t="shared" si="1"/>
        <v/>
      </c>
      <c r="E22" s="5"/>
      <c r="F22" s="6"/>
      <c r="G22" s="3"/>
      <c r="H22" s="6"/>
      <c r="I22" s="3"/>
      <c r="J22" s="8"/>
      <c r="K22" s="22" t="str">
        <f>IF(COUNTIFS($B$2:B22,B22,$C$2:C22,C22)&gt;=2,"重複","")</f>
        <v/>
      </c>
    </row>
    <row r="23" spans="1:11" ht="16.5" customHeight="1" x14ac:dyDescent="0.4">
      <c r="A23" s="27" t="str">
        <f>IF(OR(COUNT($B23:K23),COUNTIF($B23:K23,"&gt;= ")),ROW()-1,"")</f>
        <v/>
      </c>
      <c r="B23" s="3"/>
      <c r="C23" s="3" t="str">
        <f t="shared" si="0"/>
        <v/>
      </c>
      <c r="D23" s="4" t="str">
        <f>LEFT($C23,1)</f>
        <v/>
      </c>
      <c r="E23" s="5"/>
      <c r="F23" s="6"/>
      <c r="G23" s="3"/>
      <c r="H23" s="6"/>
      <c r="I23" s="3"/>
      <c r="J23" s="7"/>
      <c r="K23" s="22" t="str">
        <f>IF(COUNTIFS($B$2:B23,B23,$C$2:C23,C23)&gt;=2,"重複","")</f>
        <v/>
      </c>
    </row>
    <row r="24" spans="1:11" ht="16.5" customHeight="1" x14ac:dyDescent="0.4">
      <c r="A24" s="27" t="str">
        <f>IF(OR(COUNT($B24:K24),COUNTIF($B24:K24,"&gt;= ")),ROW()-1,"")</f>
        <v/>
      </c>
      <c r="B24" s="3"/>
      <c r="C24" s="3" t="str">
        <f t="shared" si="0"/>
        <v/>
      </c>
      <c r="D24" s="4" t="str">
        <f t="shared" si="1"/>
        <v/>
      </c>
      <c r="E24" s="5"/>
      <c r="F24" s="6"/>
      <c r="G24" s="3"/>
      <c r="H24" s="6"/>
      <c r="I24" s="3"/>
      <c r="J24" s="7"/>
      <c r="K24" s="22" t="str">
        <f>IF(COUNTIFS($B$2:B24,B24,$C$2:C24,C24)&gt;=2,"重複","")</f>
        <v/>
      </c>
    </row>
    <row r="25" spans="1:11" ht="16.5" customHeight="1" x14ac:dyDescent="0.4">
      <c r="A25" s="27" t="str">
        <f>IF(OR(COUNT($B25:K25),COUNTIF($B25:K25,"&gt;= ")),ROW()-1,"")</f>
        <v/>
      </c>
      <c r="B25" s="3"/>
      <c r="C25" s="3" t="str">
        <f t="shared" si="0"/>
        <v/>
      </c>
      <c r="D25" s="4" t="str">
        <f t="shared" si="1"/>
        <v/>
      </c>
      <c r="E25" s="5"/>
      <c r="F25" s="6"/>
      <c r="G25" s="3"/>
      <c r="H25" s="6"/>
      <c r="I25" s="3"/>
      <c r="J25" s="7"/>
      <c r="K25" s="22" t="str">
        <f>IF(COUNTIFS($B$2:B25,B25,$C$2:C25,C25)&gt;=2,"重複","")</f>
        <v/>
      </c>
    </row>
    <row r="26" spans="1:11" ht="16.5" customHeight="1" x14ac:dyDescent="0.4">
      <c r="A26" s="27" t="str">
        <f>IF(OR(COUNT($B26:K26),COUNTIF($B26:K26,"&gt;= ")),ROW()-1,"")</f>
        <v/>
      </c>
      <c r="B26" s="3"/>
      <c r="C26" s="3" t="str">
        <f t="shared" si="0"/>
        <v/>
      </c>
      <c r="D26" s="4" t="str">
        <f t="shared" si="1"/>
        <v/>
      </c>
      <c r="E26" s="5"/>
      <c r="F26" s="6"/>
      <c r="G26" s="3"/>
      <c r="H26" s="6"/>
      <c r="I26" s="3"/>
      <c r="J26" s="1"/>
      <c r="K26" s="22" t="str">
        <f>IF(COUNTIFS($B$2:B26,B26,$C$2:C26,C26)&gt;=2,"重複","")</f>
        <v/>
      </c>
    </row>
    <row r="27" spans="1:11" ht="16.5" customHeight="1" x14ac:dyDescent="0.4">
      <c r="A27" s="27" t="str">
        <f>IF(OR(COUNT($B27:K27),COUNTIF($B27:K27,"&gt;= ")),ROW()-1,"")</f>
        <v/>
      </c>
      <c r="B27" s="3"/>
      <c r="C27" s="3" t="str">
        <f t="shared" si="0"/>
        <v/>
      </c>
      <c r="D27" s="4" t="str">
        <f t="shared" si="1"/>
        <v/>
      </c>
      <c r="E27" s="5"/>
      <c r="F27" s="6"/>
      <c r="G27" s="3"/>
      <c r="H27" s="6"/>
      <c r="I27" s="3"/>
      <c r="J27" s="1"/>
      <c r="K27" s="22" t="str">
        <f>IF(COUNTIFS($B$2:B27,B27,$C$2:C27,C27)&gt;=2,"重複","")</f>
        <v/>
      </c>
    </row>
    <row r="28" spans="1:11" ht="16.5" customHeight="1" x14ac:dyDescent="0.4">
      <c r="A28" s="27" t="str">
        <f>IF(OR(COUNT($B28:K28),COUNTIF($B28:K28,"&gt;= ")),ROW()-1,"")</f>
        <v/>
      </c>
      <c r="B28" s="3"/>
      <c r="C28" s="3" t="str">
        <f t="shared" si="0"/>
        <v/>
      </c>
      <c r="D28" s="4" t="str">
        <f t="shared" si="1"/>
        <v/>
      </c>
      <c r="E28" s="5"/>
      <c r="F28" s="6"/>
      <c r="G28" s="3"/>
      <c r="H28" s="6"/>
      <c r="I28" s="3"/>
      <c r="J28" s="1"/>
      <c r="K28" s="22" t="str">
        <f>IF(COUNTIFS($B$2:B28,B28,$C$2:C28,C28)&gt;=2,"重複","")</f>
        <v/>
      </c>
    </row>
    <row r="29" spans="1:11" ht="16.5" customHeight="1" x14ac:dyDescent="0.4">
      <c r="A29" s="27" t="str">
        <f>IF(OR(COUNT($B29:K29),COUNTIF($B29:K29,"&gt;= ")),ROW()-1,"")</f>
        <v/>
      </c>
      <c r="B29" s="3"/>
      <c r="C29" s="3" t="str">
        <f t="shared" si="0"/>
        <v/>
      </c>
      <c r="D29" s="4" t="str">
        <f t="shared" si="1"/>
        <v/>
      </c>
      <c r="E29" s="5"/>
      <c r="F29" s="6"/>
      <c r="G29" s="3"/>
      <c r="H29" s="6"/>
      <c r="I29" s="3"/>
      <c r="J29" s="1"/>
      <c r="K29" s="22" t="str">
        <f>IF(COUNTIFS($B$2:B29,B29,$C$2:C29,C29)&gt;=2,"重複","")</f>
        <v/>
      </c>
    </row>
    <row r="30" spans="1:11" ht="16.5" customHeight="1" x14ac:dyDescent="0.4">
      <c r="A30" s="27" t="str">
        <f>IF(OR(COUNT($B30:K30),COUNTIF($B30:K30,"&gt;= ")),ROW()-1,"")</f>
        <v/>
      </c>
      <c r="B30" s="3"/>
      <c r="C30" s="3" t="str">
        <f t="shared" si="0"/>
        <v/>
      </c>
      <c r="D30" s="4" t="str">
        <f t="shared" si="1"/>
        <v/>
      </c>
      <c r="E30" s="5"/>
      <c r="F30" s="6"/>
      <c r="G30" s="3"/>
      <c r="H30" s="6"/>
      <c r="I30" s="3"/>
      <c r="J30" s="1"/>
      <c r="K30" s="22" t="str">
        <f>IF(COUNTIFS($B$2:B30,B30,$C$2:C30,C30)&gt;=2,"重複","")</f>
        <v/>
      </c>
    </row>
    <row r="31" spans="1:11" ht="16.5" customHeight="1" x14ac:dyDescent="0.4">
      <c r="A31" s="27" t="str">
        <f>IF(OR(COUNT($B31:K31),COUNTIF($B31:K31,"&gt;= ")),ROW()-1,"")</f>
        <v/>
      </c>
      <c r="B31" s="3"/>
      <c r="C31" s="3" t="str">
        <f t="shared" si="0"/>
        <v/>
      </c>
      <c r="D31" s="4" t="str">
        <f t="shared" si="1"/>
        <v/>
      </c>
      <c r="E31" s="5"/>
      <c r="F31" s="6"/>
      <c r="G31" s="3"/>
      <c r="H31" s="6"/>
      <c r="I31" s="3"/>
      <c r="J31" s="1"/>
      <c r="K31" s="22" t="str">
        <f>IF(COUNTIFS($B$2:B31,B31,$C$2:C31,C31)&gt;=2,"重複","")</f>
        <v/>
      </c>
    </row>
    <row r="32" spans="1:11" ht="16.5" customHeight="1" x14ac:dyDescent="0.4">
      <c r="A32" s="27" t="str">
        <f>IF(OR(COUNT($B32:K32),COUNTIF($B32:K32,"&gt;= ")),ROW()-1,"")</f>
        <v/>
      </c>
      <c r="B32" s="3"/>
      <c r="C32" s="3" t="str">
        <f t="shared" si="0"/>
        <v/>
      </c>
      <c r="D32" s="4" t="str">
        <f t="shared" si="1"/>
        <v/>
      </c>
      <c r="E32" s="5"/>
      <c r="F32" s="6"/>
      <c r="G32" s="3"/>
      <c r="H32" s="3"/>
      <c r="I32" s="3"/>
      <c r="J32" s="1"/>
      <c r="K32" s="22" t="str">
        <f>IF(COUNTIFS($B$2:B32,B32,$C$2:C32,C32)&gt;=2,"重複","")</f>
        <v/>
      </c>
    </row>
    <row r="33" spans="1:11" ht="16.5" customHeight="1" x14ac:dyDescent="0.4">
      <c r="A33" s="27" t="str">
        <f>IF(OR(COUNT($B33:K33),COUNTIF($B33:K33,"&gt;= ")),ROW()-1,"")</f>
        <v/>
      </c>
      <c r="B33" s="3"/>
      <c r="C33" s="3" t="str">
        <f t="shared" si="0"/>
        <v/>
      </c>
      <c r="D33" s="4" t="str">
        <f t="shared" si="1"/>
        <v/>
      </c>
      <c r="E33" s="5"/>
      <c r="F33" s="6"/>
      <c r="G33" s="3"/>
      <c r="H33" s="3"/>
      <c r="I33" s="3"/>
      <c r="J33" s="1"/>
      <c r="K33" s="22" t="str">
        <f>IF(COUNTIFS($B$2:B33,B33,$C$2:C33,C33)&gt;=2,"重複","")</f>
        <v/>
      </c>
    </row>
    <row r="34" spans="1:11" ht="16.5" customHeight="1" x14ac:dyDescent="0.4">
      <c r="A34" s="27" t="str">
        <f>IF(OR(COUNT($B34:K34),COUNTIF($B34:K34,"&gt;= ")),ROW()-1,"")</f>
        <v/>
      </c>
      <c r="B34" s="3"/>
      <c r="C34" s="3" t="str">
        <f t="shared" si="0"/>
        <v/>
      </c>
      <c r="D34" s="4" t="str">
        <f t="shared" si="1"/>
        <v/>
      </c>
      <c r="E34" s="5"/>
      <c r="F34" s="6"/>
      <c r="G34" s="3"/>
      <c r="H34" s="3"/>
      <c r="I34" s="3"/>
      <c r="J34" s="1"/>
      <c r="K34" s="22" t="str">
        <f>IF(COUNTIFS($B$2:B34,B34,$C$2:C34,C34)&gt;=2,"重複","")</f>
        <v/>
      </c>
    </row>
    <row r="35" spans="1:11" ht="16.5" customHeight="1" x14ac:dyDescent="0.4">
      <c r="A35" s="27" t="str">
        <f>IF(OR(COUNT($B35:K35),COUNTIF($B35:K35,"&gt;= ")),ROW()-1,"")</f>
        <v/>
      </c>
      <c r="B35" s="3"/>
      <c r="C35" s="3" t="str">
        <f t="shared" si="0"/>
        <v/>
      </c>
      <c r="D35" s="4" t="str">
        <f t="shared" si="1"/>
        <v/>
      </c>
      <c r="E35" s="5"/>
      <c r="F35" s="6"/>
      <c r="G35" s="3"/>
      <c r="H35" s="3"/>
      <c r="I35" s="3"/>
      <c r="J35" s="1"/>
      <c r="K35" s="22" t="str">
        <f>IF(COUNTIFS($B$2:B35,B35,$C$2:C35,C35)&gt;=2,"重複","")</f>
        <v/>
      </c>
    </row>
    <row r="36" spans="1:11" ht="16.5" customHeight="1" x14ac:dyDescent="0.4">
      <c r="A36" s="27" t="str">
        <f>IF(OR(COUNT($B36:K36),COUNTIF($B36:K36,"&gt;= ")),ROW()-1,"")</f>
        <v/>
      </c>
      <c r="B36" s="3"/>
      <c r="C36" s="3" t="str">
        <f t="shared" si="0"/>
        <v/>
      </c>
      <c r="D36" s="4" t="str">
        <f t="shared" si="1"/>
        <v/>
      </c>
      <c r="E36" s="5"/>
      <c r="F36" s="6"/>
      <c r="G36" s="3"/>
      <c r="H36" s="3"/>
      <c r="I36" s="3"/>
      <c r="J36" s="1"/>
      <c r="K36" s="22" t="str">
        <f>IF(COUNTIFS($B$2:B36,B36,$C$2:C36,C36)&gt;=2,"重複","")</f>
        <v/>
      </c>
    </row>
    <row r="37" spans="1:11" ht="16.5" customHeight="1" x14ac:dyDescent="0.4">
      <c r="A37" s="27" t="str">
        <f>IF(OR(COUNT($B37:K37),COUNTIF($B37:K37,"&gt;= ")),ROW()-1,"")</f>
        <v/>
      </c>
      <c r="B37" s="3"/>
      <c r="C37" s="3" t="str">
        <f t="shared" si="0"/>
        <v/>
      </c>
      <c r="D37" s="4" t="str">
        <f t="shared" si="1"/>
        <v/>
      </c>
      <c r="E37" s="5"/>
      <c r="F37" s="6"/>
      <c r="G37" s="3"/>
      <c r="H37" s="6"/>
      <c r="I37" s="3"/>
      <c r="J37" s="7"/>
      <c r="K37" s="22" t="str">
        <f>IF(COUNTIFS($B$2:B37,B37,$C$2:C37,C37)&gt;=2,"重複","")</f>
        <v/>
      </c>
    </row>
    <row r="38" spans="1:11" ht="16.5" customHeight="1" x14ac:dyDescent="0.4">
      <c r="A38" s="27" t="str">
        <f>IF(OR(COUNT($B38:K38),COUNTIF($B38:K38,"&gt;= ")),ROW()-1,"")</f>
        <v/>
      </c>
      <c r="B38" s="3"/>
      <c r="C38" s="3" t="str">
        <f t="shared" si="0"/>
        <v/>
      </c>
      <c r="D38" s="4" t="str">
        <f t="shared" si="1"/>
        <v/>
      </c>
      <c r="E38" s="5"/>
      <c r="F38" s="6"/>
      <c r="G38" s="3"/>
      <c r="H38" s="6"/>
      <c r="I38" s="3"/>
      <c r="J38" s="7"/>
      <c r="K38" s="22" t="str">
        <f>IF(COUNTIFS($B$2:B38,B38,$C$2:C38,C38)&gt;=2,"重複","")</f>
        <v/>
      </c>
    </row>
    <row r="39" spans="1:11" ht="16.5" customHeight="1" x14ac:dyDescent="0.4">
      <c r="A39" s="27" t="str">
        <f>IF(OR(COUNT($B39:K39),COUNTIF($B39:K39,"&gt;= ")),ROW()-1,"")</f>
        <v/>
      </c>
      <c r="B39" s="3"/>
      <c r="C39" s="3" t="str">
        <f t="shared" si="0"/>
        <v/>
      </c>
      <c r="D39" s="4" t="str">
        <f t="shared" si="1"/>
        <v/>
      </c>
      <c r="E39" s="5"/>
      <c r="F39" s="6"/>
      <c r="G39" s="3"/>
      <c r="H39" s="6"/>
      <c r="I39" s="3"/>
      <c r="J39" s="7"/>
      <c r="K39" s="22" t="str">
        <f>IF(COUNTIFS($B$2:B39,B39,$C$2:C39,C39)&gt;=2,"重複","")</f>
        <v/>
      </c>
    </row>
    <row r="40" spans="1:11" ht="16.5" customHeight="1" x14ac:dyDescent="0.4">
      <c r="A40" s="27" t="str">
        <f>IF(OR(COUNT($B40:K40),COUNTIF($B40:K40,"&gt;= ")),ROW()-1,"")</f>
        <v/>
      </c>
      <c r="B40" s="3"/>
      <c r="C40" s="3" t="str">
        <f t="shared" si="0"/>
        <v/>
      </c>
      <c r="D40" s="4" t="str">
        <f t="shared" si="1"/>
        <v/>
      </c>
      <c r="E40" s="5"/>
      <c r="F40" s="6"/>
      <c r="G40" s="3"/>
      <c r="H40" s="6"/>
      <c r="I40" s="3"/>
      <c r="J40" s="8"/>
      <c r="K40" s="22" t="str">
        <f>IF(COUNTIFS($B$2:B40,B40,$C$2:C40,C40)&gt;=2,"重複","")</f>
        <v/>
      </c>
    </row>
    <row r="41" spans="1:11" ht="16.5" customHeight="1" x14ac:dyDescent="0.4">
      <c r="A41" s="27" t="str">
        <f>IF(OR(COUNT($B41:K41),COUNTIF($B41:K41,"&gt;= ")),ROW()-1,"")</f>
        <v/>
      </c>
      <c r="B41" s="3"/>
      <c r="C41" s="3" t="str">
        <f t="shared" si="0"/>
        <v/>
      </c>
      <c r="D41" s="4" t="str">
        <f t="shared" si="1"/>
        <v/>
      </c>
      <c r="E41" s="5"/>
      <c r="F41" s="6"/>
      <c r="G41" s="3"/>
      <c r="H41" s="6"/>
      <c r="I41" s="3"/>
      <c r="J41" s="8"/>
      <c r="K41" s="22" t="str">
        <f>IF(COUNTIFS($B$2:B41,B41,$C$2:C41,C41)&gt;=2,"重複","")</f>
        <v/>
      </c>
    </row>
    <row r="42" spans="1:11" ht="16.5" customHeight="1" x14ac:dyDescent="0.4">
      <c r="A42" s="27" t="str">
        <f>IF(OR(COUNT($B42:K42),COUNTIF($B42:K42,"&gt;= ")),ROW()-1,"")</f>
        <v/>
      </c>
      <c r="B42" s="3"/>
      <c r="C42" s="3" t="str">
        <f t="shared" si="0"/>
        <v/>
      </c>
      <c r="D42" s="4" t="str">
        <f t="shared" si="1"/>
        <v/>
      </c>
      <c r="E42" s="9"/>
      <c r="F42" s="3"/>
      <c r="G42" s="3"/>
      <c r="H42" s="6"/>
      <c r="I42" s="3"/>
      <c r="J42" s="2"/>
      <c r="K42" s="22" t="str">
        <f>IF(COUNTIFS($B$2:B42,B42,$C$2:C42,C42)&gt;=2,"重複","")</f>
        <v/>
      </c>
    </row>
    <row r="43" spans="1:11" ht="16.5" customHeight="1" x14ac:dyDescent="0.4">
      <c r="A43" s="27" t="str">
        <f>IF(OR(COUNT($B43:K43),COUNTIF($B43:K43,"&gt;= ")),ROW()-1,"")</f>
        <v/>
      </c>
      <c r="B43" s="3"/>
      <c r="C43" s="3" t="str">
        <f t="shared" si="0"/>
        <v/>
      </c>
      <c r="D43" s="4" t="str">
        <f t="shared" si="1"/>
        <v/>
      </c>
      <c r="E43" s="5"/>
      <c r="F43" s="6"/>
      <c r="G43" s="3"/>
      <c r="H43" s="6"/>
      <c r="I43" s="3"/>
      <c r="J43" s="1"/>
      <c r="K43" s="22" t="str">
        <f>IF(COUNTIFS($B$2:B43,B43,$C$2:C43,C43)&gt;=2,"重複","")</f>
        <v/>
      </c>
    </row>
    <row r="44" spans="1:11" ht="16.5" customHeight="1" x14ac:dyDescent="0.4">
      <c r="A44" s="27" t="str">
        <f>IF(OR(COUNT($B44:K44),COUNTIF($B44:K44,"&gt;= ")),ROW()-1,"")</f>
        <v/>
      </c>
      <c r="B44" s="3"/>
      <c r="C44" s="3" t="str">
        <f t="shared" si="0"/>
        <v/>
      </c>
      <c r="D44" s="4" t="str">
        <f t="shared" si="1"/>
        <v/>
      </c>
      <c r="E44" s="5"/>
      <c r="F44" s="6"/>
      <c r="G44" s="3"/>
      <c r="H44" s="6"/>
      <c r="I44" s="3"/>
      <c r="J44" s="1"/>
      <c r="K44" s="22" t="str">
        <f>IF(COUNTIFS($B$2:B44,B44,$C$2:C44,C44)&gt;=2,"重複","")</f>
        <v/>
      </c>
    </row>
    <row r="45" spans="1:11" ht="16.5" customHeight="1" x14ac:dyDescent="0.4">
      <c r="A45" s="27" t="str">
        <f>IF(OR(COUNT($B45:K45),COUNTIF($B45:K45,"&gt;= ")),ROW()-1,"")</f>
        <v/>
      </c>
      <c r="B45" s="3"/>
      <c r="C45" s="3" t="str">
        <f t="shared" si="0"/>
        <v/>
      </c>
      <c r="D45" s="4" t="str">
        <f t="shared" si="1"/>
        <v/>
      </c>
      <c r="E45" s="5"/>
      <c r="F45" s="6"/>
      <c r="G45" s="3"/>
      <c r="H45" s="6"/>
      <c r="I45" s="3"/>
      <c r="J45" s="8"/>
      <c r="K45" s="22" t="str">
        <f>IF(COUNTIFS($B$2:B45,B45,$C$2:C45,C45)&gt;=2,"重複","")</f>
        <v/>
      </c>
    </row>
    <row r="46" spans="1:11" ht="16.5" customHeight="1" x14ac:dyDescent="0.4">
      <c r="A46" s="27" t="str">
        <f>IF(OR(COUNT($B46:K46),COUNTIF($B46:K46,"&gt;= ")),ROW()-1,"")</f>
        <v/>
      </c>
      <c r="B46" s="3"/>
      <c r="C46" s="3" t="str">
        <f t="shared" si="0"/>
        <v/>
      </c>
      <c r="D46" s="4" t="str">
        <f t="shared" si="1"/>
        <v/>
      </c>
      <c r="E46" s="5"/>
      <c r="F46" s="6"/>
      <c r="G46" s="3"/>
      <c r="H46" s="6"/>
      <c r="I46" s="3"/>
      <c r="J46" s="1"/>
      <c r="K46" s="22" t="str">
        <f>IF(COUNTIFS($B$2:B46,B46,$C$2:C46,C46)&gt;=2,"重複","")</f>
        <v/>
      </c>
    </row>
    <row r="47" spans="1:11" ht="16.5" customHeight="1" x14ac:dyDescent="0.4">
      <c r="A47" s="27" t="str">
        <f>IF(OR(COUNT($B47:K47),COUNTIF($B47:K47,"&gt;= ")),ROW()-1,"")</f>
        <v/>
      </c>
      <c r="B47" s="3"/>
      <c r="C47" s="3" t="str">
        <f t="shared" si="0"/>
        <v/>
      </c>
      <c r="D47" s="4" t="str">
        <f t="shared" si="1"/>
        <v/>
      </c>
      <c r="E47" s="5"/>
      <c r="F47" s="6"/>
      <c r="G47" s="3"/>
      <c r="H47" s="6"/>
      <c r="I47" s="2"/>
      <c r="J47" s="7"/>
      <c r="K47" s="22" t="str">
        <f>IF(COUNTIFS($B$2:B47,B47,$C$2:C47,C47)&gt;=2,"重複","")</f>
        <v/>
      </c>
    </row>
    <row r="48" spans="1:11" ht="16.5" customHeight="1" x14ac:dyDescent="0.4">
      <c r="A48" s="27" t="str">
        <f>IF(OR(COUNT($B48:K48),COUNTIF($B48:K48,"&gt;= ")),ROW()-1,"")</f>
        <v/>
      </c>
      <c r="B48" s="3"/>
      <c r="C48" s="3" t="str">
        <f t="shared" si="0"/>
        <v/>
      </c>
      <c r="D48" s="4" t="str">
        <f t="shared" si="1"/>
        <v/>
      </c>
      <c r="E48" s="5"/>
      <c r="F48" s="6"/>
      <c r="G48" s="3"/>
      <c r="H48" s="6"/>
      <c r="I48" s="3"/>
      <c r="J48" s="7"/>
      <c r="K48" s="22" t="str">
        <f>IF(COUNTIFS($B$2:B48,B48,$C$2:C48,C48)&gt;=2,"重複","")</f>
        <v/>
      </c>
    </row>
    <row r="49" spans="1:11" ht="16.5" customHeight="1" x14ac:dyDescent="0.4">
      <c r="A49" s="27" t="str">
        <f>IF(OR(COUNT($B49:K49),COUNTIF($B49:K49,"&gt;= ")),ROW()-1,"")</f>
        <v/>
      </c>
      <c r="B49" s="3"/>
      <c r="C49" s="3" t="str">
        <f t="shared" si="0"/>
        <v/>
      </c>
      <c r="D49" s="4" t="str">
        <f t="shared" si="1"/>
        <v/>
      </c>
      <c r="E49" s="5"/>
      <c r="F49" s="6"/>
      <c r="G49" s="3"/>
      <c r="H49" s="6"/>
      <c r="I49" s="3"/>
      <c r="J49" s="7"/>
      <c r="K49" s="22" t="str">
        <f>IF(COUNTIFS($B$2:B49,B49,$C$2:C49,C49)&gt;=2,"重複","")</f>
        <v/>
      </c>
    </row>
    <row r="50" spans="1:11" ht="16.5" customHeight="1" x14ac:dyDescent="0.4">
      <c r="A50" s="27" t="str">
        <f>IF(OR(COUNT($B50:K50),COUNTIF($B50:K50,"&gt;= ")),ROW()-1,"")</f>
        <v/>
      </c>
      <c r="B50" s="3"/>
      <c r="C50" s="3" t="str">
        <f t="shared" si="0"/>
        <v/>
      </c>
      <c r="D50" s="4" t="str">
        <f t="shared" si="1"/>
        <v/>
      </c>
      <c r="E50" s="5"/>
      <c r="F50" s="6"/>
      <c r="G50" s="3"/>
      <c r="H50" s="6"/>
      <c r="I50" s="3"/>
      <c r="J50" s="7"/>
      <c r="K50" s="22" t="str">
        <f>IF(COUNTIFS($B$2:B50,B50,$C$2:C50,C50)&gt;=2,"重複","")</f>
        <v/>
      </c>
    </row>
    <row r="51" spans="1:11" ht="16.5" customHeight="1" x14ac:dyDescent="0.4">
      <c r="A51" s="27" t="str">
        <f>IF(OR(COUNT($B51:K51),COUNTIF($B51:K51,"&gt;= ")),ROW()-1,"")</f>
        <v/>
      </c>
      <c r="B51" s="3"/>
      <c r="C51" s="3" t="str">
        <f t="shared" si="0"/>
        <v/>
      </c>
      <c r="D51" s="4" t="str">
        <f t="shared" si="1"/>
        <v/>
      </c>
      <c r="E51" s="5"/>
      <c r="F51" s="6"/>
      <c r="G51" s="3"/>
      <c r="H51" s="6"/>
      <c r="I51" s="3"/>
      <c r="J51" s="1"/>
      <c r="K51" s="22" t="str">
        <f>IF(COUNTIFS($B$2:B51,B51,$C$2:C51,C51)&gt;=2,"重複","")</f>
        <v/>
      </c>
    </row>
    <row r="52" spans="1:11" ht="16.5" customHeight="1" x14ac:dyDescent="0.4">
      <c r="A52" s="27" t="str">
        <f>IF(OR(COUNT($B52:K52),COUNTIF($B52:K52,"&gt;= ")),ROW()-1,"")</f>
        <v/>
      </c>
      <c r="B52" s="3"/>
      <c r="C52" s="3" t="str">
        <f t="shared" si="0"/>
        <v/>
      </c>
      <c r="D52" s="4" t="str">
        <f t="shared" si="1"/>
        <v/>
      </c>
      <c r="E52" s="5"/>
      <c r="F52" s="6"/>
      <c r="G52" s="3"/>
      <c r="H52" s="6"/>
      <c r="I52" s="3"/>
      <c r="J52" s="1"/>
      <c r="K52" s="22" t="str">
        <f>IF(COUNTIFS($B$2:B52,B52,$C$2:C52,C52)&gt;=2,"重複","")</f>
        <v/>
      </c>
    </row>
    <row r="53" spans="1:11" ht="16.5" customHeight="1" x14ac:dyDescent="0.4">
      <c r="A53" s="27" t="str">
        <f>IF(OR(COUNT($B53:K53),COUNTIF($B53:K53,"&gt;= ")),ROW()-1,"")</f>
        <v/>
      </c>
      <c r="B53" s="3"/>
      <c r="C53" s="3" t="str">
        <f t="shared" si="0"/>
        <v/>
      </c>
      <c r="D53" s="4" t="str">
        <f t="shared" si="1"/>
        <v/>
      </c>
      <c r="E53" s="5"/>
      <c r="F53" s="6"/>
      <c r="G53" s="3"/>
      <c r="H53" s="6"/>
      <c r="I53" s="3"/>
      <c r="J53" s="1"/>
      <c r="K53" s="22" t="str">
        <f>IF(COUNTIFS($B$2:B53,B53,$C$2:C53,C53)&gt;=2,"重複","")</f>
        <v/>
      </c>
    </row>
    <row r="54" spans="1:11" ht="16.5" customHeight="1" x14ac:dyDescent="0.4">
      <c r="A54" s="27" t="str">
        <f>IF(OR(COUNT($B54:K54),COUNTIF($B54:K54,"&gt;= ")),ROW()-1,"")</f>
        <v/>
      </c>
      <c r="B54" s="3"/>
      <c r="C54" s="3" t="str">
        <f t="shared" si="0"/>
        <v/>
      </c>
      <c r="D54" s="4" t="str">
        <f t="shared" si="1"/>
        <v/>
      </c>
      <c r="E54" s="5"/>
      <c r="F54" s="6"/>
      <c r="G54" s="3"/>
      <c r="H54" s="6"/>
      <c r="I54" s="3"/>
      <c r="J54" s="7"/>
      <c r="K54" s="22" t="str">
        <f>IF(COUNTIFS($B$2:B54,B54,$C$2:C54,C54)&gt;=2,"重複","")</f>
        <v/>
      </c>
    </row>
    <row r="55" spans="1:11" ht="16.5" customHeight="1" x14ac:dyDescent="0.4">
      <c r="A55" s="27" t="str">
        <f>IF(OR(COUNT($B55:K55),COUNTIF($B55:K55,"&gt;= ")),ROW()-1,"")</f>
        <v/>
      </c>
      <c r="B55" s="3"/>
      <c r="C55" s="3" t="str">
        <f t="shared" si="0"/>
        <v/>
      </c>
      <c r="D55" s="4" t="str">
        <f t="shared" si="1"/>
        <v/>
      </c>
      <c r="E55" s="5"/>
      <c r="F55" s="6"/>
      <c r="G55" s="3"/>
      <c r="H55" s="6"/>
      <c r="I55" s="3"/>
      <c r="J55" s="7"/>
      <c r="K55" s="22" t="str">
        <f>IF(COUNTIFS($B$2:B55,B55,$C$2:C55,C55)&gt;=2,"重複","")</f>
        <v/>
      </c>
    </row>
    <row r="56" spans="1:11" ht="16.5" customHeight="1" x14ac:dyDescent="0.4">
      <c r="A56" s="27" t="str">
        <f>IF(OR(COUNT($B56:K56),COUNTIF($B56:K56,"&gt;= ")),ROW()-1,"")</f>
        <v/>
      </c>
      <c r="B56" s="3"/>
      <c r="C56" s="3" t="str">
        <f t="shared" si="0"/>
        <v/>
      </c>
      <c r="D56" s="4" t="str">
        <f t="shared" si="1"/>
        <v/>
      </c>
      <c r="E56" s="5"/>
      <c r="F56" s="6"/>
      <c r="G56" s="3"/>
      <c r="H56" s="6"/>
      <c r="I56" s="3"/>
      <c r="J56" s="1"/>
      <c r="K56" s="22" t="str">
        <f>IF(COUNTIFS($B$2:B56,B56,$C$2:C56,C56)&gt;=2,"重複","")</f>
        <v/>
      </c>
    </row>
    <row r="57" spans="1:11" ht="16.5" customHeight="1" x14ac:dyDescent="0.4">
      <c r="A57" s="27" t="str">
        <f>IF(OR(COUNT($B57:K57),COUNTIF($B57:K57,"&gt;= ")),ROW()-1,"")</f>
        <v/>
      </c>
      <c r="B57" s="3"/>
      <c r="C57" s="3" t="str">
        <f t="shared" si="0"/>
        <v/>
      </c>
      <c r="D57" s="4" t="str">
        <f t="shared" si="1"/>
        <v/>
      </c>
      <c r="E57" s="5"/>
      <c r="F57" s="6"/>
      <c r="G57" s="3"/>
      <c r="H57" s="6"/>
      <c r="I57" s="3"/>
      <c r="J57" s="7"/>
      <c r="K57" s="22" t="str">
        <f>IF(COUNTIFS($B$2:B57,B57,$C$2:C57,C57)&gt;=2,"重複","")</f>
        <v/>
      </c>
    </row>
    <row r="58" spans="1:11" ht="16.5" customHeight="1" x14ac:dyDescent="0.4">
      <c r="A58" s="27" t="str">
        <f>IF(OR(COUNT($B58:K58),COUNTIF($B58:K58,"&gt;= ")),ROW()-1,"")</f>
        <v/>
      </c>
      <c r="B58" s="3"/>
      <c r="C58" s="3" t="str">
        <f t="shared" si="0"/>
        <v/>
      </c>
      <c r="D58" s="4" t="str">
        <f t="shared" si="1"/>
        <v/>
      </c>
      <c r="E58" s="5"/>
      <c r="F58" s="6"/>
      <c r="G58" s="3"/>
      <c r="H58" s="6"/>
      <c r="I58" s="3"/>
      <c r="J58" s="1"/>
      <c r="K58" s="22" t="str">
        <f>IF(COUNTIFS($B$2:B58,B58,$C$2:C58,C58)&gt;=2,"重複","")</f>
        <v/>
      </c>
    </row>
    <row r="59" spans="1:11" ht="16.5" customHeight="1" x14ac:dyDescent="0.4">
      <c r="A59" s="27" t="str">
        <f>IF(OR(COUNT($B59:K59),COUNTIF($B59:K59,"&gt;= ")),ROW()-1,"")</f>
        <v/>
      </c>
      <c r="B59" s="3"/>
      <c r="C59" s="3" t="str">
        <f t="shared" si="0"/>
        <v/>
      </c>
      <c r="D59" s="4" t="str">
        <f t="shared" si="1"/>
        <v/>
      </c>
      <c r="E59" s="5"/>
      <c r="F59" s="6"/>
      <c r="G59" s="3"/>
      <c r="H59" s="6"/>
      <c r="I59" s="3"/>
      <c r="J59" s="1"/>
      <c r="K59" s="22" t="str">
        <f>IF(COUNTIFS($B$2:B59,B59,$C$2:C59,C59)&gt;=2,"重複","")</f>
        <v/>
      </c>
    </row>
    <row r="60" spans="1:11" ht="16.5" customHeight="1" x14ac:dyDescent="0.4">
      <c r="A60" s="27" t="str">
        <f>IF(OR(COUNT($B60:K60),COUNTIF($B60:K60,"&gt;= ")),ROW()-1,"")</f>
        <v/>
      </c>
      <c r="B60" s="3"/>
      <c r="C60" s="3" t="str">
        <f t="shared" si="0"/>
        <v/>
      </c>
      <c r="D60" s="4" t="str">
        <f t="shared" si="1"/>
        <v/>
      </c>
      <c r="E60" s="5"/>
      <c r="F60" s="6"/>
      <c r="G60" s="3"/>
      <c r="H60" s="6"/>
      <c r="I60" s="3"/>
      <c r="J60" s="1"/>
      <c r="K60" s="22" t="str">
        <f>IF(COUNTIFS($B$2:B60,B60,$C$2:C60,C60)&gt;=2,"重複","")</f>
        <v/>
      </c>
    </row>
    <row r="61" spans="1:11" ht="16.5" customHeight="1" x14ac:dyDescent="0.4">
      <c r="A61" s="27" t="str">
        <f>IF(OR(COUNT($B61:K61),COUNTIF($B61:K61,"&gt;= ")),ROW()-1,"")</f>
        <v/>
      </c>
      <c r="B61" s="3"/>
      <c r="C61" s="3" t="str">
        <f t="shared" si="0"/>
        <v/>
      </c>
      <c r="D61" s="4" t="str">
        <f t="shared" si="1"/>
        <v/>
      </c>
      <c r="E61" s="5"/>
      <c r="F61" s="6"/>
      <c r="G61" s="3"/>
      <c r="H61" s="6"/>
      <c r="I61" s="3"/>
      <c r="J61" s="1"/>
      <c r="K61" s="22" t="str">
        <f>IF(COUNTIFS($B$2:B61,B61,$C$2:C61,C61)&gt;=2,"重複","")</f>
        <v/>
      </c>
    </row>
    <row r="62" spans="1:11" ht="16.5" customHeight="1" x14ac:dyDescent="0.4">
      <c r="A62" s="27" t="str">
        <f>IF(OR(COUNT($B62:K62),COUNTIF($B62:K62,"&gt;= ")),ROW()-1,"")</f>
        <v/>
      </c>
      <c r="B62" s="3"/>
      <c r="C62" s="3" t="str">
        <f t="shared" si="0"/>
        <v/>
      </c>
      <c r="D62" s="4" t="str">
        <f t="shared" si="1"/>
        <v/>
      </c>
      <c r="E62" s="5"/>
      <c r="F62" s="6"/>
      <c r="G62" s="3"/>
      <c r="H62" s="6"/>
      <c r="I62" s="3"/>
      <c r="J62" s="1"/>
      <c r="K62" s="22" t="str">
        <f>IF(COUNTIFS($B$2:B62,B62,$C$2:C62,C62)&gt;=2,"重複","")</f>
        <v/>
      </c>
    </row>
    <row r="63" spans="1:11" ht="16.5" customHeight="1" x14ac:dyDescent="0.4">
      <c r="A63" s="27" t="str">
        <f>IF(OR(COUNT($B63:K63),COUNTIF($B63:K63,"&gt;= ")),ROW()-1,"")</f>
        <v/>
      </c>
      <c r="B63" s="3"/>
      <c r="C63" s="3" t="str">
        <f t="shared" si="0"/>
        <v/>
      </c>
      <c r="D63" s="4" t="str">
        <f t="shared" si="1"/>
        <v/>
      </c>
      <c r="E63" s="5"/>
      <c r="F63" s="6"/>
      <c r="G63" s="3"/>
      <c r="H63" s="3"/>
      <c r="I63" s="3"/>
      <c r="J63" s="7"/>
      <c r="K63" s="22" t="str">
        <f>IF(COUNTIFS($B$2:B63,B63,$C$2:C63,C63)&gt;=2,"重複","")</f>
        <v/>
      </c>
    </row>
    <row r="64" spans="1:11" ht="16.5" customHeight="1" x14ac:dyDescent="0.4">
      <c r="A64" s="27" t="str">
        <f>IF(OR(COUNT($B64:K64),COUNTIF($B64:K64,"&gt;= ")),ROW()-1,"")</f>
        <v/>
      </c>
      <c r="B64" s="3"/>
      <c r="C64" s="3" t="str">
        <f t="shared" si="0"/>
        <v/>
      </c>
      <c r="D64" s="4" t="str">
        <f t="shared" si="1"/>
        <v/>
      </c>
      <c r="E64" s="5"/>
      <c r="F64" s="6"/>
      <c r="G64" s="3"/>
      <c r="H64" s="3"/>
      <c r="I64" s="3"/>
      <c r="J64" s="7"/>
      <c r="K64" s="22" t="str">
        <f>IF(COUNTIFS($B$2:B64,B64,$C$2:C64,C64)&gt;=2,"重複","")</f>
        <v/>
      </c>
    </row>
    <row r="65" spans="1:11" ht="16.5" customHeight="1" x14ac:dyDescent="0.4">
      <c r="A65" s="27" t="str">
        <f>IF(OR(COUNT($B65:K65),COUNTIF($B65:K65,"&gt;= ")),ROW()-1,"")</f>
        <v/>
      </c>
      <c r="B65" s="3"/>
      <c r="C65" s="3" t="str">
        <f t="shared" si="0"/>
        <v/>
      </c>
      <c r="D65" s="4" t="str">
        <f>LEFT($C65,1)</f>
        <v/>
      </c>
      <c r="E65" s="5"/>
      <c r="F65" s="6"/>
      <c r="G65" s="3"/>
      <c r="H65" s="6"/>
      <c r="I65" s="3"/>
      <c r="J65" s="7"/>
      <c r="K65" s="22" t="str">
        <f>IF(COUNTIFS($B$2:B65,B65,$C$2:C65,C65)&gt;=2,"重複","")</f>
        <v/>
      </c>
    </row>
    <row r="66" spans="1:11" ht="16.5" customHeight="1" x14ac:dyDescent="0.4">
      <c r="A66" s="27" t="str">
        <f>IF(OR(COUNT($B66:K66),COUNTIF($B66:K66,"&gt;= ")),ROW()-1,"")</f>
        <v/>
      </c>
      <c r="B66" s="3"/>
      <c r="C66" s="3" t="str">
        <f t="shared" si="0"/>
        <v/>
      </c>
      <c r="D66" s="4" t="str">
        <f t="shared" si="1"/>
        <v/>
      </c>
      <c r="E66" s="5"/>
      <c r="F66" s="6"/>
      <c r="G66" s="3"/>
      <c r="H66" s="6"/>
      <c r="I66" s="3"/>
      <c r="J66" s="7"/>
      <c r="K66" s="22" t="str">
        <f>IF(COUNTIFS($B$2:B66,B66,$C$2:C66,C66)&gt;=2,"重複","")</f>
        <v/>
      </c>
    </row>
    <row r="67" spans="1:11" ht="16.5" customHeight="1" x14ac:dyDescent="0.4">
      <c r="A67" s="27" t="str">
        <f>IF(OR(COUNT($B67:K67),COUNTIF($B67:K67,"&gt;= ")),ROW()-1,"")</f>
        <v/>
      </c>
      <c r="B67" s="3"/>
      <c r="C67" s="3" t="str">
        <f t="shared" ref="C67:C130" si="2">PHONETIC($B67)</f>
        <v/>
      </c>
      <c r="D67" s="4" t="str">
        <f t="shared" si="1"/>
        <v/>
      </c>
      <c r="E67" s="5"/>
      <c r="F67" s="6"/>
      <c r="G67" s="3"/>
      <c r="H67" s="6"/>
      <c r="I67" s="3"/>
      <c r="J67" s="7"/>
      <c r="K67" s="22" t="str">
        <f>IF(COUNTIFS($B$2:B67,B67,$C$2:C67,C67)&gt;=2,"重複","")</f>
        <v/>
      </c>
    </row>
    <row r="68" spans="1:11" ht="16.5" customHeight="1" x14ac:dyDescent="0.4">
      <c r="A68" s="27" t="str">
        <f>IF(OR(COUNT($B68:K68),COUNTIF($B68:K68,"&gt;= ")),ROW()-1,"")</f>
        <v/>
      </c>
      <c r="B68" s="3"/>
      <c r="C68" s="3" t="str">
        <f t="shared" si="2"/>
        <v/>
      </c>
      <c r="D68" s="4" t="str">
        <f t="shared" si="1"/>
        <v/>
      </c>
      <c r="E68" s="5"/>
      <c r="F68" s="6"/>
      <c r="G68" s="3"/>
      <c r="H68" s="6"/>
      <c r="I68" s="3"/>
      <c r="J68" s="7"/>
      <c r="K68" s="22" t="str">
        <f>IF(COUNTIFS($B$2:B68,B68,$C$2:C68,C68)&gt;=2,"重複","")</f>
        <v/>
      </c>
    </row>
    <row r="69" spans="1:11" ht="16.5" customHeight="1" x14ac:dyDescent="0.4">
      <c r="A69" s="27" t="str">
        <f>IF(OR(COUNT($B69:K69),COUNTIF($B69:K69,"&gt;= ")),ROW()-1,"")</f>
        <v/>
      </c>
      <c r="B69" s="3"/>
      <c r="C69" s="3" t="str">
        <f t="shared" si="2"/>
        <v/>
      </c>
      <c r="D69" s="4" t="str">
        <f t="shared" si="1"/>
        <v/>
      </c>
      <c r="E69" s="5"/>
      <c r="F69" s="6"/>
      <c r="G69" s="3"/>
      <c r="H69" s="6"/>
      <c r="I69" s="3"/>
      <c r="J69" s="7"/>
      <c r="K69" s="22" t="str">
        <f>IF(COUNTIFS($B$2:B69,B69,$C$2:C69,C69)&gt;=2,"重複","")</f>
        <v/>
      </c>
    </row>
    <row r="70" spans="1:11" ht="16.5" customHeight="1" x14ac:dyDescent="0.4">
      <c r="A70" s="27" t="str">
        <f>IF(OR(COUNT($B70:K70),COUNTIF($B70:K70,"&gt;= ")),ROW()-1,"")</f>
        <v/>
      </c>
      <c r="B70" s="3"/>
      <c r="C70" s="3" t="str">
        <f t="shared" si="2"/>
        <v/>
      </c>
      <c r="D70" s="4" t="str">
        <f t="shared" si="1"/>
        <v/>
      </c>
      <c r="E70" s="5"/>
      <c r="F70" s="6"/>
      <c r="G70" s="3"/>
      <c r="H70" s="6"/>
      <c r="I70" s="3"/>
      <c r="J70" s="7"/>
      <c r="K70" s="22" t="str">
        <f>IF(COUNTIFS($B$2:B70,B70,$C$2:C70,C70)&gt;=2,"重複","")</f>
        <v/>
      </c>
    </row>
    <row r="71" spans="1:11" ht="16.5" customHeight="1" x14ac:dyDescent="0.4">
      <c r="A71" s="27" t="str">
        <f>IF(OR(COUNT($B71:K71),COUNTIF($B71:K71,"&gt;= ")),ROW()-1,"")</f>
        <v/>
      </c>
      <c r="B71" s="3"/>
      <c r="C71" s="3" t="str">
        <f t="shared" si="2"/>
        <v/>
      </c>
      <c r="D71" s="4" t="str">
        <f t="shared" si="1"/>
        <v/>
      </c>
      <c r="E71" s="5"/>
      <c r="F71" s="6"/>
      <c r="G71" s="3"/>
      <c r="H71" s="6"/>
      <c r="I71" s="3"/>
      <c r="J71" s="7"/>
      <c r="K71" s="22" t="str">
        <f>IF(COUNTIFS($B$2:B71,B71,$C$2:C71,C71)&gt;=2,"重複","")</f>
        <v/>
      </c>
    </row>
    <row r="72" spans="1:11" ht="16.5" customHeight="1" x14ac:dyDescent="0.4">
      <c r="A72" s="27" t="str">
        <f>IF(OR(COUNT($B72:K72),COUNTIF($B72:K72,"&gt;= ")),ROW()-1,"")</f>
        <v/>
      </c>
      <c r="B72" s="3"/>
      <c r="C72" s="3" t="str">
        <f t="shared" si="2"/>
        <v/>
      </c>
      <c r="D72" s="4" t="str">
        <f t="shared" si="1"/>
        <v/>
      </c>
      <c r="E72" s="5"/>
      <c r="F72" s="6"/>
      <c r="G72" s="3"/>
      <c r="H72" s="6"/>
      <c r="I72" s="3"/>
      <c r="J72" s="7"/>
      <c r="K72" s="22" t="str">
        <f>IF(COUNTIFS($B$2:B72,B72,$C$2:C72,C72)&gt;=2,"重複","")</f>
        <v/>
      </c>
    </row>
    <row r="73" spans="1:11" ht="16.5" customHeight="1" x14ac:dyDescent="0.4">
      <c r="A73" s="27" t="str">
        <f>IF(OR(COUNT($B73:K73),COUNTIF($B73:K73,"&gt;= ")),ROW()-1,"")</f>
        <v/>
      </c>
      <c r="B73" s="3"/>
      <c r="C73" s="3" t="str">
        <f t="shared" si="2"/>
        <v/>
      </c>
      <c r="D73" s="4" t="str">
        <f t="shared" si="1"/>
        <v/>
      </c>
      <c r="E73" s="5"/>
      <c r="F73" s="6"/>
      <c r="G73" s="3"/>
      <c r="H73" s="6"/>
      <c r="I73" s="3"/>
      <c r="J73" s="1"/>
      <c r="K73" s="22" t="str">
        <f>IF(COUNTIFS($B$2:B73,B73,$C$2:C73,C73)&gt;=2,"重複","")</f>
        <v/>
      </c>
    </row>
    <row r="74" spans="1:11" ht="16.5" customHeight="1" x14ac:dyDescent="0.4">
      <c r="A74" s="27" t="str">
        <f>IF(OR(COUNT($B74:K74),COUNTIF($B74:K74,"&gt;= ")),ROW()-1,"")</f>
        <v/>
      </c>
      <c r="B74" s="3"/>
      <c r="C74" s="3" t="str">
        <f t="shared" si="2"/>
        <v/>
      </c>
      <c r="D74" s="4" t="str">
        <f t="shared" si="1"/>
        <v/>
      </c>
      <c r="E74" s="5"/>
      <c r="F74" s="6"/>
      <c r="G74" s="3"/>
      <c r="H74" s="3"/>
      <c r="I74" s="3"/>
      <c r="J74" s="1"/>
      <c r="K74" s="22" t="str">
        <f>IF(COUNTIFS($B$2:B74,B74,$C$2:C74,C74)&gt;=2,"重複","")</f>
        <v/>
      </c>
    </row>
    <row r="75" spans="1:11" ht="16.5" customHeight="1" x14ac:dyDescent="0.4">
      <c r="A75" s="27" t="str">
        <f>IF(OR(COUNT($B75:K75),COUNTIF($B75:K75,"&gt;= ")),ROW()-1,"")</f>
        <v/>
      </c>
      <c r="B75" s="3"/>
      <c r="C75" s="3" t="str">
        <f t="shared" si="2"/>
        <v/>
      </c>
      <c r="D75" s="4" t="str">
        <f t="shared" si="1"/>
        <v/>
      </c>
      <c r="E75" s="5"/>
      <c r="F75" s="6"/>
      <c r="G75" s="3"/>
      <c r="H75" s="6"/>
      <c r="I75" s="3"/>
      <c r="J75" s="7"/>
      <c r="K75" s="22" t="str">
        <f>IF(COUNTIFS($B$2:B75,B75,$C$2:C75,C75)&gt;=2,"重複","")</f>
        <v/>
      </c>
    </row>
    <row r="76" spans="1:11" ht="16.5" customHeight="1" x14ac:dyDescent="0.4">
      <c r="A76" s="27" t="str">
        <f>IF(OR(COUNT($B76:K76),COUNTIF($B76:K76,"&gt;= ")),ROW()-1,"")</f>
        <v/>
      </c>
      <c r="B76" s="3"/>
      <c r="C76" s="3" t="str">
        <f t="shared" si="2"/>
        <v/>
      </c>
      <c r="D76" s="4" t="str">
        <f t="shared" si="1"/>
        <v/>
      </c>
      <c r="E76" s="5"/>
      <c r="F76" s="6"/>
      <c r="G76" s="3"/>
      <c r="H76" s="6"/>
      <c r="I76" s="3"/>
      <c r="J76" s="7"/>
      <c r="K76" s="22" t="str">
        <f>IF(COUNTIFS($B$2:B76,B76,$C$2:C76,C76)&gt;=2,"重複","")</f>
        <v/>
      </c>
    </row>
    <row r="77" spans="1:11" ht="16.5" customHeight="1" x14ac:dyDescent="0.4">
      <c r="A77" s="27" t="str">
        <f>IF(OR(COUNT($B77:K77),COUNTIF($B77:K77,"&gt;= ")),ROW()-1,"")</f>
        <v/>
      </c>
      <c r="B77" s="3"/>
      <c r="C77" s="3" t="str">
        <f t="shared" si="2"/>
        <v/>
      </c>
      <c r="D77" s="4" t="str">
        <f t="shared" si="1"/>
        <v/>
      </c>
      <c r="E77" s="5"/>
      <c r="F77" s="6"/>
      <c r="G77" s="3"/>
      <c r="H77" s="6"/>
      <c r="I77" s="3"/>
      <c r="J77" s="7"/>
      <c r="K77" s="22" t="str">
        <f>IF(COUNTIFS($B$2:B77,B77,$C$2:C77,C77)&gt;=2,"重複","")</f>
        <v/>
      </c>
    </row>
    <row r="78" spans="1:11" ht="16.5" customHeight="1" x14ac:dyDescent="0.4">
      <c r="A78" s="27" t="str">
        <f>IF(OR(COUNT($B78:K78),COUNTIF($B78:K78,"&gt;= ")),ROW()-1,"")</f>
        <v/>
      </c>
      <c r="B78" s="3"/>
      <c r="C78" s="3" t="str">
        <f t="shared" si="2"/>
        <v/>
      </c>
      <c r="D78" s="4" t="str">
        <f t="shared" si="1"/>
        <v/>
      </c>
      <c r="E78" s="5"/>
      <c r="F78" s="6"/>
      <c r="G78" s="3"/>
      <c r="H78" s="6"/>
      <c r="I78" s="3"/>
      <c r="J78" s="7"/>
      <c r="K78" s="22" t="str">
        <f>IF(COUNTIFS($B$2:B78,B78,$C$2:C78,C78)&gt;=2,"重複","")</f>
        <v/>
      </c>
    </row>
    <row r="79" spans="1:11" ht="16.5" customHeight="1" x14ac:dyDescent="0.4">
      <c r="A79" s="27" t="str">
        <f>IF(OR(COUNT($B79:K79),COUNTIF($B79:K79,"&gt;= ")),ROW()-1,"")</f>
        <v/>
      </c>
      <c r="B79" s="3"/>
      <c r="C79" s="3" t="str">
        <f t="shared" si="2"/>
        <v/>
      </c>
      <c r="D79" s="4" t="str">
        <f t="shared" si="1"/>
        <v/>
      </c>
      <c r="E79" s="5"/>
      <c r="F79" s="6"/>
      <c r="G79" s="3"/>
      <c r="H79" s="6"/>
      <c r="I79" s="3"/>
      <c r="J79" s="7"/>
      <c r="K79" s="22" t="str">
        <f>IF(COUNTIFS($B$2:B79,B79,$C$2:C79,C79)&gt;=2,"重複","")</f>
        <v/>
      </c>
    </row>
    <row r="80" spans="1:11" ht="16.5" customHeight="1" x14ac:dyDescent="0.4">
      <c r="A80" s="27" t="str">
        <f>IF(OR(COUNT($B80:K80),COUNTIF($B80:K80,"&gt;= ")),ROW()-1,"")</f>
        <v/>
      </c>
      <c r="B80" s="3"/>
      <c r="C80" s="3" t="str">
        <f t="shared" si="2"/>
        <v/>
      </c>
      <c r="D80" s="4" t="str">
        <f t="shared" si="1"/>
        <v/>
      </c>
      <c r="E80" s="5"/>
      <c r="F80" s="6"/>
      <c r="G80" s="3"/>
      <c r="H80" s="6"/>
      <c r="I80" s="3"/>
      <c r="J80" s="7"/>
      <c r="K80" s="22" t="str">
        <f>IF(COUNTIFS($B$2:B80,B80,$C$2:C80,C80)&gt;=2,"重複","")</f>
        <v/>
      </c>
    </row>
    <row r="81" spans="1:11" ht="16.5" customHeight="1" x14ac:dyDescent="0.4">
      <c r="A81" s="27" t="str">
        <f>IF(OR(COUNT($B81:K81),COUNTIF($B81:K81,"&gt;= ")),ROW()-1,"")</f>
        <v/>
      </c>
      <c r="B81" s="3"/>
      <c r="C81" s="3" t="str">
        <f t="shared" si="2"/>
        <v/>
      </c>
      <c r="D81" s="4" t="str">
        <f t="shared" si="1"/>
        <v/>
      </c>
      <c r="E81" s="5"/>
      <c r="F81" s="6"/>
      <c r="G81" s="3"/>
      <c r="H81" s="6"/>
      <c r="I81" s="3"/>
      <c r="J81" s="1"/>
      <c r="K81" s="22" t="str">
        <f>IF(COUNTIFS($B$2:B81,B81,$C$2:C81,C81)&gt;=2,"重複","")</f>
        <v/>
      </c>
    </row>
    <row r="82" spans="1:11" ht="16.5" customHeight="1" x14ac:dyDescent="0.4">
      <c r="A82" s="27" t="str">
        <f>IF(OR(COUNT($B82:K82),COUNTIF($B82:K82,"&gt;= ")),ROW()-1,"")</f>
        <v/>
      </c>
      <c r="B82" s="3"/>
      <c r="C82" s="3" t="str">
        <f t="shared" si="2"/>
        <v/>
      </c>
      <c r="D82" s="4" t="str">
        <f t="shared" si="1"/>
        <v/>
      </c>
      <c r="E82" s="5"/>
      <c r="F82" s="6"/>
      <c r="G82" s="3"/>
      <c r="H82" s="6"/>
      <c r="I82" s="3"/>
      <c r="J82" s="1"/>
      <c r="K82" s="22" t="str">
        <f>IF(COUNTIFS($B$2:B82,B82,$C$2:C82,C82)&gt;=2,"重複","")</f>
        <v/>
      </c>
    </row>
    <row r="83" spans="1:11" ht="16.5" customHeight="1" x14ac:dyDescent="0.4">
      <c r="A83" s="27" t="str">
        <f>IF(OR(COUNT($B83:K83),COUNTIF($B83:K83,"&gt;= ")),ROW()-1,"")</f>
        <v/>
      </c>
      <c r="B83" s="3"/>
      <c r="C83" s="3" t="str">
        <f t="shared" si="2"/>
        <v/>
      </c>
      <c r="D83" s="4" t="str">
        <f t="shared" si="1"/>
        <v/>
      </c>
      <c r="E83" s="5"/>
      <c r="F83" s="6"/>
      <c r="G83" s="3"/>
      <c r="H83" s="6"/>
      <c r="I83" s="3"/>
      <c r="J83" s="1"/>
      <c r="K83" s="22" t="str">
        <f>IF(COUNTIFS($B$2:B83,B83,$C$2:C83,C83)&gt;=2,"重複","")</f>
        <v/>
      </c>
    </row>
    <row r="84" spans="1:11" ht="16.5" customHeight="1" x14ac:dyDescent="0.4">
      <c r="A84" s="27" t="str">
        <f>IF(OR(COUNT($B84:K84),COUNTIF($B84:K84,"&gt;= ")),ROW()-1,"")</f>
        <v/>
      </c>
      <c r="B84" s="3"/>
      <c r="C84" s="3" t="str">
        <f t="shared" si="2"/>
        <v/>
      </c>
      <c r="D84" s="4" t="str">
        <f t="shared" si="1"/>
        <v/>
      </c>
      <c r="E84" s="5"/>
      <c r="F84" s="6"/>
      <c r="G84" s="3"/>
      <c r="H84" s="6"/>
      <c r="I84" s="3"/>
      <c r="J84" s="7"/>
      <c r="K84" s="22" t="str">
        <f>IF(COUNTIFS($B$2:B84,B84,$C$2:C84,C84)&gt;=2,"重複","")</f>
        <v/>
      </c>
    </row>
    <row r="85" spans="1:11" ht="16.5" customHeight="1" x14ac:dyDescent="0.4">
      <c r="A85" s="27" t="str">
        <f>IF(OR(COUNT($B85:K85),COUNTIF($B85:K85,"&gt;= ")),ROW()-1,"")</f>
        <v/>
      </c>
      <c r="B85" s="3"/>
      <c r="C85" s="3" t="str">
        <f t="shared" si="2"/>
        <v/>
      </c>
      <c r="D85" s="4" t="str">
        <f t="shared" si="1"/>
        <v/>
      </c>
      <c r="E85" s="5"/>
      <c r="F85" s="6"/>
      <c r="G85" s="3"/>
      <c r="H85" s="6"/>
      <c r="I85" s="3"/>
      <c r="J85" s="8"/>
      <c r="K85" s="22" t="str">
        <f>IF(COUNTIFS($B$2:B85,B85,$C$2:C85,C85)&gt;=2,"重複","")</f>
        <v/>
      </c>
    </row>
    <row r="86" spans="1:11" ht="16.5" customHeight="1" x14ac:dyDescent="0.4">
      <c r="A86" s="27" t="str">
        <f>IF(OR(COUNT($B86:K86),COUNTIF($B86:K86,"&gt;= ")),ROW()-1,"")</f>
        <v/>
      </c>
      <c r="B86" s="3"/>
      <c r="C86" s="3" t="str">
        <f t="shared" si="2"/>
        <v/>
      </c>
      <c r="D86" s="4" t="str">
        <f t="shared" si="1"/>
        <v/>
      </c>
      <c r="E86" s="5"/>
      <c r="F86" s="6"/>
      <c r="G86" s="3"/>
      <c r="H86" s="6"/>
      <c r="I86" s="3"/>
      <c r="J86" s="7"/>
      <c r="K86" s="22" t="str">
        <f>IF(COUNTIFS($B$2:B86,B86,$C$2:C86,C86)&gt;=2,"重複","")</f>
        <v/>
      </c>
    </row>
    <row r="87" spans="1:11" ht="16.5" customHeight="1" x14ac:dyDescent="0.4">
      <c r="A87" s="27" t="str">
        <f>IF(OR(COUNT($B87:K87),COUNTIF($B87:K87,"&gt;= ")),ROW()-1,"")</f>
        <v/>
      </c>
      <c r="B87" s="3"/>
      <c r="C87" s="3" t="str">
        <f t="shared" si="2"/>
        <v/>
      </c>
      <c r="D87" s="4" t="str">
        <f t="shared" si="1"/>
        <v/>
      </c>
      <c r="E87" s="5"/>
      <c r="F87" s="6"/>
      <c r="G87" s="3"/>
      <c r="H87" s="6"/>
      <c r="I87" s="3"/>
      <c r="J87" s="1"/>
      <c r="K87" s="22" t="str">
        <f>IF(COUNTIFS($B$2:B87,B87,$C$2:C87,C87)&gt;=2,"重複","")</f>
        <v/>
      </c>
    </row>
    <row r="88" spans="1:11" ht="16.5" customHeight="1" x14ac:dyDescent="0.4">
      <c r="A88" s="27" t="str">
        <f>IF(OR(COUNT($B88:K88),COUNTIF($B88:K88,"&gt;= ")),ROW()-1,"")</f>
        <v/>
      </c>
      <c r="B88" s="3"/>
      <c r="C88" s="3" t="str">
        <f t="shared" si="2"/>
        <v/>
      </c>
      <c r="D88" s="4" t="str">
        <f t="shared" si="1"/>
        <v/>
      </c>
      <c r="E88" s="5"/>
      <c r="F88" s="6"/>
      <c r="G88" s="3"/>
      <c r="H88" s="6"/>
      <c r="I88" s="3"/>
      <c r="J88" s="1"/>
      <c r="K88" s="22" t="str">
        <f>IF(COUNTIFS($B$2:B88,B88,$C$2:C88,C88)&gt;=2,"重複","")</f>
        <v/>
      </c>
    </row>
    <row r="89" spans="1:11" ht="16.5" customHeight="1" x14ac:dyDescent="0.4">
      <c r="A89" s="27" t="str">
        <f>IF(OR(COUNT($B89:K89),COUNTIF($B89:K89,"&gt;= ")),ROW()-1,"")</f>
        <v/>
      </c>
      <c r="B89" s="3"/>
      <c r="C89" s="3" t="str">
        <f t="shared" si="2"/>
        <v/>
      </c>
      <c r="D89" s="4" t="str">
        <f t="shared" si="1"/>
        <v/>
      </c>
      <c r="E89" s="5"/>
      <c r="F89" s="6"/>
      <c r="G89" s="3"/>
      <c r="H89" s="6"/>
      <c r="I89" s="3"/>
      <c r="J89" s="1"/>
      <c r="K89" s="22" t="str">
        <f>IF(COUNTIFS($B$2:B89,B89,$C$2:C89,C89)&gt;=2,"重複","")</f>
        <v/>
      </c>
    </row>
    <row r="90" spans="1:11" ht="16.5" customHeight="1" x14ac:dyDescent="0.4">
      <c r="A90" s="27" t="str">
        <f>IF(OR(COUNT($B90:K90),COUNTIF($B90:K90,"&gt;= ")),ROW()-1,"")</f>
        <v/>
      </c>
      <c r="B90" s="3"/>
      <c r="C90" s="3" t="str">
        <f t="shared" si="2"/>
        <v/>
      </c>
      <c r="D90" s="4" t="str">
        <f t="shared" si="1"/>
        <v/>
      </c>
      <c r="E90" s="5"/>
      <c r="F90" s="6"/>
      <c r="G90" s="3"/>
      <c r="H90" s="6"/>
      <c r="I90" s="3"/>
      <c r="J90" s="1"/>
      <c r="K90" s="22" t="str">
        <f>IF(COUNTIFS($B$2:B90,B90,$C$2:C90,C90)&gt;=2,"重複","")</f>
        <v/>
      </c>
    </row>
    <row r="91" spans="1:11" ht="16.5" customHeight="1" x14ac:dyDescent="0.4">
      <c r="A91" s="27" t="str">
        <f>IF(OR(COUNT($B91:K91),COUNTIF($B91:K91,"&gt;= ")),ROW()-1,"")</f>
        <v/>
      </c>
      <c r="B91" s="3"/>
      <c r="C91" s="3" t="str">
        <f t="shared" si="2"/>
        <v/>
      </c>
      <c r="D91" s="4" t="str">
        <f t="shared" si="1"/>
        <v/>
      </c>
      <c r="E91" s="5"/>
      <c r="F91" s="6"/>
      <c r="G91" s="3"/>
      <c r="H91" s="6"/>
      <c r="I91" s="3"/>
      <c r="J91" s="1"/>
      <c r="K91" s="22" t="str">
        <f>IF(COUNTIFS($B$2:B91,B91,$C$2:C91,C91)&gt;=2,"重複","")</f>
        <v/>
      </c>
    </row>
    <row r="92" spans="1:11" ht="16.5" customHeight="1" x14ac:dyDescent="0.4">
      <c r="A92" s="27" t="str">
        <f>IF(OR(COUNT($B92:K92),COUNTIF($B92:K92,"&gt;= ")),ROW()-1,"")</f>
        <v/>
      </c>
      <c r="B92" s="3"/>
      <c r="C92" s="3" t="str">
        <f t="shared" si="2"/>
        <v/>
      </c>
      <c r="D92" s="4" t="str">
        <f t="shared" si="1"/>
        <v/>
      </c>
      <c r="E92" s="5"/>
      <c r="F92" s="6"/>
      <c r="G92" s="3"/>
      <c r="H92" s="6"/>
      <c r="I92" s="3"/>
      <c r="J92" s="1"/>
      <c r="K92" s="22" t="str">
        <f>IF(COUNTIFS($B$2:B92,B92,$C$2:C92,C92)&gt;=2,"重複","")</f>
        <v/>
      </c>
    </row>
    <row r="93" spans="1:11" ht="16.5" customHeight="1" x14ac:dyDescent="0.4">
      <c r="A93" s="27" t="str">
        <f>IF(OR(COUNT($B93:K93),COUNTIF($B93:K93,"&gt;= ")),ROW()-1,"")</f>
        <v/>
      </c>
      <c r="B93" s="3"/>
      <c r="C93" s="3" t="str">
        <f t="shared" si="2"/>
        <v/>
      </c>
      <c r="D93" s="4" t="str">
        <f t="shared" si="1"/>
        <v/>
      </c>
      <c r="E93" s="5"/>
      <c r="F93" s="6"/>
      <c r="G93" s="3"/>
      <c r="H93" s="6"/>
      <c r="I93" s="3"/>
      <c r="J93" s="1"/>
      <c r="K93" s="22" t="str">
        <f>IF(COUNTIFS($B$2:B93,B93,$C$2:C93,C93)&gt;=2,"重複","")</f>
        <v/>
      </c>
    </row>
    <row r="94" spans="1:11" ht="16.5" customHeight="1" x14ac:dyDescent="0.4">
      <c r="A94" s="27" t="str">
        <f>IF(OR(COUNT($B94:K94),COUNTIF($B94:K94,"&gt;= ")),ROW()-1,"")</f>
        <v/>
      </c>
      <c r="B94" s="3"/>
      <c r="C94" s="3" t="str">
        <f t="shared" si="2"/>
        <v/>
      </c>
      <c r="D94" s="4" t="str">
        <f>LEFT($C94,1)</f>
        <v/>
      </c>
      <c r="E94" s="5"/>
      <c r="F94" s="6"/>
      <c r="G94" s="3"/>
      <c r="H94" s="6"/>
      <c r="I94" s="3"/>
      <c r="J94" s="1"/>
      <c r="K94" s="22" t="str">
        <f>IF(COUNTIFS($B$2:B94,B94,$C$2:C94,C94)&gt;=2,"重複","")</f>
        <v/>
      </c>
    </row>
    <row r="95" spans="1:11" ht="16.5" customHeight="1" x14ac:dyDescent="0.4">
      <c r="A95" s="27" t="str">
        <f>IF(OR(COUNT($B95:K95),COUNTIF($B95:K95,"&gt;= ")),ROW()-1,"")</f>
        <v/>
      </c>
      <c r="B95" s="3"/>
      <c r="C95" s="3" t="str">
        <f t="shared" si="2"/>
        <v/>
      </c>
      <c r="D95" s="4" t="str">
        <f t="shared" si="1"/>
        <v/>
      </c>
      <c r="E95" s="5"/>
      <c r="F95" s="6"/>
      <c r="G95" s="3"/>
      <c r="H95" s="6"/>
      <c r="I95" s="3"/>
      <c r="J95" s="1"/>
      <c r="K95" s="22" t="str">
        <f>IF(COUNTIFS($B$2:B95,B95,$C$2:C95,C95)&gt;=2,"重複","")</f>
        <v/>
      </c>
    </row>
    <row r="96" spans="1:11" ht="16.5" customHeight="1" x14ac:dyDescent="0.4">
      <c r="A96" s="27" t="str">
        <f>IF(OR(COUNT($B96:K96),COUNTIF($B96:K96,"&gt;= ")),ROW()-1,"")</f>
        <v/>
      </c>
      <c r="B96" s="3"/>
      <c r="C96" s="3" t="str">
        <f t="shared" si="2"/>
        <v/>
      </c>
      <c r="D96" s="4" t="str">
        <f t="shared" si="1"/>
        <v/>
      </c>
      <c r="E96" s="5"/>
      <c r="F96" s="6"/>
      <c r="G96" s="3"/>
      <c r="H96" s="6"/>
      <c r="I96" s="3"/>
      <c r="J96" s="1"/>
      <c r="K96" s="22" t="str">
        <f>IF(COUNTIFS($B$2:B96,B96,$C$2:C96,C96)&gt;=2,"重複","")</f>
        <v/>
      </c>
    </row>
    <row r="97" spans="1:11" ht="16.5" customHeight="1" x14ac:dyDescent="0.4">
      <c r="A97" s="27" t="str">
        <f>IF(OR(COUNT($B97:K97),COUNTIF($B97:K97,"&gt;= ")),ROW()-1,"")</f>
        <v/>
      </c>
      <c r="B97" s="3"/>
      <c r="C97" s="3" t="str">
        <f t="shared" si="2"/>
        <v/>
      </c>
      <c r="D97" s="4" t="str">
        <f t="shared" si="1"/>
        <v/>
      </c>
      <c r="E97" s="5"/>
      <c r="F97" s="6"/>
      <c r="G97" s="3"/>
      <c r="H97" s="6"/>
      <c r="I97" s="3"/>
      <c r="J97" s="1"/>
      <c r="K97" s="22" t="str">
        <f>IF(COUNTIFS($B$2:B97,B97,$C$2:C97,C97)&gt;=2,"重複","")</f>
        <v/>
      </c>
    </row>
    <row r="98" spans="1:11" ht="16.5" customHeight="1" x14ac:dyDescent="0.4">
      <c r="A98" s="27" t="str">
        <f>IF(OR(COUNT($B98:K98),COUNTIF($B98:K98,"&gt;= ")),ROW()-1,"")</f>
        <v/>
      </c>
      <c r="B98" s="3"/>
      <c r="C98" s="3" t="str">
        <f t="shared" si="2"/>
        <v/>
      </c>
      <c r="D98" s="4" t="str">
        <f t="shared" si="1"/>
        <v/>
      </c>
      <c r="E98" s="5"/>
      <c r="F98" s="6"/>
      <c r="G98" s="3"/>
      <c r="H98" s="6"/>
      <c r="I98" s="3"/>
      <c r="J98" s="1"/>
      <c r="K98" s="22" t="str">
        <f>IF(COUNTIFS($B$2:B98,B98,$C$2:C98,C98)&gt;=2,"重複","")</f>
        <v/>
      </c>
    </row>
    <row r="99" spans="1:11" ht="16.5" customHeight="1" x14ac:dyDescent="0.4">
      <c r="A99" s="27" t="str">
        <f>IF(OR(COUNT($B99:K99),COUNTIF($B99:K99,"&gt;= ")),ROW()-1,"")</f>
        <v/>
      </c>
      <c r="B99" s="3"/>
      <c r="C99" s="3" t="str">
        <f t="shared" si="2"/>
        <v/>
      </c>
      <c r="D99" s="4" t="str">
        <f t="shared" si="1"/>
        <v/>
      </c>
      <c r="E99" s="5"/>
      <c r="F99" s="6"/>
      <c r="G99" s="3"/>
      <c r="H99" s="3"/>
      <c r="I99" s="3"/>
      <c r="J99" s="1"/>
      <c r="K99" s="22" t="str">
        <f>IF(COUNTIFS($B$2:B99,B99,$C$2:C99,C99)&gt;=2,"重複","")</f>
        <v/>
      </c>
    </row>
    <row r="100" spans="1:11" ht="16.5" customHeight="1" x14ac:dyDescent="0.4">
      <c r="A100" s="27" t="str">
        <f>IF(OR(COUNT($B100:K100),COUNTIF($B100:K100,"&gt;= ")),ROW()-1,"")</f>
        <v/>
      </c>
      <c r="B100" s="3"/>
      <c r="C100" s="3" t="str">
        <f t="shared" si="2"/>
        <v/>
      </c>
      <c r="D100" s="4" t="str">
        <f t="shared" si="1"/>
        <v/>
      </c>
      <c r="E100" s="5"/>
      <c r="F100" s="6"/>
      <c r="G100" s="3"/>
      <c r="H100" s="6"/>
      <c r="I100" s="3"/>
      <c r="J100" s="1"/>
      <c r="K100" s="22" t="str">
        <f>IF(COUNTIFS($B$2:B100,B100,$C$2:C100,C100)&gt;=2,"重複","")</f>
        <v/>
      </c>
    </row>
    <row r="101" spans="1:11" ht="16.5" customHeight="1" x14ac:dyDescent="0.4">
      <c r="A101" s="27" t="str">
        <f>IF(OR(COUNT($B101:K101),COUNTIF($B101:K101,"&gt;= ")),ROW()-1,"")</f>
        <v/>
      </c>
      <c r="B101" s="3"/>
      <c r="C101" s="3" t="str">
        <f t="shared" si="2"/>
        <v/>
      </c>
      <c r="D101" s="4" t="str">
        <f t="shared" si="1"/>
        <v/>
      </c>
      <c r="E101" s="5"/>
      <c r="F101" s="6"/>
      <c r="G101" s="3"/>
      <c r="H101" s="6"/>
      <c r="I101" s="3"/>
      <c r="J101" s="1"/>
      <c r="K101" s="22" t="str">
        <f>IF(COUNTIFS($B$2:B101,B101,$C$2:C101,C101)&gt;=2,"重複","")</f>
        <v/>
      </c>
    </row>
    <row r="102" spans="1:11" ht="16.5" customHeight="1" x14ac:dyDescent="0.4">
      <c r="A102" s="27" t="str">
        <f>IF(OR(COUNT($B102:K102),COUNTIF($B102:K102,"&gt;= ")),ROW()-1,"")</f>
        <v/>
      </c>
      <c r="B102" s="3"/>
      <c r="C102" s="3" t="str">
        <f t="shared" si="2"/>
        <v/>
      </c>
      <c r="D102" s="4" t="str">
        <f t="shared" si="1"/>
        <v/>
      </c>
      <c r="E102" s="5"/>
      <c r="F102" s="6"/>
      <c r="G102" s="3"/>
      <c r="H102" s="6"/>
      <c r="I102" s="3"/>
      <c r="J102" s="1"/>
      <c r="K102" s="22" t="str">
        <f>IF(COUNTIFS($B$2:B102,B102,$C$2:C102,C102)&gt;=2,"重複","")</f>
        <v/>
      </c>
    </row>
    <row r="103" spans="1:11" ht="16.5" customHeight="1" x14ac:dyDescent="0.4">
      <c r="A103" s="27" t="str">
        <f>IF(OR(COUNT($B103:K103),COUNTIF($B103:K103,"&gt;= ")),ROW()-1,"")</f>
        <v/>
      </c>
      <c r="B103" s="3"/>
      <c r="C103" s="3" t="str">
        <f t="shared" si="2"/>
        <v/>
      </c>
      <c r="D103" s="4" t="str">
        <f t="shared" si="1"/>
        <v/>
      </c>
      <c r="E103" s="5"/>
      <c r="F103" s="6"/>
      <c r="G103" s="3"/>
      <c r="H103" s="6"/>
      <c r="I103" s="3"/>
      <c r="J103" s="1"/>
      <c r="K103" s="22" t="str">
        <f>IF(COUNTIFS($B$2:B103,B103,$C$2:C103,C103)&gt;=2,"重複","")</f>
        <v/>
      </c>
    </row>
    <row r="104" spans="1:11" ht="16.5" customHeight="1" x14ac:dyDescent="0.4">
      <c r="A104" s="27" t="str">
        <f>IF(OR(COUNT($B104:K104),COUNTIF($B104:K104,"&gt;= ")),ROW()-1,"")</f>
        <v/>
      </c>
      <c r="B104" s="3"/>
      <c r="C104" s="3" t="str">
        <f t="shared" si="2"/>
        <v/>
      </c>
      <c r="D104" s="4" t="str">
        <f t="shared" si="1"/>
        <v/>
      </c>
      <c r="E104" s="5"/>
      <c r="F104" s="6"/>
      <c r="G104" s="3"/>
      <c r="H104" s="3"/>
      <c r="I104" s="3"/>
      <c r="J104" s="1"/>
      <c r="K104" s="22" t="str">
        <f>IF(COUNTIFS($B$2:B104,B104,$C$2:C104,C104)&gt;=2,"重複","")</f>
        <v/>
      </c>
    </row>
    <row r="105" spans="1:11" ht="16.5" customHeight="1" x14ac:dyDescent="0.4">
      <c r="A105" s="27" t="str">
        <f>IF(OR(COUNT($B105:K105),COUNTIF($B105:K105,"&gt;= ")),ROW()-1,"")</f>
        <v/>
      </c>
      <c r="B105" s="3"/>
      <c r="C105" s="3" t="str">
        <f t="shared" si="2"/>
        <v/>
      </c>
      <c r="D105" s="4" t="str">
        <f t="shared" si="1"/>
        <v/>
      </c>
      <c r="E105" s="5"/>
      <c r="F105" s="6"/>
      <c r="G105" s="3"/>
      <c r="H105" s="3"/>
      <c r="I105" s="3"/>
      <c r="J105" s="1"/>
      <c r="K105" s="22" t="str">
        <f>IF(COUNTIFS($B$2:B105,B105,$C$2:C105,C105)&gt;=2,"重複","")</f>
        <v/>
      </c>
    </row>
    <row r="106" spans="1:11" ht="16.5" customHeight="1" x14ac:dyDescent="0.4">
      <c r="A106" s="27" t="str">
        <f>IF(OR(COUNT($B106:K106),COUNTIF($B106:K106,"&gt;= ")),ROW()-1,"")</f>
        <v/>
      </c>
      <c r="B106" s="3"/>
      <c r="C106" s="3" t="str">
        <f t="shared" si="2"/>
        <v/>
      </c>
      <c r="D106" s="4" t="str">
        <f t="shared" si="1"/>
        <v/>
      </c>
      <c r="E106" s="5"/>
      <c r="F106" s="6"/>
      <c r="G106" s="3"/>
      <c r="H106" s="6"/>
      <c r="I106" s="3"/>
      <c r="J106" s="1"/>
      <c r="K106" s="22" t="str">
        <f>IF(COUNTIFS($B$2:B106,B106,$C$2:C106,C106)&gt;=2,"重複","")</f>
        <v/>
      </c>
    </row>
    <row r="107" spans="1:11" ht="16.5" customHeight="1" x14ac:dyDescent="0.4">
      <c r="A107" s="27" t="str">
        <f>IF(OR(COUNT($B107:K107),COUNTIF($B107:K107,"&gt;= ")),ROW()-1,"")</f>
        <v/>
      </c>
      <c r="B107" s="3"/>
      <c r="C107" s="3" t="str">
        <f t="shared" si="2"/>
        <v/>
      </c>
      <c r="D107" s="4" t="str">
        <f t="shared" si="1"/>
        <v/>
      </c>
      <c r="E107" s="5"/>
      <c r="F107" s="6"/>
      <c r="G107" s="3"/>
      <c r="H107" s="6"/>
      <c r="I107" s="3"/>
      <c r="J107" s="8"/>
      <c r="K107" s="22" t="str">
        <f>IF(COUNTIFS($B$2:B107,B107,$C$2:C107,C107)&gt;=2,"重複","")</f>
        <v/>
      </c>
    </row>
    <row r="108" spans="1:11" ht="16.5" customHeight="1" x14ac:dyDescent="0.4">
      <c r="A108" s="27" t="str">
        <f>IF(OR(COUNT($B108:K108),COUNTIF($B108:K108,"&gt;= ")),ROW()-1,"")</f>
        <v/>
      </c>
      <c r="B108" s="3"/>
      <c r="C108" s="3" t="str">
        <f t="shared" si="2"/>
        <v/>
      </c>
      <c r="D108" s="4" t="str">
        <f t="shared" si="1"/>
        <v/>
      </c>
      <c r="E108" s="5"/>
      <c r="F108" s="6"/>
      <c r="G108" s="3"/>
      <c r="H108" s="6"/>
      <c r="I108" s="3"/>
      <c r="J108" s="1"/>
      <c r="K108" s="22" t="str">
        <f>IF(COUNTIFS($B$2:B108,B108,$C$2:C108,C108)&gt;=2,"重複","")</f>
        <v/>
      </c>
    </row>
    <row r="109" spans="1:11" ht="16.5" customHeight="1" x14ac:dyDescent="0.4">
      <c r="A109" s="27" t="str">
        <f>IF(OR(COUNT($B109:K109),COUNTIF($B109:K109,"&gt;= ")),ROW()-1,"")</f>
        <v/>
      </c>
      <c r="B109" s="3"/>
      <c r="C109" s="3" t="str">
        <f t="shared" si="2"/>
        <v/>
      </c>
      <c r="D109" s="4" t="str">
        <f t="shared" si="1"/>
        <v/>
      </c>
      <c r="E109" s="5"/>
      <c r="F109" s="6"/>
      <c r="G109" s="3"/>
      <c r="H109" s="6"/>
      <c r="I109" s="3"/>
      <c r="J109" s="1"/>
      <c r="K109" s="22" t="str">
        <f>IF(COUNTIFS($B$2:B109,B109,$C$2:C109,C109)&gt;=2,"重複","")</f>
        <v/>
      </c>
    </row>
    <row r="110" spans="1:11" ht="16.5" customHeight="1" x14ac:dyDescent="0.4">
      <c r="A110" s="27" t="str">
        <f>IF(OR(COUNT($B110:K110),COUNTIF($B110:K110,"&gt;= ")),ROW()-1,"")</f>
        <v/>
      </c>
      <c r="B110" s="3"/>
      <c r="C110" s="3" t="str">
        <f t="shared" si="2"/>
        <v/>
      </c>
      <c r="D110" s="4" t="str">
        <f t="shared" si="1"/>
        <v/>
      </c>
      <c r="E110" s="5"/>
      <c r="F110" s="6"/>
      <c r="G110" s="3"/>
      <c r="H110" s="6"/>
      <c r="I110" s="3"/>
      <c r="J110" s="1"/>
      <c r="K110" s="22" t="str">
        <f>IF(COUNTIFS($B$2:B110,B110,$C$2:C110,C110)&gt;=2,"重複","")</f>
        <v/>
      </c>
    </row>
    <row r="111" spans="1:11" ht="16.5" customHeight="1" x14ac:dyDescent="0.4">
      <c r="A111" s="27" t="str">
        <f>IF(OR(COUNT($B111:K111),COUNTIF($B111:K111,"&gt;= ")),ROW()-1,"")</f>
        <v/>
      </c>
      <c r="B111" s="3"/>
      <c r="C111" s="3" t="str">
        <f t="shared" si="2"/>
        <v/>
      </c>
      <c r="D111" s="4" t="str">
        <f t="shared" si="1"/>
        <v/>
      </c>
      <c r="E111" s="5"/>
      <c r="F111" s="6"/>
      <c r="G111" s="3"/>
      <c r="H111" s="6"/>
      <c r="I111" s="3"/>
      <c r="J111" s="1"/>
      <c r="K111" s="22" t="str">
        <f>IF(COUNTIFS($B$2:B111,B111,$C$2:C111,C111)&gt;=2,"重複","")</f>
        <v/>
      </c>
    </row>
    <row r="112" spans="1:11" ht="16.5" customHeight="1" x14ac:dyDescent="0.4">
      <c r="A112" s="27" t="str">
        <f>IF(OR(COUNT($B112:K112),COUNTIF($B112:K112,"&gt;= ")),ROW()-1,"")</f>
        <v/>
      </c>
      <c r="B112" s="3"/>
      <c r="C112" s="3" t="str">
        <f t="shared" si="2"/>
        <v/>
      </c>
      <c r="D112" s="4" t="str">
        <f t="shared" si="1"/>
        <v/>
      </c>
      <c r="E112" s="5"/>
      <c r="F112" s="6"/>
      <c r="G112" s="3"/>
      <c r="H112" s="6"/>
      <c r="I112" s="3"/>
      <c r="J112" s="1"/>
      <c r="K112" s="22" t="str">
        <f>IF(COUNTIFS($B$2:B112,B112,$C$2:C112,C112)&gt;=2,"重複","")</f>
        <v/>
      </c>
    </row>
    <row r="113" spans="1:11" ht="16.5" customHeight="1" x14ac:dyDescent="0.4">
      <c r="A113" s="27" t="str">
        <f>IF(OR(COUNT($B113:K113),COUNTIF($B113:K113,"&gt;= ")),ROW()-1,"")</f>
        <v/>
      </c>
      <c r="B113" s="3"/>
      <c r="C113" s="3" t="str">
        <f t="shared" si="2"/>
        <v/>
      </c>
      <c r="D113" s="4" t="str">
        <f t="shared" si="1"/>
        <v/>
      </c>
      <c r="E113" s="5"/>
      <c r="F113" s="3"/>
      <c r="G113" s="3"/>
      <c r="H113" s="3"/>
      <c r="I113" s="3"/>
      <c r="J113" s="1"/>
      <c r="K113" s="22" t="str">
        <f>IF(COUNTIFS($B$2:B113,B113,$C$2:C113,C113)&gt;=2,"重複","")</f>
        <v/>
      </c>
    </row>
    <row r="114" spans="1:11" ht="16.5" customHeight="1" x14ac:dyDescent="0.4">
      <c r="A114" s="27" t="str">
        <f>IF(OR(COUNT($B114:K114),COUNTIF($B114:K114,"&gt;= ")),ROW()-1,"")</f>
        <v/>
      </c>
      <c r="B114" s="3"/>
      <c r="C114" s="3" t="str">
        <f t="shared" si="2"/>
        <v/>
      </c>
      <c r="D114" s="4" t="str">
        <f t="shared" si="1"/>
        <v/>
      </c>
      <c r="E114" s="5"/>
      <c r="F114" s="3"/>
      <c r="G114" s="3"/>
      <c r="H114" s="3"/>
      <c r="I114" s="3"/>
      <c r="J114" s="1"/>
      <c r="K114" s="22" t="str">
        <f>IF(COUNTIFS($B$2:B114,B114,$C$2:C114,C114)&gt;=2,"重複","")</f>
        <v/>
      </c>
    </row>
    <row r="115" spans="1:11" ht="16.5" customHeight="1" x14ac:dyDescent="0.4">
      <c r="A115" s="27" t="str">
        <f>IF(OR(COUNT($B115:K115),COUNTIF($B115:K115,"&gt;= ")),ROW()-1,"")</f>
        <v/>
      </c>
      <c r="B115" s="3"/>
      <c r="C115" s="3" t="str">
        <f t="shared" si="2"/>
        <v/>
      </c>
      <c r="D115" s="4" t="str">
        <f t="shared" si="1"/>
        <v/>
      </c>
      <c r="E115" s="5"/>
      <c r="F115" s="3"/>
      <c r="G115" s="3"/>
      <c r="H115" s="3"/>
      <c r="I115" s="3"/>
      <c r="J115" s="1"/>
      <c r="K115" s="22" t="str">
        <f>IF(COUNTIFS($B$2:B115,B115,$C$2:C115,C115)&gt;=2,"重複","")</f>
        <v/>
      </c>
    </row>
    <row r="116" spans="1:11" ht="16.5" customHeight="1" x14ac:dyDescent="0.4">
      <c r="A116" s="27" t="str">
        <f>IF(OR(COUNT($B116:K116),COUNTIF($B116:K116,"&gt;= ")),ROW()-1,"")</f>
        <v/>
      </c>
      <c r="B116" s="3"/>
      <c r="C116" s="3" t="str">
        <f t="shared" si="2"/>
        <v/>
      </c>
      <c r="D116" s="4" t="str">
        <f t="shared" si="1"/>
        <v/>
      </c>
      <c r="E116" s="5"/>
      <c r="F116" s="3"/>
      <c r="G116" s="3"/>
      <c r="H116" s="3"/>
      <c r="I116" s="3"/>
      <c r="J116" s="1"/>
      <c r="K116" s="22" t="str">
        <f>IF(COUNTIFS($B$2:B116,B116,$C$2:C116,C116)&gt;=2,"重複","")</f>
        <v/>
      </c>
    </row>
    <row r="117" spans="1:11" ht="16.5" customHeight="1" x14ac:dyDescent="0.4">
      <c r="A117" s="27" t="str">
        <f>IF(OR(COUNT($B117:K117),COUNTIF($B117:K117,"&gt;= ")),ROW()-1,"")</f>
        <v/>
      </c>
      <c r="B117" s="3"/>
      <c r="C117" s="3" t="str">
        <f t="shared" si="2"/>
        <v/>
      </c>
      <c r="D117" s="4" t="str">
        <f t="shared" si="1"/>
        <v/>
      </c>
      <c r="E117" s="5"/>
      <c r="F117" s="3"/>
      <c r="G117" s="3"/>
      <c r="H117" s="3"/>
      <c r="I117" s="3"/>
      <c r="J117" s="1"/>
      <c r="K117" s="22" t="str">
        <f>IF(COUNTIFS($B$2:B117,B117,$C$2:C117,C117)&gt;=2,"重複","")</f>
        <v/>
      </c>
    </row>
    <row r="118" spans="1:11" ht="16.5" customHeight="1" x14ac:dyDescent="0.4">
      <c r="A118" s="27" t="str">
        <f>IF(OR(COUNT($B118:K118),COUNTIF($B118:K118,"&gt;= ")),ROW()-1,"")</f>
        <v/>
      </c>
      <c r="B118" s="3"/>
      <c r="C118" s="3" t="str">
        <f t="shared" si="2"/>
        <v/>
      </c>
      <c r="D118" s="4" t="str">
        <f t="shared" si="1"/>
        <v/>
      </c>
      <c r="E118" s="5"/>
      <c r="F118" s="3"/>
      <c r="G118" s="3"/>
      <c r="H118" s="3"/>
      <c r="I118" s="3"/>
      <c r="J118" s="1"/>
      <c r="K118" s="22" t="str">
        <f>IF(COUNTIFS($B$2:B118,B118,$C$2:C118,C118)&gt;=2,"重複","")</f>
        <v/>
      </c>
    </row>
    <row r="119" spans="1:11" ht="16.5" customHeight="1" x14ac:dyDescent="0.4">
      <c r="A119" s="27" t="str">
        <f>IF(OR(COUNT($B119:K119),COUNTIF($B119:K119,"&gt;= ")),ROW()-1,"")</f>
        <v/>
      </c>
      <c r="B119" s="3"/>
      <c r="C119" s="3" t="str">
        <f t="shared" si="2"/>
        <v/>
      </c>
      <c r="D119" s="4" t="str">
        <f t="shared" si="1"/>
        <v/>
      </c>
      <c r="E119" s="5"/>
      <c r="F119" s="3"/>
      <c r="G119" s="3"/>
      <c r="H119" s="3"/>
      <c r="I119" s="3"/>
      <c r="J119" s="1"/>
      <c r="K119" s="22" t="str">
        <f>IF(COUNTIFS($B$2:B119,B119,$C$2:C119,C119)&gt;=2,"重複","")</f>
        <v/>
      </c>
    </row>
    <row r="120" spans="1:11" ht="16.5" customHeight="1" x14ac:dyDescent="0.4">
      <c r="A120" s="27" t="str">
        <f>IF(OR(COUNT($B120:K120),COUNTIF($B120:K120,"&gt;= ")),ROW()-1,"")</f>
        <v/>
      </c>
      <c r="B120" s="3"/>
      <c r="C120" s="3" t="str">
        <f t="shared" si="2"/>
        <v/>
      </c>
      <c r="D120" s="4" t="str">
        <f t="shared" si="1"/>
        <v/>
      </c>
      <c r="E120" s="5"/>
      <c r="F120" s="3"/>
      <c r="G120" s="3"/>
      <c r="H120" s="3"/>
      <c r="I120" s="3"/>
      <c r="J120" s="1"/>
      <c r="K120" s="22" t="str">
        <f>IF(COUNTIFS($B$2:B120,B120,$C$2:C120,C120)&gt;=2,"重複","")</f>
        <v/>
      </c>
    </row>
    <row r="121" spans="1:11" ht="16.5" customHeight="1" x14ac:dyDescent="0.4">
      <c r="A121" s="27" t="str">
        <f>IF(OR(COUNT($B121:K121),COUNTIF($B121:K121,"&gt;= ")),ROW()-1,"")</f>
        <v/>
      </c>
      <c r="B121" s="3"/>
      <c r="C121" s="3" t="str">
        <f t="shared" si="2"/>
        <v/>
      </c>
      <c r="D121" s="4" t="str">
        <f t="shared" si="1"/>
        <v/>
      </c>
      <c r="E121" s="5"/>
      <c r="F121" s="3"/>
      <c r="G121" s="3"/>
      <c r="H121" s="3"/>
      <c r="I121" s="3"/>
      <c r="J121" s="1"/>
      <c r="K121" s="22" t="str">
        <f>IF(COUNTIFS($B$2:B121,B121,$C$2:C121,C121)&gt;=2,"重複","")</f>
        <v/>
      </c>
    </row>
    <row r="122" spans="1:11" ht="16.5" customHeight="1" x14ac:dyDescent="0.4">
      <c r="A122" s="27" t="str">
        <f>IF(OR(COUNT($B122:K122),COUNTIF($B122:K122,"&gt;= ")),ROW()-1,"")</f>
        <v/>
      </c>
      <c r="B122" s="3"/>
      <c r="C122" s="3" t="str">
        <f t="shared" si="2"/>
        <v/>
      </c>
      <c r="D122" s="4" t="str">
        <f t="shared" si="1"/>
        <v/>
      </c>
      <c r="E122" s="5"/>
      <c r="F122" s="3"/>
      <c r="G122" s="3"/>
      <c r="H122" s="3"/>
      <c r="I122" s="3"/>
      <c r="J122" s="1"/>
      <c r="K122" s="22" t="str">
        <f>IF(COUNTIFS($B$2:B122,B122,$C$2:C122,C122)&gt;=2,"重複","")</f>
        <v/>
      </c>
    </row>
    <row r="123" spans="1:11" ht="16.5" customHeight="1" x14ac:dyDescent="0.4">
      <c r="A123" s="27" t="str">
        <f>IF(OR(COUNT($B123:K123),COUNTIF($B123:K123,"&gt;= ")),ROW()-1,"")</f>
        <v/>
      </c>
      <c r="B123" s="3"/>
      <c r="C123" s="3" t="str">
        <f t="shared" si="2"/>
        <v/>
      </c>
      <c r="D123" s="4" t="str">
        <f t="shared" si="1"/>
        <v/>
      </c>
      <c r="E123" s="5"/>
      <c r="F123" s="3"/>
      <c r="G123" s="3"/>
      <c r="H123" s="3"/>
      <c r="I123" s="3"/>
      <c r="J123" s="1"/>
      <c r="K123" s="22" t="str">
        <f>IF(COUNTIFS($B$2:B123,B123,$C$2:C123,C123)&gt;=2,"重複","")</f>
        <v/>
      </c>
    </row>
    <row r="124" spans="1:11" ht="16.5" customHeight="1" x14ac:dyDescent="0.4">
      <c r="A124" s="27" t="str">
        <f>IF(OR(COUNT($B124:K124),COUNTIF($B124:K124,"&gt;= ")),ROW()-1,"")</f>
        <v/>
      </c>
      <c r="B124" s="3"/>
      <c r="C124" s="3" t="str">
        <f t="shared" si="2"/>
        <v/>
      </c>
      <c r="D124" s="4" t="str">
        <f t="shared" si="1"/>
        <v/>
      </c>
      <c r="E124" s="5"/>
      <c r="F124" s="3"/>
      <c r="G124" s="3"/>
      <c r="H124" s="3"/>
      <c r="I124" s="3"/>
      <c r="J124" s="1"/>
      <c r="K124" s="22" t="str">
        <f>IF(COUNTIFS($B$2:B124,B124,$C$2:C124,C124)&gt;=2,"重複","")</f>
        <v/>
      </c>
    </row>
    <row r="125" spans="1:11" ht="16.5" customHeight="1" x14ac:dyDescent="0.4">
      <c r="A125" s="27" t="str">
        <f>IF(OR(COUNT($B125:K125),COUNTIF($B125:K125,"&gt;= ")),ROW()-1,"")</f>
        <v/>
      </c>
      <c r="B125" s="3"/>
      <c r="C125" s="3" t="str">
        <f t="shared" si="2"/>
        <v/>
      </c>
      <c r="D125" s="4" t="str">
        <f t="shared" si="1"/>
        <v/>
      </c>
      <c r="E125" s="5"/>
      <c r="F125" s="3"/>
      <c r="G125" s="3"/>
      <c r="H125" s="3"/>
      <c r="I125" s="3"/>
      <c r="J125" s="1"/>
      <c r="K125" s="22" t="str">
        <f>IF(COUNTIFS($B$2:B125,B125,$C$2:C125,C125)&gt;=2,"重複","")</f>
        <v/>
      </c>
    </row>
    <row r="126" spans="1:11" ht="16.5" customHeight="1" x14ac:dyDescent="0.4">
      <c r="A126" s="27" t="str">
        <f>IF(OR(COUNT($B126:K126),COUNTIF($B126:K126,"&gt;= ")),ROW()-1,"")</f>
        <v/>
      </c>
      <c r="B126" s="3"/>
      <c r="C126" s="3" t="str">
        <f t="shared" si="2"/>
        <v/>
      </c>
      <c r="D126" s="4" t="str">
        <f t="shared" si="1"/>
        <v/>
      </c>
      <c r="E126" s="5"/>
      <c r="F126" s="3"/>
      <c r="G126" s="3"/>
      <c r="H126" s="3"/>
      <c r="I126" s="3"/>
      <c r="J126" s="1"/>
      <c r="K126" s="22" t="str">
        <f>IF(COUNTIFS($B$2:B126,B126,$C$2:C126,C126)&gt;=2,"重複","")</f>
        <v/>
      </c>
    </row>
    <row r="127" spans="1:11" ht="16.5" customHeight="1" x14ac:dyDescent="0.4">
      <c r="A127" s="27" t="str">
        <f>IF(OR(COUNT($B127:K127),COUNTIF($B127:K127,"&gt;= ")),ROW()-1,"")</f>
        <v/>
      </c>
      <c r="B127" s="3"/>
      <c r="C127" s="3" t="str">
        <f t="shared" si="2"/>
        <v/>
      </c>
      <c r="D127" s="4" t="str">
        <f t="shared" si="1"/>
        <v/>
      </c>
      <c r="E127" s="5"/>
      <c r="F127" s="3"/>
      <c r="G127" s="3"/>
      <c r="H127" s="3"/>
      <c r="I127" s="3"/>
      <c r="J127" s="1"/>
      <c r="K127" s="22" t="str">
        <f>IF(COUNTIFS($B$2:B127,B127,$C$2:C127,C127)&gt;=2,"重複","")</f>
        <v/>
      </c>
    </row>
    <row r="128" spans="1:11" ht="16.5" customHeight="1" x14ac:dyDescent="0.4">
      <c r="A128" s="27" t="str">
        <f>IF(OR(COUNT($B128:K128),COUNTIF($B128:K128,"&gt;= ")),ROW()-1,"")</f>
        <v/>
      </c>
      <c r="B128" s="3"/>
      <c r="C128" s="3" t="str">
        <f t="shared" si="2"/>
        <v/>
      </c>
      <c r="D128" s="4" t="str">
        <f t="shared" si="1"/>
        <v/>
      </c>
      <c r="E128" s="5"/>
      <c r="F128" s="3"/>
      <c r="G128" s="3"/>
      <c r="H128" s="3"/>
      <c r="I128" s="3"/>
      <c r="J128" s="1"/>
      <c r="K128" s="22" t="str">
        <f>IF(COUNTIFS($B$2:B128,B128,$C$2:C128,C128)&gt;=2,"重複","")</f>
        <v/>
      </c>
    </row>
    <row r="129" spans="1:11" ht="16.5" customHeight="1" x14ac:dyDescent="0.4">
      <c r="A129" s="27" t="str">
        <f>IF(OR(COUNT($B129:K129),COUNTIF($B129:K129,"&gt;= ")),ROW()-1,"")</f>
        <v/>
      </c>
      <c r="B129" s="3"/>
      <c r="C129" s="3" t="str">
        <f t="shared" si="2"/>
        <v/>
      </c>
      <c r="D129" s="4" t="str">
        <f t="shared" si="1"/>
        <v/>
      </c>
      <c r="E129" s="5"/>
      <c r="F129" s="3"/>
      <c r="G129" s="3"/>
      <c r="H129" s="3"/>
      <c r="I129" s="3"/>
      <c r="J129" s="1"/>
      <c r="K129" s="22" t="str">
        <f>IF(COUNTIFS($B$2:B129,B129,$C$2:C129,C129)&gt;=2,"重複","")</f>
        <v/>
      </c>
    </row>
    <row r="130" spans="1:11" ht="16.5" customHeight="1" x14ac:dyDescent="0.4">
      <c r="A130" s="27" t="str">
        <f>IF(OR(COUNT($B130:K130),COUNTIF($B130:K130,"&gt;= ")),ROW()-1,"")</f>
        <v/>
      </c>
      <c r="B130" s="3"/>
      <c r="C130" s="3" t="str">
        <f t="shared" si="2"/>
        <v/>
      </c>
      <c r="D130" s="4" t="str">
        <f t="shared" si="1"/>
        <v/>
      </c>
      <c r="E130" s="5"/>
      <c r="F130" s="3"/>
      <c r="G130" s="3"/>
      <c r="H130" s="3"/>
      <c r="I130" s="3"/>
      <c r="J130" s="1"/>
      <c r="K130" s="22" t="str">
        <f>IF(COUNTIFS($B$2:B130,B130,$C$2:C130,C130)&gt;=2,"重複","")</f>
        <v/>
      </c>
    </row>
    <row r="131" spans="1:11" ht="16.5" customHeight="1" x14ac:dyDescent="0.4">
      <c r="A131" s="27" t="str">
        <f>IF(OR(COUNT($B131:K131),COUNTIF($B131:K131,"&gt;= ")),ROW()-1,"")</f>
        <v/>
      </c>
      <c r="B131" s="3"/>
      <c r="C131" s="3" t="str">
        <f t="shared" ref="C131:C160" si="3">PHONETIC($B131)</f>
        <v/>
      </c>
      <c r="D131" s="4" t="str">
        <f t="shared" si="1"/>
        <v/>
      </c>
      <c r="E131" s="5"/>
      <c r="F131" s="3"/>
      <c r="G131" s="3"/>
      <c r="H131" s="3"/>
      <c r="I131" s="3"/>
      <c r="J131" s="1"/>
      <c r="K131" s="22" t="str">
        <f>IF(COUNTIFS($B$2:B131,B131,$C$2:C131,C131)&gt;=2,"重複","")</f>
        <v/>
      </c>
    </row>
    <row r="132" spans="1:11" ht="16.5" customHeight="1" x14ac:dyDescent="0.4">
      <c r="A132" s="27" t="str">
        <f>IF(OR(COUNT($B132:K132),COUNTIF($B132:K132,"&gt;= ")),ROW()-1,"")</f>
        <v/>
      </c>
      <c r="B132" s="3"/>
      <c r="C132" s="3" t="str">
        <f t="shared" si="3"/>
        <v/>
      </c>
      <c r="D132" s="4" t="str">
        <f t="shared" si="1"/>
        <v/>
      </c>
      <c r="E132" s="5"/>
      <c r="F132" s="3"/>
      <c r="G132" s="3"/>
      <c r="H132" s="3"/>
      <c r="I132" s="3"/>
      <c r="J132" s="1"/>
      <c r="K132" s="22" t="str">
        <f>IF(COUNTIFS($B$2:B132,B132,$C$2:C132,C132)&gt;=2,"重複","")</f>
        <v/>
      </c>
    </row>
    <row r="133" spans="1:11" ht="16.5" customHeight="1" x14ac:dyDescent="0.4">
      <c r="A133" s="27" t="str">
        <f>IF(OR(COUNT($B133:K133),COUNTIF($B133:K133,"&gt;= ")),ROW()-1,"")</f>
        <v/>
      </c>
      <c r="B133" s="3"/>
      <c r="C133" s="3" t="str">
        <f t="shared" si="3"/>
        <v/>
      </c>
      <c r="D133" s="4" t="str">
        <f t="shared" si="1"/>
        <v/>
      </c>
      <c r="E133" s="5"/>
      <c r="F133" s="3"/>
      <c r="G133" s="3"/>
      <c r="H133" s="3"/>
      <c r="I133" s="3"/>
      <c r="J133" s="1"/>
      <c r="K133" s="22" t="str">
        <f>IF(COUNTIFS($B$2:B133,B133,$C$2:C133,C133)&gt;=2,"重複","")</f>
        <v/>
      </c>
    </row>
    <row r="134" spans="1:11" ht="16.5" customHeight="1" x14ac:dyDescent="0.4">
      <c r="A134" s="27" t="str">
        <f>IF(OR(COUNT($B134:K134),COUNTIF($B134:K134,"&gt;= ")),ROW()-1,"")</f>
        <v/>
      </c>
      <c r="B134" s="3"/>
      <c r="C134" s="3" t="str">
        <f t="shared" si="3"/>
        <v/>
      </c>
      <c r="D134" s="4" t="str">
        <f t="shared" si="1"/>
        <v/>
      </c>
      <c r="E134" s="5"/>
      <c r="F134" s="3"/>
      <c r="G134" s="3"/>
      <c r="H134" s="3"/>
      <c r="I134" s="3"/>
      <c r="J134" s="1"/>
      <c r="K134" s="22" t="str">
        <f>IF(COUNTIFS($B$2:B134,B134,$C$2:C134,C134)&gt;=2,"重複","")</f>
        <v/>
      </c>
    </row>
    <row r="135" spans="1:11" ht="16.5" customHeight="1" x14ac:dyDescent="0.4">
      <c r="A135" s="27" t="str">
        <f>IF(OR(COUNT($B135:K135),COUNTIF($B135:K135,"&gt;= ")),ROW()-1,"")</f>
        <v/>
      </c>
      <c r="B135" s="3"/>
      <c r="C135" s="3" t="str">
        <f t="shared" si="3"/>
        <v/>
      </c>
      <c r="D135" s="4" t="str">
        <f t="shared" si="1"/>
        <v/>
      </c>
      <c r="E135" s="5"/>
      <c r="F135" s="3"/>
      <c r="G135" s="3"/>
      <c r="H135" s="3"/>
      <c r="I135" s="3"/>
      <c r="J135" s="1"/>
      <c r="K135" s="22" t="str">
        <f>IF(COUNTIFS($B$2:B135,B135,$C$2:C135,C135)&gt;=2,"重複","")</f>
        <v/>
      </c>
    </row>
    <row r="136" spans="1:11" ht="16.5" customHeight="1" x14ac:dyDescent="0.4">
      <c r="A136" s="27" t="str">
        <f>IF(OR(COUNT($B136:K136),COUNTIF($B136:K136,"&gt;= ")),ROW()-1,"")</f>
        <v/>
      </c>
      <c r="B136" s="3"/>
      <c r="C136" s="3" t="str">
        <f t="shared" si="3"/>
        <v/>
      </c>
      <c r="D136" s="4" t="str">
        <f t="shared" si="1"/>
        <v/>
      </c>
      <c r="E136" s="5"/>
      <c r="F136" s="3"/>
      <c r="G136" s="3"/>
      <c r="H136" s="3"/>
      <c r="I136" s="3"/>
      <c r="J136" s="1"/>
      <c r="K136" s="22" t="str">
        <f>IF(COUNTIFS($B$2:B136,B136,$C$2:C136,C136)&gt;=2,"重複","")</f>
        <v/>
      </c>
    </row>
    <row r="137" spans="1:11" ht="16.5" customHeight="1" x14ac:dyDescent="0.4">
      <c r="A137" s="27" t="str">
        <f>IF(OR(COUNT($B137:K137),COUNTIF($B137:K137,"&gt;= ")),ROW()-1,"")</f>
        <v/>
      </c>
      <c r="B137" s="3"/>
      <c r="C137" s="3" t="str">
        <f t="shared" si="3"/>
        <v/>
      </c>
      <c r="D137" s="4" t="str">
        <f t="shared" si="1"/>
        <v/>
      </c>
      <c r="E137" s="5"/>
      <c r="F137" s="3"/>
      <c r="G137" s="3"/>
      <c r="H137" s="3"/>
      <c r="I137" s="3"/>
      <c r="J137" s="1"/>
      <c r="K137" s="22" t="str">
        <f>IF(COUNTIFS($B$2:B137,B137,$C$2:C137,C137)&gt;=2,"重複","")</f>
        <v/>
      </c>
    </row>
    <row r="138" spans="1:11" ht="16.5" customHeight="1" x14ac:dyDescent="0.4">
      <c r="A138" s="27" t="str">
        <f>IF(OR(COUNT($B138:K138),COUNTIF($B138:K138,"&gt;= ")),ROW()-1,"")</f>
        <v/>
      </c>
      <c r="B138" s="3"/>
      <c r="C138" s="3" t="str">
        <f t="shared" si="3"/>
        <v/>
      </c>
      <c r="D138" s="4" t="str">
        <f t="shared" si="1"/>
        <v/>
      </c>
      <c r="E138" s="5"/>
      <c r="F138" s="3"/>
      <c r="G138" s="3"/>
      <c r="H138" s="3"/>
      <c r="I138" s="3"/>
      <c r="J138" s="1"/>
      <c r="K138" s="22" t="str">
        <f>IF(COUNTIFS($B$2:B138,B138,$C$2:C138,C138)&gt;=2,"重複","")</f>
        <v/>
      </c>
    </row>
    <row r="139" spans="1:11" ht="16.5" customHeight="1" x14ac:dyDescent="0.4">
      <c r="A139" s="27" t="str">
        <f>IF(OR(COUNT($B139:K139),COUNTIF($B139:K139,"&gt;= ")),ROW()-1,"")</f>
        <v/>
      </c>
      <c r="B139" s="3"/>
      <c r="C139" s="3" t="str">
        <f t="shared" si="3"/>
        <v/>
      </c>
      <c r="D139" s="4" t="str">
        <f t="shared" si="1"/>
        <v/>
      </c>
      <c r="E139" s="5"/>
      <c r="F139" s="3"/>
      <c r="G139" s="3"/>
      <c r="H139" s="3"/>
      <c r="I139" s="3"/>
      <c r="J139" s="1"/>
      <c r="K139" s="22" t="str">
        <f>IF(COUNTIFS($B$2:B139,B139,$C$2:C139,C139)&gt;=2,"重複","")</f>
        <v/>
      </c>
    </row>
    <row r="140" spans="1:11" ht="16.5" customHeight="1" x14ac:dyDescent="0.4">
      <c r="A140" s="27" t="str">
        <f>IF(OR(COUNT($B140:K140),COUNTIF($B140:K140,"&gt;= ")),ROW()-1,"")</f>
        <v/>
      </c>
      <c r="B140" s="3"/>
      <c r="C140" s="3" t="str">
        <f t="shared" si="3"/>
        <v/>
      </c>
      <c r="D140" s="4" t="str">
        <f t="shared" si="1"/>
        <v/>
      </c>
      <c r="E140" s="5"/>
      <c r="F140" s="3"/>
      <c r="G140" s="3"/>
      <c r="H140" s="3"/>
      <c r="I140" s="3"/>
      <c r="J140" s="1"/>
      <c r="K140" s="22" t="str">
        <f>IF(COUNTIFS($B$2:B140,B140,$C$2:C140,C140)&gt;=2,"重複","")</f>
        <v/>
      </c>
    </row>
    <row r="141" spans="1:11" ht="16.5" customHeight="1" x14ac:dyDescent="0.4">
      <c r="A141" s="27" t="str">
        <f>IF(OR(COUNT($B141:K141),COUNTIF($B141:K141,"&gt;= ")),ROW()-1,"")</f>
        <v/>
      </c>
      <c r="B141" s="3"/>
      <c r="C141" s="3" t="str">
        <f t="shared" si="3"/>
        <v/>
      </c>
      <c r="D141" s="4" t="str">
        <f t="shared" si="1"/>
        <v/>
      </c>
      <c r="E141" s="5"/>
      <c r="F141" s="3"/>
      <c r="G141" s="3"/>
      <c r="H141" s="3"/>
      <c r="I141" s="3"/>
      <c r="J141" s="1"/>
      <c r="K141" s="22" t="str">
        <f>IF(COUNTIFS($B$2:B141,B141,$C$2:C141,C141)&gt;=2,"重複","")</f>
        <v/>
      </c>
    </row>
    <row r="142" spans="1:11" ht="16.5" customHeight="1" x14ac:dyDescent="0.4">
      <c r="A142" s="27" t="str">
        <f>IF(OR(COUNT($B142:K142),COUNTIF($B142:K142,"&gt;= ")),ROW()-1,"")</f>
        <v/>
      </c>
      <c r="B142" s="3"/>
      <c r="C142" s="3" t="str">
        <f t="shared" si="3"/>
        <v/>
      </c>
      <c r="D142" s="4" t="str">
        <f t="shared" si="1"/>
        <v/>
      </c>
      <c r="E142" s="5"/>
      <c r="F142" s="3"/>
      <c r="G142" s="3"/>
      <c r="H142" s="3"/>
      <c r="I142" s="3"/>
      <c r="J142" s="1"/>
      <c r="K142" s="22" t="str">
        <f>IF(COUNTIFS($B$2:B142,B142,$C$2:C142,C142)&gt;=2,"重複","")</f>
        <v/>
      </c>
    </row>
    <row r="143" spans="1:11" ht="16.5" customHeight="1" x14ac:dyDescent="0.4">
      <c r="A143" s="27" t="str">
        <f>IF(OR(COUNT($B143:K143),COUNTIF($B143:K143,"&gt;= ")),ROW()-1,"")</f>
        <v/>
      </c>
      <c r="B143" s="3"/>
      <c r="C143" s="3" t="str">
        <f t="shared" si="3"/>
        <v/>
      </c>
      <c r="D143" s="4" t="str">
        <f t="shared" si="1"/>
        <v/>
      </c>
      <c r="E143" s="5"/>
      <c r="F143" s="3"/>
      <c r="G143" s="3"/>
      <c r="H143" s="3"/>
      <c r="I143" s="3"/>
      <c r="J143" s="1"/>
      <c r="K143" s="22" t="str">
        <f>IF(COUNTIFS($B$2:B143,B143,$C$2:C143,C143)&gt;=2,"重複","")</f>
        <v/>
      </c>
    </row>
    <row r="144" spans="1:11" ht="16.5" customHeight="1" x14ac:dyDescent="0.4">
      <c r="A144" s="27" t="str">
        <f>IF(OR(COUNT($B144:K144),COUNTIF($B144:K144,"&gt;= ")),ROW()-1,"")</f>
        <v/>
      </c>
      <c r="B144" s="3"/>
      <c r="C144" s="3" t="str">
        <f t="shared" si="3"/>
        <v/>
      </c>
      <c r="D144" s="4" t="str">
        <f t="shared" si="1"/>
        <v/>
      </c>
      <c r="E144" s="5"/>
      <c r="F144" s="3"/>
      <c r="G144" s="3"/>
      <c r="H144" s="3"/>
      <c r="I144" s="3"/>
      <c r="J144" s="1"/>
      <c r="K144" s="22" t="str">
        <f>IF(COUNTIFS($B$2:B144,B144,$C$2:C144,C144)&gt;=2,"重複","")</f>
        <v/>
      </c>
    </row>
    <row r="145" spans="1:11" ht="16.5" customHeight="1" x14ac:dyDescent="0.4">
      <c r="A145" s="27" t="str">
        <f>IF(OR(COUNT($B145:K145),COUNTIF($B145:K145,"&gt;= ")),ROW()-1,"")</f>
        <v/>
      </c>
      <c r="B145" s="3"/>
      <c r="C145" s="3" t="str">
        <f t="shared" si="3"/>
        <v/>
      </c>
      <c r="D145" s="4" t="str">
        <f t="shared" si="1"/>
        <v/>
      </c>
      <c r="E145" s="5"/>
      <c r="F145" s="3"/>
      <c r="G145" s="3"/>
      <c r="H145" s="3"/>
      <c r="I145" s="3"/>
      <c r="J145" s="1"/>
      <c r="K145" s="22" t="str">
        <f>IF(COUNTIFS($B$2:B145,B145,$C$2:C145,C145)&gt;=2,"重複","")</f>
        <v/>
      </c>
    </row>
    <row r="146" spans="1:11" ht="16.5" customHeight="1" x14ac:dyDescent="0.4">
      <c r="A146" s="27" t="str">
        <f>IF(OR(COUNT($B146:K146),COUNTIF($B146:K146,"&gt;= ")),ROW()-1,"")</f>
        <v/>
      </c>
      <c r="B146" s="3"/>
      <c r="C146" s="3" t="str">
        <f t="shared" si="3"/>
        <v/>
      </c>
      <c r="D146" s="4" t="str">
        <f t="shared" si="1"/>
        <v/>
      </c>
      <c r="E146" s="5"/>
      <c r="F146" s="3"/>
      <c r="G146" s="3"/>
      <c r="H146" s="3"/>
      <c r="I146" s="3"/>
      <c r="J146" s="1"/>
      <c r="K146" s="22" t="str">
        <f>IF(COUNTIFS($B$2:B146,B146,$C$2:C146,C146)&gt;=2,"重複","")</f>
        <v/>
      </c>
    </row>
    <row r="147" spans="1:11" ht="16.5" customHeight="1" x14ac:dyDescent="0.4">
      <c r="A147" s="27" t="str">
        <f>IF(OR(COUNT($B147:K147),COUNTIF($B147:K147,"&gt;= ")),ROW()-1,"")</f>
        <v/>
      </c>
      <c r="B147" s="3"/>
      <c r="C147" s="3" t="str">
        <f t="shared" si="3"/>
        <v/>
      </c>
      <c r="D147" s="4" t="str">
        <f t="shared" si="1"/>
        <v/>
      </c>
      <c r="E147" s="5"/>
      <c r="F147" s="3"/>
      <c r="G147" s="3"/>
      <c r="H147" s="3"/>
      <c r="I147" s="3"/>
      <c r="J147" s="1"/>
      <c r="K147" s="22" t="str">
        <f>IF(COUNTIFS($B$2:B147,B147,$C$2:C147,C147)&gt;=2,"重複","")</f>
        <v/>
      </c>
    </row>
    <row r="148" spans="1:11" ht="16.5" customHeight="1" x14ac:dyDescent="0.4">
      <c r="A148" s="27" t="str">
        <f>IF(OR(COUNT($B148:K148),COUNTIF($B148:K148,"&gt;= ")),ROW()-1,"")</f>
        <v/>
      </c>
      <c r="B148" s="3"/>
      <c r="C148" s="3" t="str">
        <f t="shared" si="3"/>
        <v/>
      </c>
      <c r="D148" s="4" t="str">
        <f t="shared" si="1"/>
        <v/>
      </c>
      <c r="E148" s="5"/>
      <c r="F148" s="3"/>
      <c r="G148" s="3"/>
      <c r="H148" s="3"/>
      <c r="I148" s="3"/>
      <c r="J148" s="1"/>
      <c r="K148" s="22" t="str">
        <f>IF(COUNTIFS($B$2:B148,B148,$C$2:C148,C148)&gt;=2,"重複","")</f>
        <v/>
      </c>
    </row>
    <row r="149" spans="1:11" ht="16.5" customHeight="1" x14ac:dyDescent="0.4">
      <c r="A149" s="27" t="str">
        <f>IF(OR(COUNT($B149:K149),COUNTIF($B149:K149,"&gt;= ")),ROW()-1,"")</f>
        <v/>
      </c>
      <c r="B149" s="3"/>
      <c r="C149" s="3" t="str">
        <f t="shared" si="3"/>
        <v/>
      </c>
      <c r="D149" s="4" t="str">
        <f t="shared" si="1"/>
        <v/>
      </c>
      <c r="E149" s="5"/>
      <c r="F149" s="3"/>
      <c r="G149" s="3"/>
      <c r="H149" s="3"/>
      <c r="I149" s="3"/>
      <c r="J149" s="1"/>
      <c r="K149" s="22" t="str">
        <f>IF(COUNTIFS($B$2:B149,B149,$C$2:C149,C149)&gt;=2,"重複","")</f>
        <v/>
      </c>
    </row>
    <row r="150" spans="1:11" ht="16.5" customHeight="1" x14ac:dyDescent="0.4">
      <c r="A150" s="27" t="str">
        <f>IF(OR(COUNT($B150:K150),COUNTIF($B150:K150,"&gt;= ")),ROW()-1,"")</f>
        <v/>
      </c>
      <c r="B150" s="3"/>
      <c r="C150" s="3" t="str">
        <f t="shared" si="3"/>
        <v/>
      </c>
      <c r="D150" s="4" t="str">
        <f t="shared" si="1"/>
        <v/>
      </c>
      <c r="E150" s="5"/>
      <c r="F150" s="3"/>
      <c r="G150" s="3"/>
      <c r="H150" s="3"/>
      <c r="I150" s="3"/>
      <c r="J150" s="1"/>
      <c r="K150" s="22" t="str">
        <f>IF(COUNTIFS($B$2:B150,B150,$C$2:C150,C150)&gt;=2,"重複","")</f>
        <v/>
      </c>
    </row>
    <row r="151" spans="1:11" ht="16.5" customHeight="1" x14ac:dyDescent="0.4">
      <c r="A151" s="27" t="str">
        <f>IF(OR(COUNT($B151:K151),COUNTIF($B151:K151,"&gt;= ")),ROW()-1,"")</f>
        <v/>
      </c>
      <c r="B151" s="3"/>
      <c r="C151" s="3" t="str">
        <f t="shared" si="3"/>
        <v/>
      </c>
      <c r="D151" s="4" t="str">
        <f t="shared" si="1"/>
        <v/>
      </c>
      <c r="E151" s="5"/>
      <c r="F151" s="3"/>
      <c r="G151" s="3"/>
      <c r="H151" s="3"/>
      <c r="I151" s="3"/>
      <c r="J151" s="1"/>
      <c r="K151" s="22" t="str">
        <f>IF(COUNTIFS($B$2:B151,B151,$C$2:C151,C151)&gt;=2,"重複","")</f>
        <v/>
      </c>
    </row>
    <row r="152" spans="1:11" ht="16.5" customHeight="1" x14ac:dyDescent="0.4">
      <c r="A152" s="27" t="str">
        <f>IF(OR(COUNT($B152:K152),COUNTIF($B152:K152,"&gt;= ")),ROW()-1,"")</f>
        <v/>
      </c>
      <c r="B152" s="3"/>
      <c r="C152" s="3" t="str">
        <f t="shared" si="3"/>
        <v/>
      </c>
      <c r="D152" s="4" t="str">
        <f t="shared" si="1"/>
        <v/>
      </c>
      <c r="E152" s="5"/>
      <c r="F152" s="3"/>
      <c r="G152" s="3"/>
      <c r="H152" s="3"/>
      <c r="I152" s="3"/>
      <c r="J152" s="1"/>
      <c r="K152" s="22" t="str">
        <f>IF(COUNTIFS($B$2:B152,B152,$C$2:C152,C152)&gt;=2,"重複","")</f>
        <v/>
      </c>
    </row>
    <row r="153" spans="1:11" ht="16.5" customHeight="1" x14ac:dyDescent="0.4">
      <c r="A153" s="27" t="str">
        <f>IF(OR(COUNT($B153:K153),COUNTIF($B153:K153,"&gt;= ")),ROW()-1,"")</f>
        <v/>
      </c>
      <c r="B153" s="3"/>
      <c r="C153" s="3" t="str">
        <f t="shared" si="3"/>
        <v/>
      </c>
      <c r="D153" s="4" t="str">
        <f t="shared" si="1"/>
        <v/>
      </c>
      <c r="E153" s="5"/>
      <c r="F153" s="3"/>
      <c r="G153" s="3"/>
      <c r="H153" s="3"/>
      <c r="I153" s="3"/>
      <c r="J153" s="1"/>
      <c r="K153" s="22" t="str">
        <f>IF(COUNTIFS($B$2:B153,B153,$C$2:C153,C153)&gt;=2,"重複","")</f>
        <v/>
      </c>
    </row>
    <row r="154" spans="1:11" ht="16.5" customHeight="1" x14ac:dyDescent="0.4">
      <c r="A154" s="27" t="str">
        <f>IF(OR(COUNT($B154:K154),COUNTIF($B154:K154,"&gt;= ")),ROW()-1,"")</f>
        <v/>
      </c>
      <c r="B154" s="3"/>
      <c r="C154" s="3" t="str">
        <f t="shared" si="3"/>
        <v/>
      </c>
      <c r="D154" s="4" t="str">
        <f t="shared" si="1"/>
        <v/>
      </c>
      <c r="E154" s="5"/>
      <c r="F154" s="3"/>
      <c r="G154" s="3"/>
      <c r="H154" s="3"/>
      <c r="I154" s="3"/>
      <c r="J154" s="1"/>
      <c r="K154" s="22" t="str">
        <f>IF(COUNTIFS($B$2:B154,B154,$C$2:C154,C154)&gt;=2,"重複","")</f>
        <v/>
      </c>
    </row>
    <row r="155" spans="1:11" ht="16.5" customHeight="1" x14ac:dyDescent="0.4">
      <c r="A155" s="27" t="str">
        <f>IF(OR(COUNT($B155:K155),COUNTIF($B155:K155,"&gt;= ")),ROW()-1,"")</f>
        <v/>
      </c>
      <c r="B155" s="3"/>
      <c r="C155" s="3" t="str">
        <f t="shared" si="3"/>
        <v/>
      </c>
      <c r="D155" s="4" t="str">
        <f t="shared" si="1"/>
        <v/>
      </c>
      <c r="E155" s="5"/>
      <c r="F155" s="3"/>
      <c r="G155" s="3"/>
      <c r="H155" s="3"/>
      <c r="I155" s="3"/>
      <c r="J155" s="1"/>
      <c r="K155" s="22" t="str">
        <f>IF(COUNTIFS($B$2:B155,B155,$C$2:C155,C155)&gt;=2,"重複","")</f>
        <v/>
      </c>
    </row>
    <row r="156" spans="1:11" ht="16.5" customHeight="1" x14ac:dyDescent="0.4">
      <c r="A156" s="27" t="str">
        <f>IF(OR(COUNT($B156:K156),COUNTIF($B156:K156,"&gt;= ")),ROW()-1,"")</f>
        <v/>
      </c>
      <c r="B156" s="3"/>
      <c r="C156" s="3" t="str">
        <f t="shared" si="3"/>
        <v/>
      </c>
      <c r="D156" s="4" t="str">
        <f t="shared" si="1"/>
        <v/>
      </c>
      <c r="E156" s="5"/>
      <c r="F156" s="3"/>
      <c r="G156" s="3"/>
      <c r="H156" s="3"/>
      <c r="I156" s="3"/>
      <c r="J156" s="1"/>
      <c r="K156" s="22" t="str">
        <f>IF(COUNTIFS($B$2:B156,B156,$C$2:C156,C156)&gt;=2,"重複","")</f>
        <v/>
      </c>
    </row>
    <row r="157" spans="1:11" ht="16.5" customHeight="1" x14ac:dyDescent="0.4">
      <c r="A157" s="27" t="str">
        <f>IF(OR(COUNT($B157:K157),COUNTIF($B157:K157,"&gt;= ")),ROW()-1,"")</f>
        <v/>
      </c>
      <c r="B157" s="3"/>
      <c r="C157" s="3" t="str">
        <f t="shared" si="3"/>
        <v/>
      </c>
      <c r="D157" s="4" t="str">
        <f t="shared" si="1"/>
        <v/>
      </c>
      <c r="E157" s="5"/>
      <c r="F157" s="3"/>
      <c r="G157" s="3"/>
      <c r="H157" s="3"/>
      <c r="I157" s="3"/>
      <c r="J157" s="1"/>
      <c r="K157" s="22" t="str">
        <f>IF(COUNTIFS($B$2:B157,B157,$C$2:C157,C157)&gt;=2,"重複","")</f>
        <v/>
      </c>
    </row>
    <row r="158" spans="1:11" ht="16.5" customHeight="1" x14ac:dyDescent="0.4">
      <c r="A158" s="27" t="str">
        <f>IF(OR(COUNT($B158:K158),COUNTIF($B158:K158,"&gt;= ")),ROW()-1,"")</f>
        <v/>
      </c>
      <c r="B158" s="3"/>
      <c r="C158" s="3" t="str">
        <f t="shared" si="3"/>
        <v/>
      </c>
      <c r="D158" s="4" t="str">
        <f t="shared" si="1"/>
        <v/>
      </c>
      <c r="E158" s="5"/>
      <c r="F158" s="3"/>
      <c r="G158" s="3"/>
      <c r="H158" s="3"/>
      <c r="I158" s="3"/>
      <c r="J158" s="1"/>
      <c r="K158" s="22" t="str">
        <f>IF(COUNTIFS($B$2:B158,B158,$C$2:C158,C158)&gt;=2,"重複","")</f>
        <v/>
      </c>
    </row>
    <row r="159" spans="1:11" ht="16.5" customHeight="1" x14ac:dyDescent="0.4">
      <c r="A159" s="27" t="str">
        <f>IF(OR(COUNT($B159:K159),COUNTIF($B159:K159,"&gt;= ")),ROW()-1,"")</f>
        <v/>
      </c>
      <c r="B159" s="3"/>
      <c r="C159" s="3" t="str">
        <f t="shared" si="3"/>
        <v/>
      </c>
      <c r="D159" s="4" t="str">
        <f t="shared" si="1"/>
        <v/>
      </c>
      <c r="E159" s="5"/>
      <c r="F159" s="3"/>
      <c r="G159" s="3"/>
      <c r="H159" s="3"/>
      <c r="I159" s="3"/>
      <c r="J159" s="1"/>
      <c r="K159" s="22" t="str">
        <f>IF(COUNTIFS($B$2:B159,B159,$C$2:C159,C159)&gt;=2,"重複","")</f>
        <v/>
      </c>
    </row>
    <row r="160" spans="1:11" ht="16.5" customHeight="1" x14ac:dyDescent="0.4">
      <c r="A160" s="27" t="str">
        <f>IF(OR(COUNT($B160:K160),COUNTIF($B160:K160,"&gt;= ")),ROW()-1,"")</f>
        <v/>
      </c>
      <c r="B160" s="3"/>
      <c r="C160" s="3" t="str">
        <f t="shared" si="3"/>
        <v/>
      </c>
      <c r="D160" s="4" t="str">
        <f t="shared" si="1"/>
        <v/>
      </c>
      <c r="E160" s="5"/>
      <c r="F160" s="3"/>
      <c r="G160" s="3"/>
      <c r="H160" s="3"/>
      <c r="I160" s="3"/>
      <c r="J160" s="1"/>
      <c r="K160" s="22" t="str">
        <f>IF(COUNTIFS($B$2:B160,B160,$C$2:C160,C160)&gt;=2,"重複","")</f>
        <v/>
      </c>
    </row>
  </sheetData>
  <autoFilter ref="A1:J1" xr:uid="{5BD49042-8950-4349-AF13-568D210CDBBB}"/>
  <phoneticPr fontId="3"/>
  <pageMargins left="0.70866141732283472" right="0.70866141732283472" top="0.74803149606299213" bottom="0.74803149606299213" header="0.31496062992125984" footer="0.31496062992125984"/>
  <pageSetup paperSize="9" scale="35" fitToHeight="0" orientation="portrait" r:id="rId1"/>
  <headerFooter>
    <oddHeader>&amp;Lasakunotomohiro&amp;R
&amp;Z&amp;F</oddHeader>
    <oddFooter>&amp;Lシート名：&amp;A&amp;C&amp;N/&amp;N&amp;R印刷：&amp;D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E6CBB-4910-4919-ACCE-1B903D86C395}">
  <sheetPr>
    <pageSetUpPr fitToPage="1"/>
  </sheetPr>
  <dimension ref="A1:AL295"/>
  <sheetViews>
    <sheetView zoomScaleNormal="100" zoomScaleSheetLayoutView="100" workbookViewId="0">
      <selection activeCell="A2" sqref="A2"/>
    </sheetView>
  </sheetViews>
  <sheetFormatPr defaultRowHeight="18.75" x14ac:dyDescent="0.4"/>
  <sheetData>
    <row r="1" spans="1:3" x14ac:dyDescent="0.4">
      <c r="A1" t="s">
        <v>52</v>
      </c>
    </row>
    <row r="5" spans="1:3" x14ac:dyDescent="0.4">
      <c r="B5" s="14" t="s">
        <v>63</v>
      </c>
    </row>
    <row r="8" spans="1:3" x14ac:dyDescent="0.4">
      <c r="C8" t="s">
        <v>59</v>
      </c>
    </row>
    <row r="17" spans="1:30" x14ac:dyDescent="0.4">
      <c r="A17" t="s">
        <v>60</v>
      </c>
    </row>
    <row r="18" spans="1:30" x14ac:dyDescent="0.4">
      <c r="B18" t="s">
        <v>61</v>
      </c>
      <c r="O18" s="12" t="s">
        <v>76</v>
      </c>
    </row>
    <row r="19" spans="1:30" x14ac:dyDescent="0.4">
      <c r="N19" t="s">
        <v>69</v>
      </c>
      <c r="U19" t="s">
        <v>81</v>
      </c>
    </row>
    <row r="20" spans="1:30" x14ac:dyDescent="0.4">
      <c r="O20" t="s">
        <v>70</v>
      </c>
      <c r="AD20" t="s">
        <v>84</v>
      </c>
    </row>
    <row r="21" spans="1:30" x14ac:dyDescent="0.4">
      <c r="V21" s="14" t="s">
        <v>82</v>
      </c>
    </row>
    <row r="22" spans="1:30" x14ac:dyDescent="0.4">
      <c r="V22" s="15" t="s">
        <v>83</v>
      </c>
    </row>
    <row r="25" spans="1:30" x14ac:dyDescent="0.4">
      <c r="O25" t="s">
        <v>71</v>
      </c>
    </row>
    <row r="26" spans="1:30" x14ac:dyDescent="0.4">
      <c r="O26" t="s">
        <v>72</v>
      </c>
    </row>
    <row r="27" spans="1:30" x14ac:dyDescent="0.4">
      <c r="P27" t="s">
        <v>73</v>
      </c>
    </row>
    <row r="41" spans="3:15" x14ac:dyDescent="0.4">
      <c r="C41" t="s">
        <v>77</v>
      </c>
      <c r="N41" t="s">
        <v>74</v>
      </c>
    </row>
    <row r="42" spans="3:15" x14ac:dyDescent="0.4">
      <c r="D42" t="s">
        <v>78</v>
      </c>
      <c r="O42" t="s">
        <v>75</v>
      </c>
    </row>
    <row r="43" spans="3:15" x14ac:dyDescent="0.4">
      <c r="D43" t="s">
        <v>80</v>
      </c>
    </row>
    <row r="44" spans="3:15" x14ac:dyDescent="0.4">
      <c r="D44" t="s">
        <v>79</v>
      </c>
    </row>
    <row r="51" spans="3:17" x14ac:dyDescent="0.4">
      <c r="C51" t="s">
        <v>85</v>
      </c>
    </row>
    <row r="52" spans="3:17" x14ac:dyDescent="0.4">
      <c r="Q52" t="s">
        <v>90</v>
      </c>
    </row>
    <row r="55" spans="3:17" x14ac:dyDescent="0.4">
      <c r="D55" t="s">
        <v>86</v>
      </c>
    </row>
    <row r="56" spans="3:17" x14ac:dyDescent="0.4">
      <c r="D56" t="s">
        <v>55</v>
      </c>
    </row>
    <row r="61" spans="3:17" x14ac:dyDescent="0.4">
      <c r="H61" s="14" t="s">
        <v>87</v>
      </c>
    </row>
    <row r="62" spans="3:17" x14ac:dyDescent="0.4">
      <c r="H62" s="15" t="s">
        <v>88</v>
      </c>
    </row>
    <row r="63" spans="3:17" x14ac:dyDescent="0.4">
      <c r="H63" s="15" t="s">
        <v>89</v>
      </c>
    </row>
    <row r="69" spans="3:34" x14ac:dyDescent="0.4">
      <c r="AH69" t="s">
        <v>91</v>
      </c>
    </row>
    <row r="70" spans="3:34" x14ac:dyDescent="0.4">
      <c r="AH70" t="s">
        <v>92</v>
      </c>
    </row>
    <row r="71" spans="3:34" x14ac:dyDescent="0.4">
      <c r="AH71" t="s">
        <v>93</v>
      </c>
    </row>
    <row r="75" spans="3:34" x14ac:dyDescent="0.4">
      <c r="C75" t="s">
        <v>95</v>
      </c>
    </row>
    <row r="76" spans="3:34" x14ac:dyDescent="0.4">
      <c r="C76" t="s">
        <v>96</v>
      </c>
    </row>
    <row r="77" spans="3:34" x14ac:dyDescent="0.4">
      <c r="C77" t="s">
        <v>97</v>
      </c>
    </row>
    <row r="80" spans="3:34" x14ac:dyDescent="0.4">
      <c r="G80" t="s">
        <v>94</v>
      </c>
    </row>
    <row r="82" spans="1:34" x14ac:dyDescent="0.4">
      <c r="A82" t="s">
        <v>9</v>
      </c>
    </row>
    <row r="83" spans="1:34" x14ac:dyDescent="0.4">
      <c r="T83" s="12" t="s">
        <v>36</v>
      </c>
    </row>
    <row r="88" spans="1:34" x14ac:dyDescent="0.4">
      <c r="U88" s="14" t="s">
        <v>40</v>
      </c>
      <c r="AH88" t="s">
        <v>64</v>
      </c>
    </row>
    <row r="89" spans="1:34" x14ac:dyDescent="0.4">
      <c r="U89" s="15" t="s">
        <v>41</v>
      </c>
    </row>
    <row r="90" spans="1:34" x14ac:dyDescent="0.4">
      <c r="U90" s="15" t="s">
        <v>42</v>
      </c>
    </row>
    <row r="91" spans="1:34" x14ac:dyDescent="0.4">
      <c r="U91" s="15" t="s">
        <v>43</v>
      </c>
    </row>
    <row r="92" spans="1:34" x14ac:dyDescent="0.4">
      <c r="U92" s="15" t="s">
        <v>44</v>
      </c>
    </row>
    <row r="93" spans="1:34" x14ac:dyDescent="0.4">
      <c r="U93" s="15" t="s">
        <v>45</v>
      </c>
    </row>
    <row r="94" spans="1:34" x14ac:dyDescent="0.4">
      <c r="U94" s="15" t="s">
        <v>46</v>
      </c>
    </row>
    <row r="95" spans="1:34" x14ac:dyDescent="0.4">
      <c r="U95" s="15" t="s">
        <v>47</v>
      </c>
    </row>
    <row r="96" spans="1:34" x14ac:dyDescent="0.4">
      <c r="U96" s="15" t="s">
        <v>48</v>
      </c>
    </row>
    <row r="97" spans="21:21" x14ac:dyDescent="0.4">
      <c r="U97" s="15" t="s">
        <v>49</v>
      </c>
    </row>
    <row r="98" spans="21:21" x14ac:dyDescent="0.4">
      <c r="U98" s="15" t="s">
        <v>50</v>
      </c>
    </row>
    <row r="110" spans="21:21" x14ac:dyDescent="0.4">
      <c r="U110" s="14" t="s">
        <v>37</v>
      </c>
    </row>
    <row r="111" spans="21:21" x14ac:dyDescent="0.4">
      <c r="U111" s="15" t="s">
        <v>38</v>
      </c>
    </row>
    <row r="112" spans="21:21" x14ac:dyDescent="0.4">
      <c r="U112" s="15" t="s">
        <v>39</v>
      </c>
    </row>
    <row r="119" spans="22:28" x14ac:dyDescent="0.4">
      <c r="V119" t="s">
        <v>51</v>
      </c>
    </row>
    <row r="120" spans="22:28" x14ac:dyDescent="0.4">
      <c r="V120" t="s">
        <v>52</v>
      </c>
    </row>
    <row r="121" spans="22:28" x14ac:dyDescent="0.4">
      <c r="W121" t="s">
        <v>53</v>
      </c>
    </row>
    <row r="122" spans="22:28" x14ac:dyDescent="0.4">
      <c r="V122" t="s">
        <v>54</v>
      </c>
    </row>
    <row r="123" spans="22:28" x14ac:dyDescent="0.4">
      <c r="W123" t="s">
        <v>55</v>
      </c>
    </row>
    <row r="124" spans="22:28" x14ac:dyDescent="0.4">
      <c r="W124" t="s">
        <v>56</v>
      </c>
      <c r="Y124" s="12" t="s">
        <v>58</v>
      </c>
      <c r="AB124" t="s">
        <v>57</v>
      </c>
    </row>
    <row r="145" spans="3:5" x14ac:dyDescent="0.4">
      <c r="E145" t="s">
        <v>62</v>
      </c>
    </row>
    <row r="147" spans="3:5" x14ac:dyDescent="0.4">
      <c r="C147" s="12" t="s">
        <v>34</v>
      </c>
    </row>
    <row r="148" spans="3:5" x14ac:dyDescent="0.4">
      <c r="C148" s="16" t="s">
        <v>35</v>
      </c>
    </row>
    <row r="149" spans="3:5" x14ac:dyDescent="0.4">
      <c r="D149" t="s">
        <v>65</v>
      </c>
    </row>
    <row r="150" spans="3:5" x14ac:dyDescent="0.4">
      <c r="D150" t="s">
        <v>66</v>
      </c>
    </row>
    <row r="157" spans="3:5" x14ac:dyDescent="0.4">
      <c r="C157" t="s">
        <v>67</v>
      </c>
    </row>
    <row r="177" spans="1:19" x14ac:dyDescent="0.4">
      <c r="J177" t="s">
        <v>68</v>
      </c>
    </row>
    <row r="180" spans="1:19" x14ac:dyDescent="0.4">
      <c r="A180" t="s">
        <v>10</v>
      </c>
    </row>
    <row r="181" spans="1:19" x14ac:dyDescent="0.4">
      <c r="B181" s="12" t="s">
        <v>11</v>
      </c>
    </row>
    <row r="182" spans="1:19" x14ac:dyDescent="0.4">
      <c r="C182" t="s">
        <v>12</v>
      </c>
    </row>
    <row r="184" spans="1:19" x14ac:dyDescent="0.4">
      <c r="N184" t="s">
        <v>13</v>
      </c>
    </row>
    <row r="185" spans="1:19" x14ac:dyDescent="0.4">
      <c r="O185" t="s">
        <v>14</v>
      </c>
      <c r="Q185" t="s">
        <v>17</v>
      </c>
    </row>
    <row r="186" spans="1:19" x14ac:dyDescent="0.4">
      <c r="O186" t="s">
        <v>15</v>
      </c>
      <c r="Q186" t="s">
        <v>18</v>
      </c>
    </row>
    <row r="187" spans="1:19" x14ac:dyDescent="0.4">
      <c r="O187" t="s">
        <v>16</v>
      </c>
      <c r="Q187" t="s">
        <v>19</v>
      </c>
    </row>
    <row r="188" spans="1:19" x14ac:dyDescent="0.4">
      <c r="Q188" s="13" t="s">
        <v>21</v>
      </c>
      <c r="S188" t="s">
        <v>20</v>
      </c>
    </row>
    <row r="191" spans="1:19" x14ac:dyDescent="0.4">
      <c r="O191" s="12" t="s">
        <v>22</v>
      </c>
    </row>
    <row r="220" spans="2:2" x14ac:dyDescent="0.4">
      <c r="B220" t="s">
        <v>23</v>
      </c>
    </row>
    <row r="246" spans="6:17" x14ac:dyDescent="0.4">
      <c r="F246" t="s">
        <v>24</v>
      </c>
    </row>
    <row r="247" spans="6:17" x14ac:dyDescent="0.4">
      <c r="F247" t="s">
        <v>25</v>
      </c>
    </row>
    <row r="248" spans="6:17" x14ac:dyDescent="0.4">
      <c r="F248" t="s">
        <v>26</v>
      </c>
      <c r="O248" t="s">
        <v>30</v>
      </c>
    </row>
    <row r="249" spans="6:17" x14ac:dyDescent="0.4">
      <c r="F249" t="s">
        <v>27</v>
      </c>
      <c r="O249" t="s">
        <v>31</v>
      </c>
      <c r="Q249" t="s">
        <v>33</v>
      </c>
    </row>
    <row r="250" spans="6:17" x14ac:dyDescent="0.4">
      <c r="F250" t="s">
        <v>29</v>
      </c>
      <c r="O250" t="s">
        <v>32</v>
      </c>
    </row>
    <row r="251" spans="6:17" x14ac:dyDescent="0.4">
      <c r="F251" t="s">
        <v>28</v>
      </c>
    </row>
    <row r="269" spans="1:38" x14ac:dyDescent="0.4">
      <c r="A269" t="s">
        <v>99</v>
      </c>
    </row>
    <row r="270" spans="1:38" x14ac:dyDescent="0.4">
      <c r="B270" t="s">
        <v>100</v>
      </c>
    </row>
    <row r="271" spans="1:38" x14ac:dyDescent="0.4">
      <c r="R271" t="s">
        <v>111</v>
      </c>
      <c r="T271" t="s">
        <v>112</v>
      </c>
      <c r="AK271" t="s">
        <v>113</v>
      </c>
    </row>
    <row r="272" spans="1:38" x14ac:dyDescent="0.4">
      <c r="AL272" t="s">
        <v>114</v>
      </c>
    </row>
    <row r="284" spans="5:8" x14ac:dyDescent="0.4">
      <c r="E284" t="s">
        <v>102</v>
      </c>
      <c r="H284" t="s">
        <v>101</v>
      </c>
    </row>
    <row r="285" spans="5:8" x14ac:dyDescent="0.4">
      <c r="E285" t="s">
        <v>103</v>
      </c>
      <c r="H285" t="s">
        <v>104</v>
      </c>
    </row>
    <row r="286" spans="5:8" x14ac:dyDescent="0.4">
      <c r="E286" t="s">
        <v>105</v>
      </c>
      <c r="H286">
        <v>0</v>
      </c>
    </row>
    <row r="287" spans="5:8" x14ac:dyDescent="0.4">
      <c r="E287" t="s">
        <v>106</v>
      </c>
      <c r="H287">
        <v>7</v>
      </c>
    </row>
    <row r="291" spans="4:9" x14ac:dyDescent="0.4">
      <c r="D291" t="s">
        <v>107</v>
      </c>
    </row>
    <row r="292" spans="4:9" x14ac:dyDescent="0.4">
      <c r="E292" s="17" t="s">
        <v>102</v>
      </c>
      <c r="F292" s="18"/>
      <c r="G292" s="19"/>
      <c r="H292" s="20" t="s">
        <v>108</v>
      </c>
      <c r="I292" s="19"/>
    </row>
    <row r="293" spans="4:9" x14ac:dyDescent="0.4">
      <c r="E293" s="17" t="s">
        <v>103</v>
      </c>
      <c r="F293" s="18"/>
      <c r="G293" s="19"/>
      <c r="H293" s="20" t="s">
        <v>109</v>
      </c>
      <c r="I293" s="19"/>
    </row>
    <row r="294" spans="4:9" x14ac:dyDescent="0.4">
      <c r="E294" s="17" t="s">
        <v>105</v>
      </c>
      <c r="F294" s="18"/>
      <c r="G294" s="19"/>
      <c r="H294" s="20">
        <v>2</v>
      </c>
      <c r="I294" s="19"/>
    </row>
    <row r="295" spans="4:9" x14ac:dyDescent="0.4">
      <c r="E295" s="17" t="s">
        <v>106</v>
      </c>
      <c r="F295" s="18"/>
      <c r="G295" s="19"/>
      <c r="H295" s="20" t="s">
        <v>110</v>
      </c>
      <c r="I295" s="19"/>
    </row>
  </sheetData>
  <phoneticPr fontId="3"/>
  <hyperlinks>
    <hyperlink ref="B181" r:id="rId1" xr:uid="{45962431-668A-49C0-9EEB-6491D6BE0C62}"/>
    <hyperlink ref="O191" r:id="rId2" xr:uid="{0429173A-D4FE-44AA-A526-9561E69B6F7F}"/>
    <hyperlink ref="C147" r:id="rId3" xr:uid="{EAEB522A-906B-4B53-AF60-BE9A0E5B3CA2}"/>
    <hyperlink ref="T83" r:id="rId4" xr:uid="{DE0CA062-E075-4E9F-B2FF-C7119096B9E1}"/>
    <hyperlink ref="Y124" r:id="rId5" xr:uid="{6C17AB30-7729-4D3C-BCAD-C46426245979}"/>
    <hyperlink ref="O18" r:id="rId6" xr:uid="{94A068EE-CAA7-4943-A7A3-745917590CC7}"/>
  </hyperlinks>
  <pageMargins left="0.70866141732283472" right="0.70866141732283472" top="0.74803149606299213" bottom="0.74803149606299213" header="0.31496062992125984" footer="0.31496062992125984"/>
  <pageSetup paperSize="9" scale="22" fitToHeight="0" orientation="portrait" r:id="rId7"/>
  <headerFooter>
    <oddHeader>&amp;L&amp;Z&amp;F&amp;R
シート名：&amp;A</oddHeader>
    <oddFooter>&amp;C&amp;P/&amp;N&amp;R印刷日時：&amp;D-&amp;T</oddFooter>
  </headerFooter>
  <rowBreaks count="1" manualBreakCount="1">
    <brk id="179" max="39" man="1"/>
  </rowBreaks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1</vt:i4>
      </vt:variant>
    </vt:vector>
  </HeadingPairs>
  <TitlesOfParts>
    <vt:vector size="5" baseType="lpstr">
      <vt:lpstr>雛形</vt:lpstr>
      <vt:lpstr>5W1H</vt:lpstr>
      <vt:lpstr>用語集</vt:lpstr>
      <vt:lpstr>初期設定(ターミナル・Bash・キーボード)</vt:lpstr>
      <vt:lpstr>'初期設定(ターミナル・Bash・キーボード)'!Print_Area</vt:lpstr>
    </vt:vector>
  </TitlesOfParts>
  <Manager>asakunotomohiro</Manager>
  <Company>asakunotomohiro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memo</dc:title>
  <dc:subject>memo</dc:subject>
  <dc:creator>asakuno tomohiro</dc:creator>
  <cp:keywords>memo</cp:keywords>
  <dc:description>memo</dc:description>
  <cp:lastModifiedBy>asakuno tomohiro</cp:lastModifiedBy>
  <cp:revision>1</cp:revision>
  <cp:lastPrinted>2021-05-12T13:28:47Z</cp:lastPrinted>
  <dcterms:created xsi:type="dcterms:W3CDTF">2021-03-30T08:07:18Z</dcterms:created>
  <dcterms:modified xsi:type="dcterms:W3CDTF">2021-05-30T09:09:23Z</dcterms:modified>
  <cp:category>memo</cp:category>
  <cp:contentStatus>作成中</cp:contentStatus>
  <dc:language>asakunoLanguage</dc:language>
  <cp:version>1</cp:version>
</cp:coreProperties>
</file>