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19440" windowHeight="10035"/>
  </bookViews>
  <sheets>
    <sheet name="i+d investment" sheetId="1" r:id="rId1"/>
    <sheet name="Solution" sheetId="2" r:id="rId2"/>
  </sheets>
  <definedNames>
    <definedName name="investment">'i+d investment'!$A$2:$A$31</definedName>
  </definedNames>
  <calcPr calcId="145621"/>
  <pivotCaches>
    <pivotCache cacheId="3" r:id="rId3"/>
  </pivotCaches>
</workbook>
</file>

<file path=xl/calcChain.xml><?xml version="1.0" encoding="utf-8"?>
<calcChain xmlns="http://schemas.openxmlformats.org/spreadsheetml/2006/main">
  <c r="D51" i="2" l="1"/>
  <c r="D49" i="2"/>
  <c r="D50" i="2"/>
  <c r="D48" i="2"/>
  <c r="D46" i="2"/>
  <c r="D45" i="2"/>
  <c r="D44" i="2"/>
  <c r="D43" i="2"/>
  <c r="H5" i="2"/>
  <c r="H6" i="2"/>
  <c r="H7" i="2"/>
  <c r="H8" i="2"/>
  <c r="H4" i="2"/>
  <c r="G6" i="2"/>
  <c r="G7" i="2"/>
  <c r="G8" i="2"/>
  <c r="G5" i="2"/>
  <c r="G4" i="2"/>
  <c r="F5" i="2"/>
  <c r="F6" i="2"/>
  <c r="F7" i="2"/>
  <c r="F8" i="2"/>
  <c r="F4" i="2"/>
  <c r="E9" i="2"/>
</calcChain>
</file>

<file path=xl/sharedStrings.xml><?xml version="1.0" encoding="utf-8"?>
<sst xmlns="http://schemas.openxmlformats.org/spreadsheetml/2006/main" count="48" uniqueCount="36">
  <si>
    <t>i+d investment (thousand €)</t>
  </si>
  <si>
    <t>Using a pivot table</t>
  </si>
  <si>
    <t>Count of i+d investment (thousand €)</t>
  </si>
  <si>
    <t>Row Labels</t>
  </si>
  <si>
    <t>Grand Total</t>
  </si>
  <si>
    <t>1250-1460</t>
  </si>
  <si>
    <t>1460-1670</t>
  </si>
  <si>
    <t>1670-1880</t>
  </si>
  <si>
    <t>1880-2090</t>
  </si>
  <si>
    <t>2090-2300</t>
  </si>
  <si>
    <t>Frequency table</t>
  </si>
  <si>
    <t>X</t>
  </si>
  <si>
    <t>ni</t>
  </si>
  <si>
    <t>fi</t>
  </si>
  <si>
    <t>Ni</t>
  </si>
  <si>
    <t>Fi</t>
  </si>
  <si>
    <t>Statistic</t>
  </si>
  <si>
    <t>Value</t>
  </si>
  <si>
    <t>Units</t>
  </si>
  <si>
    <t>Interpretation</t>
  </si>
  <si>
    <t>Mean</t>
  </si>
  <si>
    <t>thousand €</t>
  </si>
  <si>
    <t>This is the investment amount that best respresent the sample of pharmaceutical companies investements.</t>
  </si>
  <si>
    <t>Median</t>
  </si>
  <si>
    <t>This is the central investment amount of the distribution of pharmaceutical companies investements. 50% of the companies have an investment lower than or equal to this value, and the other 50% an investement greater than or equal to this amount.</t>
  </si>
  <si>
    <t>Mode</t>
  </si>
  <si>
    <t xml:space="preserve">This is the most common investment amount of the pharmaceutical companies investement. </t>
  </si>
  <si>
    <t>Percentil 70</t>
  </si>
  <si>
    <t>Percentage of companies that invest less than 1880 thousand €.</t>
  </si>
  <si>
    <t>Quartiles</t>
  </si>
  <si>
    <t>25% of the pharmaceutical companies investments are lower than or equal to this amount.</t>
  </si>
  <si>
    <t>70% of the pharmaceutical companies investments are lower than or equal to this amount.</t>
  </si>
  <si>
    <t>50% of the pharmaceutical companies investments are lower than or equal to this amount.</t>
  </si>
  <si>
    <t>75% of the pharmaceutical companies investments are lower than or equal to this amount.</t>
  </si>
  <si>
    <t>IQR</t>
  </si>
  <si>
    <t xml:space="preserve">50% of the central pharmaceutical companies investments are cocentrated in an interval of this width. As this value is not big compared to the range of investment amounts in the sample, the central dispersion is small.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</si>
</sst>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b/>
      <sz val="11"/>
      <color theme="4"/>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0"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2" borderId="0" xfId="0" applyFill="1" applyAlignment="1">
      <alignment horizontal="center"/>
    </xf>
    <xf numFmtId="9" fontId="0" fillId="0" borderId="0" xfId="1" applyFont="1"/>
    <xf numFmtId="9" fontId="0" fillId="3" borderId="0" xfId="1" applyFont="1" applyFill="1"/>
    <xf numFmtId="0" fontId="2"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solidFill>
                  <a:schemeClr val="accent1"/>
                </a:solidFill>
              </a:defRPr>
            </a:pPr>
            <a:r>
              <a:rPr lang="en-US">
                <a:solidFill>
                  <a:schemeClr val="accent1"/>
                </a:solidFill>
              </a:rPr>
              <a:t>Histogram of investment</a:t>
            </a:r>
          </a:p>
        </c:rich>
      </c:tx>
      <c:layout/>
      <c:overlay val="0"/>
    </c:title>
    <c:autoTitleDeleted val="0"/>
    <c:plotArea>
      <c:layout/>
      <c:barChart>
        <c:barDir val="col"/>
        <c:grouping val="clustered"/>
        <c:varyColors val="0"/>
        <c:ser>
          <c:idx val="0"/>
          <c:order val="0"/>
          <c:tx>
            <c:strRef>
              <c:f>Solution!$F$3</c:f>
              <c:strCache>
                <c:ptCount val="1"/>
                <c:pt idx="0">
                  <c:v>fi</c:v>
                </c:pt>
              </c:strCache>
            </c:strRef>
          </c:tx>
          <c:spPr>
            <a:ln>
              <a:solidFill>
                <a:schemeClr val="tx1">
                  <a:lumMod val="85000"/>
                  <a:lumOff val="15000"/>
                </a:schemeClr>
              </a:solidFill>
            </a:ln>
          </c:spPr>
          <c:invertIfNegative val="0"/>
          <c:cat>
            <c:strRef>
              <c:f>Solution!$D$4:$D$8</c:f>
              <c:strCache>
                <c:ptCount val="5"/>
                <c:pt idx="0">
                  <c:v>1250-1460</c:v>
                </c:pt>
                <c:pt idx="1">
                  <c:v>1460-1670</c:v>
                </c:pt>
                <c:pt idx="2">
                  <c:v>1670-1880</c:v>
                </c:pt>
                <c:pt idx="3">
                  <c:v>1880-2090</c:v>
                </c:pt>
                <c:pt idx="4">
                  <c:v>2090-2300</c:v>
                </c:pt>
              </c:strCache>
            </c:strRef>
          </c:cat>
          <c:val>
            <c:numRef>
              <c:f>Solution!$F$4:$F$8</c:f>
              <c:numCache>
                <c:formatCode>0.00</c:formatCode>
                <c:ptCount val="5"/>
                <c:pt idx="0">
                  <c:v>0.1</c:v>
                </c:pt>
                <c:pt idx="1">
                  <c:v>0.2</c:v>
                </c:pt>
                <c:pt idx="2">
                  <c:v>0.16666666666666666</c:v>
                </c:pt>
                <c:pt idx="3">
                  <c:v>0.3</c:v>
                </c:pt>
                <c:pt idx="4">
                  <c:v>0.23333333333333334</c:v>
                </c:pt>
              </c:numCache>
            </c:numRef>
          </c:val>
        </c:ser>
        <c:dLbls>
          <c:showLegendKey val="0"/>
          <c:showVal val="0"/>
          <c:showCatName val="0"/>
          <c:showSerName val="0"/>
          <c:showPercent val="0"/>
          <c:showBubbleSize val="0"/>
        </c:dLbls>
        <c:gapWidth val="0"/>
        <c:axId val="69208320"/>
        <c:axId val="73740288"/>
      </c:barChart>
      <c:lineChart>
        <c:grouping val="standard"/>
        <c:varyColors val="0"/>
        <c:ser>
          <c:idx val="1"/>
          <c:order val="1"/>
          <c:tx>
            <c:strRef>
              <c:f>Solution!$F$3</c:f>
              <c:strCache>
                <c:ptCount val="1"/>
                <c:pt idx="0">
                  <c:v>fi</c:v>
                </c:pt>
              </c:strCache>
            </c:strRef>
          </c:tx>
          <c:marker>
            <c:symbol val="none"/>
          </c:marker>
          <c:val>
            <c:numRef>
              <c:f>Solution!$F$4:$F$8</c:f>
              <c:numCache>
                <c:formatCode>0.00</c:formatCode>
                <c:ptCount val="5"/>
                <c:pt idx="0">
                  <c:v>0.1</c:v>
                </c:pt>
                <c:pt idx="1">
                  <c:v>0.2</c:v>
                </c:pt>
                <c:pt idx="2">
                  <c:v>0.16666666666666666</c:v>
                </c:pt>
                <c:pt idx="3">
                  <c:v>0.3</c:v>
                </c:pt>
                <c:pt idx="4">
                  <c:v>0.23333333333333334</c:v>
                </c:pt>
              </c:numCache>
            </c:numRef>
          </c:val>
          <c:smooth val="0"/>
        </c:ser>
        <c:dLbls>
          <c:showLegendKey val="0"/>
          <c:showVal val="0"/>
          <c:showCatName val="0"/>
          <c:showSerName val="0"/>
          <c:showPercent val="0"/>
          <c:showBubbleSize val="0"/>
        </c:dLbls>
        <c:marker val="1"/>
        <c:smooth val="0"/>
        <c:axId val="69208320"/>
        <c:axId val="73740288"/>
      </c:lineChart>
      <c:catAx>
        <c:axId val="69208320"/>
        <c:scaling>
          <c:orientation val="minMax"/>
        </c:scaling>
        <c:delete val="0"/>
        <c:axPos val="b"/>
        <c:title>
          <c:tx>
            <c:rich>
              <a:bodyPr/>
              <a:lstStyle/>
              <a:p>
                <a:pPr>
                  <a:defRPr/>
                </a:pPr>
                <a:r>
                  <a:rPr lang="en-US"/>
                  <a:t>Investment</a:t>
                </a:r>
                <a:r>
                  <a:rPr lang="en-US" baseline="0"/>
                  <a:t> (thousand €) </a:t>
                </a:r>
                <a:endParaRPr lang="en-US"/>
              </a:p>
            </c:rich>
          </c:tx>
          <c:layout/>
          <c:overlay val="0"/>
        </c:title>
        <c:majorTickMark val="out"/>
        <c:minorTickMark val="none"/>
        <c:tickLblPos val="nextTo"/>
        <c:crossAx val="73740288"/>
        <c:crosses val="autoZero"/>
        <c:auto val="1"/>
        <c:lblAlgn val="ctr"/>
        <c:lblOffset val="100"/>
        <c:noMultiLvlLbl val="0"/>
      </c:catAx>
      <c:valAx>
        <c:axId val="73740288"/>
        <c:scaling>
          <c:orientation val="minMax"/>
        </c:scaling>
        <c:delete val="0"/>
        <c:axPos val="l"/>
        <c:majorGridlines/>
        <c:title>
          <c:tx>
            <c:rich>
              <a:bodyPr rot="-5400000" vert="horz"/>
              <a:lstStyle/>
              <a:p>
                <a:pPr>
                  <a:defRPr/>
                </a:pPr>
                <a:r>
                  <a:rPr lang="en-US"/>
                  <a:t>Relative frequency</a:t>
                </a:r>
              </a:p>
            </c:rich>
          </c:tx>
          <c:layout/>
          <c:overlay val="0"/>
        </c:title>
        <c:numFmt formatCode="0.00" sourceLinked="1"/>
        <c:majorTickMark val="out"/>
        <c:minorTickMark val="none"/>
        <c:tickLblPos val="nextTo"/>
        <c:crossAx val="69208320"/>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solidFill>
                  <a:schemeClr val="accent1"/>
                </a:solidFill>
              </a:defRPr>
            </a:pPr>
            <a:r>
              <a:rPr lang="en-US">
                <a:solidFill>
                  <a:schemeClr val="accent1"/>
                </a:solidFill>
              </a:rPr>
              <a:t>Cumulative</a:t>
            </a:r>
            <a:r>
              <a:rPr lang="en-US" baseline="0">
                <a:solidFill>
                  <a:schemeClr val="accent1"/>
                </a:solidFill>
              </a:rPr>
              <a:t> h</a:t>
            </a:r>
            <a:r>
              <a:rPr lang="en-US">
                <a:solidFill>
                  <a:schemeClr val="accent1"/>
                </a:solidFill>
              </a:rPr>
              <a:t>istogram of investment</a:t>
            </a:r>
          </a:p>
        </c:rich>
      </c:tx>
      <c:layout/>
      <c:overlay val="0"/>
    </c:title>
    <c:autoTitleDeleted val="0"/>
    <c:plotArea>
      <c:layout/>
      <c:barChart>
        <c:barDir val="col"/>
        <c:grouping val="clustered"/>
        <c:varyColors val="0"/>
        <c:ser>
          <c:idx val="0"/>
          <c:order val="0"/>
          <c:tx>
            <c:strRef>
              <c:f>Solution!$F$3</c:f>
              <c:strCache>
                <c:ptCount val="1"/>
                <c:pt idx="0">
                  <c:v>fi</c:v>
                </c:pt>
              </c:strCache>
            </c:strRef>
          </c:tx>
          <c:spPr>
            <a:ln>
              <a:solidFill>
                <a:schemeClr val="tx1">
                  <a:lumMod val="85000"/>
                  <a:lumOff val="15000"/>
                </a:schemeClr>
              </a:solidFill>
            </a:ln>
          </c:spPr>
          <c:invertIfNegative val="0"/>
          <c:cat>
            <c:strRef>
              <c:f>Solution!$D$4:$D$8</c:f>
              <c:strCache>
                <c:ptCount val="5"/>
                <c:pt idx="0">
                  <c:v>1250-1460</c:v>
                </c:pt>
                <c:pt idx="1">
                  <c:v>1460-1670</c:v>
                </c:pt>
                <c:pt idx="2">
                  <c:v>1670-1880</c:v>
                </c:pt>
                <c:pt idx="3">
                  <c:v>1880-2090</c:v>
                </c:pt>
                <c:pt idx="4">
                  <c:v>2090-2300</c:v>
                </c:pt>
              </c:strCache>
            </c:strRef>
          </c:cat>
          <c:val>
            <c:numRef>
              <c:f>Solution!$H$4:$H$8</c:f>
              <c:numCache>
                <c:formatCode>0%</c:formatCode>
                <c:ptCount val="5"/>
                <c:pt idx="0">
                  <c:v>0.1</c:v>
                </c:pt>
                <c:pt idx="1">
                  <c:v>0.3</c:v>
                </c:pt>
                <c:pt idx="2">
                  <c:v>0.46666666666666667</c:v>
                </c:pt>
                <c:pt idx="3">
                  <c:v>0.76666666666666672</c:v>
                </c:pt>
                <c:pt idx="4">
                  <c:v>1</c:v>
                </c:pt>
              </c:numCache>
            </c:numRef>
          </c:val>
        </c:ser>
        <c:dLbls>
          <c:showLegendKey val="0"/>
          <c:showVal val="0"/>
          <c:showCatName val="0"/>
          <c:showSerName val="0"/>
          <c:showPercent val="0"/>
          <c:showBubbleSize val="0"/>
        </c:dLbls>
        <c:gapWidth val="0"/>
        <c:axId val="78262656"/>
        <c:axId val="78264576"/>
      </c:barChart>
      <c:catAx>
        <c:axId val="78262656"/>
        <c:scaling>
          <c:orientation val="minMax"/>
        </c:scaling>
        <c:delete val="0"/>
        <c:axPos val="b"/>
        <c:title>
          <c:tx>
            <c:rich>
              <a:bodyPr/>
              <a:lstStyle/>
              <a:p>
                <a:pPr>
                  <a:defRPr/>
                </a:pPr>
                <a:r>
                  <a:rPr lang="en-US"/>
                  <a:t>Investment</a:t>
                </a:r>
                <a:r>
                  <a:rPr lang="en-US" baseline="0"/>
                  <a:t> (thousand €) </a:t>
                </a:r>
                <a:endParaRPr lang="en-US"/>
              </a:p>
            </c:rich>
          </c:tx>
          <c:layout/>
          <c:overlay val="0"/>
        </c:title>
        <c:majorTickMark val="out"/>
        <c:minorTickMark val="none"/>
        <c:tickLblPos val="nextTo"/>
        <c:crossAx val="78264576"/>
        <c:crosses val="autoZero"/>
        <c:auto val="1"/>
        <c:lblAlgn val="ctr"/>
        <c:lblOffset val="100"/>
        <c:noMultiLvlLbl val="0"/>
      </c:catAx>
      <c:valAx>
        <c:axId val="78264576"/>
        <c:scaling>
          <c:orientation val="minMax"/>
          <c:max val="1"/>
        </c:scaling>
        <c:delete val="0"/>
        <c:axPos val="l"/>
        <c:majorGridlines/>
        <c:title>
          <c:tx>
            <c:rich>
              <a:bodyPr rot="-5400000" vert="horz"/>
              <a:lstStyle/>
              <a:p>
                <a:pPr>
                  <a:defRPr/>
                </a:pPr>
                <a:r>
                  <a:rPr lang="en-US"/>
                  <a:t>Cumulaitive relative frequency</a:t>
                </a:r>
              </a:p>
            </c:rich>
          </c:tx>
          <c:layout/>
          <c:overlay val="0"/>
        </c:title>
        <c:numFmt formatCode="0%" sourceLinked="1"/>
        <c:majorTickMark val="out"/>
        <c:minorTickMark val="none"/>
        <c:tickLblPos val="nextTo"/>
        <c:crossAx val="78262656"/>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523875</xdr:colOff>
      <xdr:row>9</xdr:row>
      <xdr:rowOff>100012</xdr:rowOff>
    </xdr:from>
    <xdr:to>
      <xdr:col>10</xdr:col>
      <xdr:colOff>219075</xdr:colOff>
      <xdr:row>23</xdr:row>
      <xdr:rowOff>176212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514350</xdr:colOff>
      <xdr:row>24</xdr:row>
      <xdr:rowOff>161925</xdr:rowOff>
    </xdr:from>
    <xdr:to>
      <xdr:col>10</xdr:col>
      <xdr:colOff>209550</xdr:colOff>
      <xdr:row>39</xdr:row>
      <xdr:rowOff>47625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lf" refreshedDate="42387.378714814811" createdVersion="4" refreshedVersion="4" minRefreshableVersion="3" recordCount="30">
  <cacheSource type="worksheet">
    <worksheetSource ref="A1:A31" sheet="i+d investment"/>
  </cacheSource>
  <cacheFields count="1">
    <cacheField name="i+d investment (thousand €)" numFmtId="0">
      <sharedItems containsSemiMixedTypes="0" containsString="0" containsNumber="1" minValue="1250" maxValue="2300" count="24">
        <n v="1350"/>
        <n v="2120"/>
        <n v="2009.9999999999998"/>
        <n v="1690"/>
        <n v="1840"/>
        <n v="1590"/>
        <n v="1250"/>
        <n v="1950"/>
        <n v="1920"/>
        <n v="1490"/>
        <n v="2140"/>
        <n v="1970"/>
        <n v="2180"/>
        <n v="1780"/>
        <n v="2210"/>
        <n v="1390"/>
        <n v="1880"/>
        <n v="2200"/>
        <n v="2050"/>
        <n v="1470"/>
        <n v="2300"/>
        <n v="1960"/>
        <n v="1650"/>
        <n v="1480"/>
      </sharedItems>
      <fieldGroup base="0">
        <rangePr startNum="1250" endNum="2300" groupInterval="210"/>
        <groupItems count="7">
          <s v="&lt;1250"/>
          <s v="1250-1460"/>
          <s v="1460-1670"/>
          <s v="1670-1880"/>
          <s v="1880-2090"/>
          <s v="2090-2300"/>
          <s v="&gt;23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
  <r>
    <x v="0"/>
  </r>
  <r>
    <x v="1"/>
  </r>
  <r>
    <x v="2"/>
  </r>
  <r>
    <x v="3"/>
  </r>
  <r>
    <x v="4"/>
  </r>
  <r>
    <x v="5"/>
  </r>
  <r>
    <x v="6"/>
  </r>
  <r>
    <x v="7"/>
  </r>
  <r>
    <x v="8"/>
  </r>
  <r>
    <x v="9"/>
  </r>
  <r>
    <x v="7"/>
  </r>
  <r>
    <x v="10"/>
  </r>
  <r>
    <x v="11"/>
  </r>
  <r>
    <x v="12"/>
  </r>
  <r>
    <x v="13"/>
  </r>
  <r>
    <x v="14"/>
  </r>
  <r>
    <x v="15"/>
  </r>
  <r>
    <x v="16"/>
  </r>
  <r>
    <x v="17"/>
  </r>
  <r>
    <x v="1"/>
  </r>
  <r>
    <x v="18"/>
  </r>
  <r>
    <x v="19"/>
  </r>
  <r>
    <x v="20"/>
  </r>
  <r>
    <x v="21"/>
  </r>
  <r>
    <x v="22"/>
  </r>
  <r>
    <x v="5"/>
  </r>
  <r>
    <x v="13"/>
  </r>
  <r>
    <x v="13"/>
  </r>
  <r>
    <x v="23"/>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9" firstHeaderRow="1" firstDataRow="1" firstDataCol="1"/>
  <pivotFields count="1">
    <pivotField axis="axisRow" dataField="1" showAll="0">
      <items count="8">
        <item x="0"/>
        <item x="1"/>
        <item x="2"/>
        <item x="3"/>
        <item x="4"/>
        <item x="5"/>
        <item x="6"/>
        <item t="default"/>
      </items>
    </pivotField>
  </pivotFields>
  <rowFields count="1">
    <field x="0"/>
  </rowFields>
  <rowItems count="6">
    <i>
      <x v="1"/>
    </i>
    <i>
      <x v="2"/>
    </i>
    <i>
      <x v="3"/>
    </i>
    <i>
      <x v="4"/>
    </i>
    <i>
      <x v="5"/>
    </i>
    <i t="grand">
      <x/>
    </i>
  </rowItems>
  <colItems count="1">
    <i/>
  </colItems>
  <dataFields count="1">
    <dataField name="Count of i+d investment (thousand €)" fld="0" subtotal="count" baseField="0" baseItem="418975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activeCell="D1" sqref="D1"/>
    </sheetView>
  </sheetViews>
  <sheetFormatPr defaultColWidth="11.42578125" defaultRowHeight="15" x14ac:dyDescent="0.25"/>
  <sheetData>
    <row r="1" spans="1:1" x14ac:dyDescent="0.25">
      <c r="A1" t="s">
        <v>0</v>
      </c>
    </row>
    <row r="2" spans="1:1" x14ac:dyDescent="0.25">
      <c r="A2">
        <v>1350</v>
      </c>
    </row>
    <row r="3" spans="1:1" x14ac:dyDescent="0.25">
      <c r="A3">
        <v>2120</v>
      </c>
    </row>
    <row r="4" spans="1:1" x14ac:dyDescent="0.25">
      <c r="A4">
        <v>2009.9999999999998</v>
      </c>
    </row>
    <row r="5" spans="1:1" x14ac:dyDescent="0.25">
      <c r="A5">
        <v>1690</v>
      </c>
    </row>
    <row r="6" spans="1:1" x14ac:dyDescent="0.25">
      <c r="A6">
        <v>1840</v>
      </c>
    </row>
    <row r="7" spans="1:1" x14ac:dyDescent="0.25">
      <c r="A7">
        <v>1590</v>
      </c>
    </row>
    <row r="8" spans="1:1" x14ac:dyDescent="0.25">
      <c r="A8">
        <v>1250</v>
      </c>
    </row>
    <row r="9" spans="1:1" x14ac:dyDescent="0.25">
      <c r="A9">
        <v>1950</v>
      </c>
    </row>
    <row r="10" spans="1:1" x14ac:dyDescent="0.25">
      <c r="A10">
        <v>1920</v>
      </c>
    </row>
    <row r="11" spans="1:1" x14ac:dyDescent="0.25">
      <c r="A11">
        <v>1490</v>
      </c>
    </row>
    <row r="12" spans="1:1" x14ac:dyDescent="0.25">
      <c r="A12">
        <v>1950</v>
      </c>
    </row>
    <row r="13" spans="1:1" x14ac:dyDescent="0.25">
      <c r="A13">
        <v>2140</v>
      </c>
    </row>
    <row r="14" spans="1:1" x14ac:dyDescent="0.25">
      <c r="A14">
        <v>1970</v>
      </c>
    </row>
    <row r="15" spans="1:1" x14ac:dyDescent="0.25">
      <c r="A15">
        <v>2180</v>
      </c>
    </row>
    <row r="16" spans="1:1" x14ac:dyDescent="0.25">
      <c r="A16">
        <v>1780</v>
      </c>
    </row>
    <row r="17" spans="1:1" x14ac:dyDescent="0.25">
      <c r="A17">
        <v>2210</v>
      </c>
    </row>
    <row r="18" spans="1:1" x14ac:dyDescent="0.25">
      <c r="A18">
        <v>1390</v>
      </c>
    </row>
    <row r="19" spans="1:1" x14ac:dyDescent="0.25">
      <c r="A19">
        <v>1880</v>
      </c>
    </row>
    <row r="20" spans="1:1" x14ac:dyDescent="0.25">
      <c r="A20">
        <v>2200</v>
      </c>
    </row>
    <row r="21" spans="1:1" x14ac:dyDescent="0.25">
      <c r="A21">
        <v>2120</v>
      </c>
    </row>
    <row r="22" spans="1:1" x14ac:dyDescent="0.25">
      <c r="A22">
        <v>2050</v>
      </c>
    </row>
    <row r="23" spans="1:1" x14ac:dyDescent="0.25">
      <c r="A23">
        <v>1470</v>
      </c>
    </row>
    <row r="24" spans="1:1" x14ac:dyDescent="0.25">
      <c r="A24">
        <v>2300</v>
      </c>
    </row>
    <row r="25" spans="1:1" x14ac:dyDescent="0.25">
      <c r="A25">
        <v>1960</v>
      </c>
    </row>
    <row r="26" spans="1:1" x14ac:dyDescent="0.25">
      <c r="A26">
        <v>1650</v>
      </c>
    </row>
    <row r="27" spans="1:1" x14ac:dyDescent="0.25">
      <c r="A27">
        <v>1590</v>
      </c>
    </row>
    <row r="28" spans="1:1" x14ac:dyDescent="0.25">
      <c r="A28">
        <v>1780</v>
      </c>
    </row>
    <row r="29" spans="1:1" x14ac:dyDescent="0.25">
      <c r="A29">
        <v>1780</v>
      </c>
    </row>
    <row r="30" spans="1:1" x14ac:dyDescent="0.25">
      <c r="A30">
        <v>1480</v>
      </c>
    </row>
    <row r="31" spans="1:1" x14ac:dyDescent="0.25">
      <c r="A31">
        <v>2009.9999999999998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51"/>
  <sheetViews>
    <sheetView workbookViewId="0">
      <selection activeCell="A11" sqref="A11"/>
    </sheetView>
  </sheetViews>
  <sheetFormatPr defaultRowHeight="15" x14ac:dyDescent="0.25"/>
  <cols>
    <col min="1" max="1" width="13.140625" customWidth="1"/>
    <col min="2" max="2" width="34.7109375" bestFit="1" customWidth="1"/>
    <col min="3" max="3" width="11.42578125" bestFit="1" customWidth="1"/>
    <col min="5" max="5" width="10.7109375" bestFit="1" customWidth="1"/>
  </cols>
  <sheetData>
    <row r="2" spans="1:9" x14ac:dyDescent="0.25">
      <c r="A2" t="s">
        <v>1</v>
      </c>
      <c r="D2" t="s">
        <v>10</v>
      </c>
    </row>
    <row r="3" spans="1:9" x14ac:dyDescent="0.25">
      <c r="A3" s="2" t="s">
        <v>3</v>
      </c>
      <c r="B3" t="s">
        <v>2</v>
      </c>
      <c r="D3" s="5" t="s">
        <v>11</v>
      </c>
      <c r="E3" s="5" t="s">
        <v>12</v>
      </c>
      <c r="F3" s="5" t="s">
        <v>13</v>
      </c>
      <c r="G3" s="5" t="s">
        <v>14</v>
      </c>
      <c r="H3" s="5" t="s">
        <v>15</v>
      </c>
    </row>
    <row r="4" spans="1:9" x14ac:dyDescent="0.25">
      <c r="A4" s="3" t="s">
        <v>5</v>
      </c>
      <c r="B4" s="1">
        <v>3</v>
      </c>
      <c r="D4" t="s">
        <v>5</v>
      </c>
      <c r="E4">
        <v>3</v>
      </c>
      <c r="F4" s="4">
        <f>E4/E$9</f>
        <v>0.1</v>
      </c>
      <c r="G4">
        <f>E4</f>
        <v>3</v>
      </c>
      <c r="H4" s="6">
        <f>G4/E$9</f>
        <v>0.1</v>
      </c>
    </row>
    <row r="5" spans="1:9" x14ac:dyDescent="0.25">
      <c r="A5" s="3" t="s">
        <v>6</v>
      </c>
      <c r="B5" s="1">
        <v>6</v>
      </c>
      <c r="D5" t="s">
        <v>6</v>
      </c>
      <c r="E5">
        <v>6</v>
      </c>
      <c r="F5" s="4">
        <f t="shared" ref="F5:F8" si="0">E5/E$9</f>
        <v>0.2</v>
      </c>
      <c r="G5">
        <f>G4+E5</f>
        <v>9</v>
      </c>
      <c r="H5" s="6">
        <f t="shared" ref="H5:H8" si="1">G5/E$9</f>
        <v>0.3</v>
      </c>
    </row>
    <row r="6" spans="1:9" x14ac:dyDescent="0.25">
      <c r="A6" s="3" t="s">
        <v>7</v>
      </c>
      <c r="B6" s="1">
        <v>5</v>
      </c>
      <c r="D6" t="s">
        <v>7</v>
      </c>
      <c r="E6">
        <v>5</v>
      </c>
      <c r="F6" s="4">
        <f t="shared" si="0"/>
        <v>0.16666666666666666</v>
      </c>
      <c r="G6">
        <f t="shared" ref="G6:G8" si="2">G5+E6</f>
        <v>14</v>
      </c>
      <c r="H6" s="7">
        <f t="shared" si="1"/>
        <v>0.46666666666666667</v>
      </c>
      <c r="I6" t="s">
        <v>28</v>
      </c>
    </row>
    <row r="7" spans="1:9" x14ac:dyDescent="0.25">
      <c r="A7" s="3" t="s">
        <v>8</v>
      </c>
      <c r="B7" s="1">
        <v>9</v>
      </c>
      <c r="D7" t="s">
        <v>8</v>
      </c>
      <c r="E7">
        <v>9</v>
      </c>
      <c r="F7" s="4">
        <f t="shared" si="0"/>
        <v>0.3</v>
      </c>
      <c r="G7">
        <f t="shared" si="2"/>
        <v>23</v>
      </c>
      <c r="H7" s="6">
        <f t="shared" si="1"/>
        <v>0.76666666666666672</v>
      </c>
    </row>
    <row r="8" spans="1:9" x14ac:dyDescent="0.25">
      <c r="A8" s="3" t="s">
        <v>9</v>
      </c>
      <c r="B8" s="1">
        <v>7</v>
      </c>
      <c r="D8" t="s">
        <v>9</v>
      </c>
      <c r="E8">
        <v>7</v>
      </c>
      <c r="F8" s="4">
        <f t="shared" si="0"/>
        <v>0.23333333333333334</v>
      </c>
      <c r="G8">
        <f t="shared" si="2"/>
        <v>30</v>
      </c>
      <c r="H8" s="6">
        <f t="shared" si="1"/>
        <v>1</v>
      </c>
    </row>
    <row r="9" spans="1:9" x14ac:dyDescent="0.25">
      <c r="A9" s="3" t="s">
        <v>4</v>
      </c>
      <c r="B9" s="1">
        <v>30</v>
      </c>
      <c r="E9">
        <f>SUM(E4:E8)</f>
        <v>30</v>
      </c>
    </row>
    <row r="42" spans="3:6" x14ac:dyDescent="0.25">
      <c r="C42" s="8" t="s">
        <v>16</v>
      </c>
      <c r="D42" s="8" t="s">
        <v>17</v>
      </c>
      <c r="E42" s="8" t="s">
        <v>18</v>
      </c>
      <c r="F42" s="8" t="s">
        <v>19</v>
      </c>
    </row>
    <row r="43" spans="3:6" x14ac:dyDescent="0.25">
      <c r="C43" t="s">
        <v>20</v>
      </c>
      <c r="D43">
        <f>AVERAGE(investment)</f>
        <v>1836.6666666666667</v>
      </c>
      <c r="E43" t="s">
        <v>21</v>
      </c>
      <c r="F43" t="s">
        <v>22</v>
      </c>
    </row>
    <row r="44" spans="3:6" x14ac:dyDescent="0.25">
      <c r="C44" t="s">
        <v>23</v>
      </c>
      <c r="D44">
        <f>MEDIAN(investment)</f>
        <v>1900</v>
      </c>
      <c r="E44" t="s">
        <v>21</v>
      </c>
      <c r="F44" t="s">
        <v>24</v>
      </c>
    </row>
    <row r="45" spans="3:6" x14ac:dyDescent="0.25">
      <c r="C45" t="s">
        <v>25</v>
      </c>
      <c r="D45">
        <f>MODE(investment)</f>
        <v>1780</v>
      </c>
      <c r="E45" t="s">
        <v>21</v>
      </c>
      <c r="F45" t="s">
        <v>26</v>
      </c>
    </row>
    <row r="46" spans="3:6" x14ac:dyDescent="0.25">
      <c r="C46" t="s">
        <v>27</v>
      </c>
      <c r="D46">
        <f>PERCENTILE(investment,0.7)</f>
        <v>2009.9999999999998</v>
      </c>
      <c r="E46" t="s">
        <v>21</v>
      </c>
      <c r="F46" t="s">
        <v>31</v>
      </c>
    </row>
    <row r="47" spans="3:6" x14ac:dyDescent="0.25">
      <c r="C47" t="s">
        <v>29</v>
      </c>
    </row>
    <row r="48" spans="3:6" x14ac:dyDescent="0.25">
      <c r="C48">
        <v>1</v>
      </c>
      <c r="D48">
        <f>QUARTILE(investment,C48)</f>
        <v>1605</v>
      </c>
      <c r="E48" t="s">
        <v>21</v>
      </c>
      <c r="F48" t="s">
        <v>30</v>
      </c>
    </row>
    <row r="49" spans="3:6" x14ac:dyDescent="0.25">
      <c r="C49">
        <v>2</v>
      </c>
      <c r="D49">
        <f>QUARTILE(investment,C49)</f>
        <v>1900</v>
      </c>
      <c r="E49" t="s">
        <v>21</v>
      </c>
      <c r="F49" t="s">
        <v>32</v>
      </c>
    </row>
    <row r="50" spans="3:6" x14ac:dyDescent="0.25">
      <c r="C50">
        <v>3</v>
      </c>
      <c r="D50">
        <f>QUARTILE(investment,C50)</f>
        <v>2040</v>
      </c>
      <c r="E50" t="s">
        <v>21</v>
      </c>
      <c r="F50" t="s">
        <v>33</v>
      </c>
    </row>
    <row r="51" spans="3:6" x14ac:dyDescent="0.25">
      <c r="C51" t="s">
        <v>34</v>
      </c>
      <c r="D51">
        <f>D50-D48</f>
        <v>435</v>
      </c>
      <c r="E51" t="s">
        <v>21</v>
      </c>
      <c r="F51" t="s">
        <v>35</v>
      </c>
    </row>
  </sheetData>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i+d investment</vt:lpstr>
      <vt:lpstr>Solution</vt:lpstr>
      <vt:lpstr>investment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ALBERCA, ALFREDO</dc:creator>
  <cp:lastModifiedBy>Alf</cp:lastModifiedBy>
  <dcterms:created xsi:type="dcterms:W3CDTF">2015-11-11T15:47:07Z</dcterms:created>
  <dcterms:modified xsi:type="dcterms:W3CDTF">2016-01-18T08:26:51Z</dcterms:modified>
</cp:coreProperties>
</file>