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0115" windowHeight="6210"/>
  </bookViews>
  <sheets>
    <sheet name="Debt" sheetId="2" r:id="rId1"/>
    <sheet name="Population" sheetId="1" r:id="rId2"/>
    <sheet name="GDP" sheetId="3" r:id="rId3"/>
    <sheet name="Debt Solution" sheetId="5" r:id="rId4"/>
    <sheet name="Pivot chart 1 Solution" sheetId="7" r:id="rId5"/>
    <sheet name="Pivot chart 2 Solution" sheetId="8" r:id="rId6"/>
    <sheet name="Pivot chart 3 Solution" sheetId="9" r:id="rId7"/>
  </sheets>
  <definedNames>
    <definedName name="GDP">GDP!$A$2:$B$14</definedName>
    <definedName name="population">Population!$A$2:$B$14</definedName>
  </definedNames>
  <calcPr calcId="145621"/>
  <pivotCaches>
    <pivotCache cacheId="10" r:id="rId8"/>
  </pivotCaches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2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15" i="5"/>
  <c r="E16" i="5"/>
  <c r="E17" i="5"/>
  <c r="E18" i="5"/>
  <c r="E3" i="5"/>
  <c r="E4" i="5"/>
  <c r="E5" i="5"/>
  <c r="E6" i="5"/>
  <c r="E7" i="5"/>
  <c r="E8" i="5"/>
  <c r="E9" i="5"/>
  <c r="E10" i="5"/>
  <c r="E11" i="5"/>
  <c r="E12" i="5"/>
  <c r="E13" i="5"/>
  <c r="E14" i="5"/>
  <c r="E2" i="5"/>
</calcChain>
</file>

<file path=xl/sharedStrings.xml><?xml version="1.0" encoding="utf-8"?>
<sst xmlns="http://schemas.openxmlformats.org/spreadsheetml/2006/main" count="410" uniqueCount="24">
  <si>
    <t>Año</t>
  </si>
  <si>
    <t>PIB (millones €)</t>
  </si>
  <si>
    <t>Row Labels</t>
  </si>
  <si>
    <t>Grand Total</t>
  </si>
  <si>
    <t>Column Labels</t>
  </si>
  <si>
    <t>Year</t>
  </si>
  <si>
    <t>Population</t>
  </si>
  <si>
    <t>Debt (millons €)</t>
  </si>
  <si>
    <t>Organism</t>
  </si>
  <si>
    <t>Central administration</t>
  </si>
  <si>
    <t>Public</t>
  </si>
  <si>
    <t>Type</t>
  </si>
  <si>
    <t>Autonomous communities</t>
  </si>
  <si>
    <t>Municipalities</t>
  </si>
  <si>
    <t>Social security</t>
  </si>
  <si>
    <t>Non-finantial companies</t>
  </si>
  <si>
    <t>Households</t>
  </si>
  <si>
    <t>Banks</t>
  </si>
  <si>
    <t>Private</t>
  </si>
  <si>
    <t>Debt (% GDP)</t>
  </si>
  <si>
    <t>Debt per capita (€)</t>
  </si>
  <si>
    <t>Sum of Debt per capita (€)</t>
  </si>
  <si>
    <t>Average of Debt per capita (€)</t>
  </si>
  <si>
    <t>Sum of Debt (% GDP)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</si>
</sst>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_-[$€-2]\ * #,##0.00_-;\-[$€-2]\ * #,##0.00_-;_-[$€-2]\ * &quot;-&quot;??_-;_-@_-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14" fontId="1" fillId="0" borderId="1" xfId="0" applyNumberFormat="1" applyFont="1" applyBorder="1" applyAlignment="1">
      <alignment horizontal="right" wrapText="1"/>
    </xf>
    <xf numFmtId="3" fontId="1" fillId="0" borderId="1" xfId="0" applyNumberFormat="1" applyFont="1" applyBorder="1" applyAlignment="1">
      <alignment horizontal="right" wrapText="1"/>
    </xf>
    <xf numFmtId="14" fontId="2" fillId="0" borderId="0" xfId="0" applyNumberFormat="1" applyFont="1" applyAlignment="1">
      <alignment wrapText="1"/>
    </xf>
    <xf numFmtId="3" fontId="2" fillId="0" borderId="0" xfId="0" applyNumberFormat="1" applyFont="1" applyAlignment="1">
      <alignment wrapText="1"/>
    </xf>
    <xf numFmtId="3" fontId="4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9" fontId="0" fillId="0" borderId="0" xfId="1" applyFont="1"/>
    <xf numFmtId="165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[deuda.xlsx]Pivot chart 1 Solution!PivotTable2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chart 1 Solution'!$B$3:$B$4</c:f>
              <c:strCache>
                <c:ptCount val="1"/>
                <c:pt idx="0">
                  <c:v>Autonomous communities</c:v>
                </c:pt>
              </c:strCache>
            </c:strRef>
          </c:tx>
          <c:cat>
            <c:strRef>
              <c:f>'Pivot chart 1 Solution'!$A$5:$A$18</c:f>
              <c:strCache>
                <c:ptCount val="13"/>
                <c:pt idx="0">
                  <c:v>12/12/2000</c:v>
                </c:pt>
                <c:pt idx="1">
                  <c:v>12/12/2001</c:v>
                </c:pt>
                <c:pt idx="2">
                  <c:v>12/12/2002</c:v>
                </c:pt>
                <c:pt idx="3">
                  <c:v>12/12/2003</c:v>
                </c:pt>
                <c:pt idx="4">
                  <c:v>12/12/2004</c:v>
                </c:pt>
                <c:pt idx="5">
                  <c:v>12/12/2005</c:v>
                </c:pt>
                <c:pt idx="6">
                  <c:v>12/12/2006</c:v>
                </c:pt>
                <c:pt idx="7">
                  <c:v>12/12/2007</c:v>
                </c:pt>
                <c:pt idx="8">
                  <c:v>12/12/2008</c:v>
                </c:pt>
                <c:pt idx="9">
                  <c:v>12/12/2009</c:v>
                </c:pt>
                <c:pt idx="10">
                  <c:v>12/12/2010</c:v>
                </c:pt>
                <c:pt idx="11">
                  <c:v>12/12/2011</c:v>
                </c:pt>
                <c:pt idx="12">
                  <c:v>12/12/2012</c:v>
                </c:pt>
              </c:strCache>
            </c:strRef>
          </c:cat>
          <c:val>
            <c:numRef>
              <c:f>'Pivot chart 1 Solution'!$B$5:$B$18</c:f>
              <c:numCache>
                <c:formatCode>General</c:formatCode>
                <c:ptCount val="13"/>
                <c:pt idx="0">
                  <c:v>1187.2996734444139</c:v>
                </c:pt>
                <c:pt idx="1">
                  <c:v>1246.3178633759958</c:v>
                </c:pt>
                <c:pt idx="2">
                  <c:v>1365.8367903213166</c:v>
                </c:pt>
                <c:pt idx="3">
                  <c:v>1451.2972821803121</c:v>
                </c:pt>
                <c:pt idx="4">
                  <c:v>1526.9882639959064</c:v>
                </c:pt>
                <c:pt idx="5">
                  <c:v>1700.5010069195455</c:v>
                </c:pt>
                <c:pt idx="6">
                  <c:v>1792.4661981402294</c:v>
                </c:pt>
                <c:pt idx="7">
                  <c:v>1876.1329226413602</c:v>
                </c:pt>
                <c:pt idx="8">
                  <c:v>2156.9110742722969</c:v>
                </c:pt>
                <c:pt idx="9">
                  <c:v>2566.9752407676715</c:v>
                </c:pt>
                <c:pt idx="10">
                  <c:v>3276.9500891568878</c:v>
                </c:pt>
                <c:pt idx="11">
                  <c:v>4254.0276895197567</c:v>
                </c:pt>
                <c:pt idx="12">
                  <c:v>4697.0449553788967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chart 1 Solution'!$C$3:$C$4</c:f>
              <c:strCache>
                <c:ptCount val="1"/>
                <c:pt idx="0">
                  <c:v>Central administration</c:v>
                </c:pt>
              </c:strCache>
            </c:strRef>
          </c:tx>
          <c:cat>
            <c:strRef>
              <c:f>'Pivot chart 1 Solution'!$A$5:$A$18</c:f>
              <c:strCache>
                <c:ptCount val="13"/>
                <c:pt idx="0">
                  <c:v>12/12/2000</c:v>
                </c:pt>
                <c:pt idx="1">
                  <c:v>12/12/2001</c:v>
                </c:pt>
                <c:pt idx="2">
                  <c:v>12/12/2002</c:v>
                </c:pt>
                <c:pt idx="3">
                  <c:v>12/12/2003</c:v>
                </c:pt>
                <c:pt idx="4">
                  <c:v>12/12/2004</c:v>
                </c:pt>
                <c:pt idx="5">
                  <c:v>12/12/2005</c:v>
                </c:pt>
                <c:pt idx="6">
                  <c:v>12/12/2006</c:v>
                </c:pt>
                <c:pt idx="7">
                  <c:v>12/12/2007</c:v>
                </c:pt>
                <c:pt idx="8">
                  <c:v>12/12/2008</c:v>
                </c:pt>
                <c:pt idx="9">
                  <c:v>12/12/2009</c:v>
                </c:pt>
                <c:pt idx="10">
                  <c:v>12/12/2010</c:v>
                </c:pt>
                <c:pt idx="11">
                  <c:v>12/12/2011</c:v>
                </c:pt>
                <c:pt idx="12">
                  <c:v>12/12/2012</c:v>
                </c:pt>
              </c:strCache>
            </c:strRef>
          </c:cat>
          <c:val>
            <c:numRef>
              <c:f>'Pivot chart 1 Solution'!$C$5:$C$18</c:f>
              <c:numCache>
                <c:formatCode>General</c:formatCode>
                <c:ptCount val="13"/>
                <c:pt idx="0">
                  <c:v>8402.8788595361348</c:v>
                </c:pt>
                <c:pt idx="1">
                  <c:v>8284.2621414676414</c:v>
                </c:pt>
                <c:pt idx="2">
                  <c:v>8493.5300743968637</c:v>
                </c:pt>
                <c:pt idx="3">
                  <c:v>8234.9939130313578</c:v>
                </c:pt>
                <c:pt idx="4">
                  <c:v>8534.162866152792</c:v>
                </c:pt>
                <c:pt idx="5">
                  <c:v>8490.8258630754372</c:v>
                </c:pt>
                <c:pt idx="6">
                  <c:v>7994.3880791697766</c:v>
                </c:pt>
                <c:pt idx="7">
                  <c:v>7517.6478262391865</c:v>
                </c:pt>
                <c:pt idx="8">
                  <c:v>8865.2994176616921</c:v>
                </c:pt>
                <c:pt idx="9">
                  <c:v>11580.665825578753</c:v>
                </c:pt>
                <c:pt idx="10">
                  <c:v>12223.474256229872</c:v>
                </c:pt>
                <c:pt idx="11">
                  <c:v>13897.880224790268</c:v>
                </c:pt>
                <c:pt idx="12">
                  <c:v>18467.343592873549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 chart 1 Solution'!$D$3:$D$4</c:f>
              <c:strCache>
                <c:ptCount val="1"/>
                <c:pt idx="0">
                  <c:v>Municipalities</c:v>
                </c:pt>
              </c:strCache>
            </c:strRef>
          </c:tx>
          <c:cat>
            <c:strRef>
              <c:f>'Pivot chart 1 Solution'!$A$5:$A$18</c:f>
              <c:strCache>
                <c:ptCount val="13"/>
                <c:pt idx="0">
                  <c:v>12/12/2000</c:v>
                </c:pt>
                <c:pt idx="1">
                  <c:v>12/12/2001</c:v>
                </c:pt>
                <c:pt idx="2">
                  <c:v>12/12/2002</c:v>
                </c:pt>
                <c:pt idx="3">
                  <c:v>12/12/2003</c:v>
                </c:pt>
                <c:pt idx="4">
                  <c:v>12/12/2004</c:v>
                </c:pt>
                <c:pt idx="5">
                  <c:v>12/12/2005</c:v>
                </c:pt>
                <c:pt idx="6">
                  <c:v>12/12/2006</c:v>
                </c:pt>
                <c:pt idx="7">
                  <c:v>12/12/2007</c:v>
                </c:pt>
                <c:pt idx="8">
                  <c:v>12/12/2008</c:v>
                </c:pt>
                <c:pt idx="9">
                  <c:v>12/12/2009</c:v>
                </c:pt>
                <c:pt idx="10">
                  <c:v>12/12/2010</c:v>
                </c:pt>
                <c:pt idx="11">
                  <c:v>12/12/2011</c:v>
                </c:pt>
                <c:pt idx="12">
                  <c:v>12/12/2012</c:v>
                </c:pt>
              </c:strCache>
            </c:strRef>
          </c:cat>
          <c:val>
            <c:numRef>
              <c:f>'Pivot chart 1 Solution'!$D$5:$D$18</c:f>
              <c:numCache>
                <c:formatCode>General</c:formatCode>
                <c:ptCount val="13"/>
                <c:pt idx="0">
                  <c:v>702.32958335090518</c:v>
                </c:pt>
                <c:pt idx="1">
                  <c:v>708.41484246798575</c:v>
                </c:pt>
                <c:pt idx="2">
                  <c:v>747.61215246171696</c:v>
                </c:pt>
                <c:pt idx="3">
                  <c:v>776.09819681089709</c:v>
                </c:pt>
                <c:pt idx="4">
                  <c:v>804.66389559320237</c:v>
                </c:pt>
                <c:pt idx="5">
                  <c:v>886.16281978463473</c:v>
                </c:pt>
                <c:pt idx="6">
                  <c:v>946.8419391583717</c:v>
                </c:pt>
                <c:pt idx="7">
                  <c:v>1009.0884747727551</c:v>
                </c:pt>
                <c:pt idx="8">
                  <c:v>1091.9721856353581</c:v>
                </c:pt>
                <c:pt idx="9">
                  <c:v>1177.7367590445758</c:v>
                </c:pt>
                <c:pt idx="10">
                  <c:v>1272.6075935088761</c:v>
                </c:pt>
                <c:pt idx="11">
                  <c:v>1390.0357892725478</c:v>
                </c:pt>
                <c:pt idx="12">
                  <c:v>1447.1015061882742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'Pivot chart 1 Solution'!$E$3:$E$4</c:f>
              <c:strCache>
                <c:ptCount val="1"/>
                <c:pt idx="0">
                  <c:v>Social security</c:v>
                </c:pt>
              </c:strCache>
            </c:strRef>
          </c:tx>
          <c:cat>
            <c:strRef>
              <c:f>'Pivot chart 1 Solution'!$A$5:$A$18</c:f>
              <c:strCache>
                <c:ptCount val="13"/>
                <c:pt idx="0">
                  <c:v>12/12/2000</c:v>
                </c:pt>
                <c:pt idx="1">
                  <c:v>12/12/2001</c:v>
                </c:pt>
                <c:pt idx="2">
                  <c:v>12/12/2002</c:v>
                </c:pt>
                <c:pt idx="3">
                  <c:v>12/12/2003</c:v>
                </c:pt>
                <c:pt idx="4">
                  <c:v>12/12/2004</c:v>
                </c:pt>
                <c:pt idx="5">
                  <c:v>12/12/2005</c:v>
                </c:pt>
                <c:pt idx="6">
                  <c:v>12/12/2006</c:v>
                </c:pt>
                <c:pt idx="7">
                  <c:v>12/12/2007</c:v>
                </c:pt>
                <c:pt idx="8">
                  <c:v>12/12/2008</c:v>
                </c:pt>
                <c:pt idx="9">
                  <c:v>12/12/2009</c:v>
                </c:pt>
                <c:pt idx="10">
                  <c:v>12/12/2010</c:v>
                </c:pt>
                <c:pt idx="11">
                  <c:v>12/12/2011</c:v>
                </c:pt>
                <c:pt idx="12">
                  <c:v>12/12/2012</c:v>
                </c:pt>
              </c:strCache>
            </c:strRef>
          </c:cat>
          <c:val>
            <c:numRef>
              <c:f>'Pivot chart 1 Solution'!$E$5:$E$18</c:f>
              <c:numCache>
                <c:formatCode>General</c:formatCode>
                <c:ptCount val="13"/>
                <c:pt idx="0">
                  <c:v>465.25505535613644</c:v>
                </c:pt>
                <c:pt idx="1">
                  <c:v>455.8029313216789</c:v>
                </c:pt>
                <c:pt idx="2">
                  <c:v>444.13005520390516</c:v>
                </c:pt>
                <c:pt idx="3">
                  <c:v>433.63349780930474</c:v>
                </c:pt>
                <c:pt idx="4">
                  <c:v>423.19976345343571</c:v>
                </c:pt>
                <c:pt idx="5">
                  <c:v>414.58786691770371</c:v>
                </c:pt>
                <c:pt idx="6">
                  <c:v>405.69689634394058</c:v>
                </c:pt>
                <c:pt idx="7">
                  <c:v>375.94479696583278</c:v>
                </c:pt>
                <c:pt idx="8">
                  <c:v>371.30774093269156</c:v>
                </c:pt>
                <c:pt idx="9">
                  <c:v>369.33208672370858</c:v>
                </c:pt>
                <c:pt idx="10">
                  <c:v>367.90314322440008</c:v>
                </c:pt>
                <c:pt idx="11">
                  <c:v>366.71621361760901</c:v>
                </c:pt>
                <c:pt idx="12">
                  <c:v>367.83171677557021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867840"/>
        <c:axId val="125346944"/>
      </c:lineChart>
      <c:catAx>
        <c:axId val="12086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25346944"/>
        <c:crosses val="autoZero"/>
        <c:auto val="1"/>
        <c:lblAlgn val="ctr"/>
        <c:lblOffset val="100"/>
        <c:noMultiLvlLbl val="0"/>
      </c:catAx>
      <c:valAx>
        <c:axId val="12534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867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[deuda.xlsx]Pivot chart 2 Solution!PivotTable3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'Pivot chart 2 Solution'!$B$3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'Pivot chart 2 Solution'!$A$4:$A$11</c:f>
              <c:strCache>
                <c:ptCount val="7"/>
                <c:pt idx="0">
                  <c:v>Autonomous communities</c:v>
                </c:pt>
                <c:pt idx="1">
                  <c:v>Banks</c:v>
                </c:pt>
                <c:pt idx="2">
                  <c:v>Central administration</c:v>
                </c:pt>
                <c:pt idx="3">
                  <c:v>Households</c:v>
                </c:pt>
                <c:pt idx="4">
                  <c:v>Municipalities</c:v>
                </c:pt>
                <c:pt idx="5">
                  <c:v>Non-finantial companies</c:v>
                </c:pt>
                <c:pt idx="6">
                  <c:v>Social security</c:v>
                </c:pt>
              </c:strCache>
            </c:strRef>
          </c:cat>
          <c:val>
            <c:numRef>
              <c:f>'Pivot chart 2 Solution'!$B$4:$B$11</c:f>
              <c:numCache>
                <c:formatCode>General</c:formatCode>
                <c:ptCount val="7"/>
                <c:pt idx="0">
                  <c:v>0.21329696152194066</c:v>
                </c:pt>
                <c:pt idx="1">
                  <c:v>1.1972027265253129</c:v>
                </c:pt>
                <c:pt idx="2">
                  <c:v>0.83861838946863076</c:v>
                </c:pt>
                <c:pt idx="3">
                  <c:v>0.8777786632095953</c:v>
                </c:pt>
                <c:pt idx="4">
                  <c:v>6.571415798997475E-2</c:v>
                </c:pt>
                <c:pt idx="5">
                  <c:v>1.8049245774060692</c:v>
                </c:pt>
                <c:pt idx="6">
                  <c:v>1.670356325838045E-2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[deuda.xlsx]Pivot chart 3 Solution!PivotTable4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 3 Solution'!$B$1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'Pivot chart 3 Solution'!$A$2:$A$9</c:f>
              <c:strCache>
                <c:ptCount val="7"/>
                <c:pt idx="0">
                  <c:v>Autonomous communities</c:v>
                </c:pt>
                <c:pt idx="1">
                  <c:v>Banks</c:v>
                </c:pt>
                <c:pt idx="2">
                  <c:v>Central administration</c:v>
                </c:pt>
                <c:pt idx="3">
                  <c:v>Households</c:v>
                </c:pt>
                <c:pt idx="4">
                  <c:v>Municipalities</c:v>
                </c:pt>
                <c:pt idx="5">
                  <c:v>Non-finantial companies</c:v>
                </c:pt>
                <c:pt idx="6">
                  <c:v>Social security</c:v>
                </c:pt>
              </c:strCache>
            </c:strRef>
          </c:cat>
          <c:val>
            <c:numRef>
              <c:f>'Pivot chart 3 Solution'!$B$2:$B$9</c:f>
              <c:numCache>
                <c:formatCode>General</c:formatCode>
                <c:ptCount val="7"/>
                <c:pt idx="0">
                  <c:v>2238.3653115472762</c:v>
                </c:pt>
                <c:pt idx="1">
                  <c:v>15985.900163819413</c:v>
                </c:pt>
                <c:pt idx="2">
                  <c:v>10075.950226169487</c:v>
                </c:pt>
                <c:pt idx="3">
                  <c:v>16204.865796699292</c:v>
                </c:pt>
                <c:pt idx="4">
                  <c:v>996.97428754231544</c:v>
                </c:pt>
                <c:pt idx="5">
                  <c:v>35529.538516979184</c:v>
                </c:pt>
                <c:pt idx="6">
                  <c:v>404.71859728045519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686272"/>
        <c:axId val="148488576"/>
      </c:barChart>
      <c:catAx>
        <c:axId val="14168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8488576"/>
        <c:crosses val="autoZero"/>
        <c:auto val="1"/>
        <c:lblAlgn val="ctr"/>
        <c:lblOffset val="100"/>
        <c:noMultiLvlLbl val="0"/>
      </c:catAx>
      <c:valAx>
        <c:axId val="14848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686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2</xdr:row>
      <xdr:rowOff>142875</xdr:rowOff>
    </xdr:from>
    <xdr:to>
      <xdr:col>11</xdr:col>
      <xdr:colOff>1314450</xdr:colOff>
      <xdr:row>17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0</xdr:rowOff>
    </xdr:from>
    <xdr:to>
      <xdr:col>12</xdr:col>
      <xdr:colOff>428624</xdr:colOff>
      <xdr:row>18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1000125</xdr:colOff>
      <xdr:row>2</xdr:row>
      <xdr:rowOff>95250</xdr:rowOff>
    </xdr:from>
    <xdr:to>
      <xdr:col>9</xdr:col>
      <xdr:colOff>295275</xdr:colOff>
      <xdr:row>16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f" refreshedDate="42298.87697002315" createdVersion="4" refreshedVersion="4" minRefreshableVersion="3" recordCount="91">
  <cacheSource type="worksheet">
    <worksheetSource ref="A1:F92" sheet="Debt Solution"/>
  </cacheSource>
  <cacheFields count="6">
    <cacheField name="Year" numFmtId="14">
      <sharedItems containsSemiMixedTypes="0" containsNonDate="0" containsDate="1" containsString="0" minDate="2000-12-12T00:00:00" maxDate="2012-12-13T00:00:00" count="13">
        <d v="2000-12-12T00:00:00"/>
        <d v="2001-12-12T00:00:00"/>
        <d v="2002-12-12T00:00:00"/>
        <d v="2003-12-12T00:00:00"/>
        <d v="2004-12-12T00:00:00"/>
        <d v="2005-12-12T00:00:00"/>
        <d v="2006-12-12T00:00:00"/>
        <d v="2007-12-12T00:00:00"/>
        <d v="2008-12-12T00:00:00"/>
        <d v="2009-12-12T00:00:00"/>
        <d v="2010-12-12T00:00:00"/>
        <d v="2011-12-12T00:00:00"/>
        <d v="2012-12-12T00:00:00"/>
      </sharedItems>
    </cacheField>
    <cacheField name="Debt (millons €)" numFmtId="3">
      <sharedItems containsSemiMixedTypes="0" containsString="0" containsNumber="1" containsInteger="1" minValue="17169" maxValue="2107197"/>
    </cacheField>
    <cacheField name="Organism" numFmtId="0">
      <sharedItems count="7">
        <s v="Central administration"/>
        <s v="Autonomous communities"/>
        <s v="Municipalities"/>
        <s v="Social security"/>
        <s v="Non-finantial companies"/>
        <s v="Households"/>
        <s v="Banks"/>
      </sharedItems>
    </cacheField>
    <cacheField name="Type" numFmtId="0">
      <sharedItems count="2">
        <s v="Public"/>
        <s v="Private"/>
      </sharedItems>
    </cacheField>
    <cacheField name="Debt (% GDP)" numFmtId="9">
      <sharedItems containsSemiMixedTypes="0" containsString="0" containsNumber="1" minValue="1.5783406325497247E-2" maxValue="1.9706075329413071"/>
    </cacheField>
    <cacheField name="Debt per capita (€)" numFmtId="165">
      <sharedItems containsSemiMixedTypes="0" containsString="0" containsNumber="1" minValue="366.71621361760901" maxValue="45571.5858681428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">
  <r>
    <x v="0"/>
    <n v="340121"/>
    <x v="0"/>
    <x v="0"/>
    <n v="0.53995431071570887"/>
    <n v="8402.8788595361348"/>
  </r>
  <r>
    <x v="1"/>
    <n v="339947"/>
    <x v="0"/>
    <x v="0"/>
    <n v="0.49963036286168222"/>
    <n v="8284.2621414676414"/>
  </r>
  <r>
    <x v="2"/>
    <n v="355266"/>
    <x v="0"/>
    <x v="0"/>
    <n v="0.48716092247188236"/>
    <n v="8493.5300743968637"/>
  </r>
  <r>
    <x v="3"/>
    <n v="350378"/>
    <x v="0"/>
    <x v="0"/>
    <n v="0.4474346237047972"/>
    <n v="8234.9939130313578"/>
  </r>
  <r>
    <x v="4"/>
    <n v="369498"/>
    <x v="0"/>
    <x v="0"/>
    <n v="0.4392019912182899"/>
    <n v="8534.162866152792"/>
  </r>
  <r>
    <x v="5"/>
    <n v="373681"/>
    <x v="0"/>
    <x v="0"/>
    <n v="0.4109554843406672"/>
    <n v="8490.8258630754372"/>
  </r>
  <r>
    <x v="6"/>
    <n v="358026"/>
    <x v="0"/>
    <x v="0"/>
    <n v="0.36327643430501033"/>
    <n v="7994.3880791697766"/>
  </r>
  <r>
    <x v="7"/>
    <n v="343323"/>
    <x v="0"/>
    <x v="0"/>
    <n v="0.32599289187503144"/>
    <n v="7517.6478262391865"/>
  </r>
  <r>
    <x v="8"/>
    <n v="409925"/>
    <x v="0"/>
    <x v="0"/>
    <n v="0.37684273038496474"/>
    <n v="8865.2994176616921"/>
  </r>
  <r>
    <x v="9"/>
    <n v="538346"/>
    <x v="0"/>
    <x v="0"/>
    <n v="0.51423162230369068"/>
    <n v="11580.665825578753"/>
  </r>
  <r>
    <x v="10"/>
    <n v="570435"/>
    <x v="0"/>
    <x v="0"/>
    <n v="0.54554713949618405"/>
    <n v="12223.474256229872"/>
  </r>
  <r>
    <x v="11"/>
    <n v="650674"/>
    <x v="0"/>
    <x v="0"/>
    <n v="0.62186486633719673"/>
    <n v="13897.880224790268"/>
  </r>
  <r>
    <x v="12"/>
    <n v="862940"/>
    <x v="0"/>
    <x v="0"/>
    <n v="0.83861838946863076"/>
    <n v="18467.343592873549"/>
  </r>
  <r>
    <x v="0"/>
    <n v="48058"/>
    <x v="1"/>
    <x v="0"/>
    <n v="7.6293802100945066E-2"/>
    <n v="1187.2996734444139"/>
  </r>
  <r>
    <x v="1"/>
    <n v="51143"/>
    <x v="1"/>
    <x v="0"/>
    <n v="7.5166410198751615E-2"/>
    <n v="1246.3178633759958"/>
  </r>
  <r>
    <x v="2"/>
    <n v="57130"/>
    <x v="1"/>
    <x v="0"/>
    <n v="7.8339901653461469E-2"/>
    <n v="1365.8367903213166"/>
  </r>
  <r>
    <x v="3"/>
    <n v="61749"/>
    <x v="1"/>
    <x v="0"/>
    <n v="7.885381096743381E-2"/>
    <n v="1451.2972821803121"/>
  </r>
  <r>
    <x v="4"/>
    <n v="66113"/>
    <x v="1"/>
    <x v="0"/>
    <n v="7.8584894222471571E-2"/>
    <n v="1526.9882639959064"/>
  </r>
  <r>
    <x v="5"/>
    <n v="74839"/>
    <x v="1"/>
    <x v="0"/>
    <n v="8.230415111437614E-2"/>
    <n v="1700.5010069195455"/>
  </r>
  <r>
    <x v="6"/>
    <n v="80275"/>
    <x v="1"/>
    <x v="0"/>
    <n v="8.1452229066701035E-2"/>
    <n v="1792.4661981402294"/>
  </r>
  <r>
    <x v="7"/>
    <n v="85681"/>
    <x v="1"/>
    <x v="0"/>
    <n v="8.1356031983713786E-2"/>
    <n v="1876.1329226413602"/>
  </r>
  <r>
    <x v="8"/>
    <n v="99734"/>
    <x v="1"/>
    <x v="0"/>
    <n v="9.168514453183893E-2"/>
    <n v="2156.9110742722969"/>
  </r>
  <r>
    <x v="9"/>
    <n v="119330"/>
    <x v="1"/>
    <x v="0"/>
    <n v="0.11398479693264074"/>
    <n v="2566.9752407676715"/>
  </r>
  <r>
    <x v="10"/>
    <n v="152926"/>
    <x v="1"/>
    <x v="0"/>
    <n v="0.14625389720931123"/>
    <n v="3276.9500891568878"/>
  </r>
  <r>
    <x v="11"/>
    <n v="199166"/>
    <x v="1"/>
    <x v="0"/>
    <n v="0.19034775935247777"/>
    <n v="4254.0276895197567"/>
  </r>
  <r>
    <x v="12"/>
    <n v="219483"/>
    <x v="1"/>
    <x v="0"/>
    <n v="0.21329696152194066"/>
    <n v="4697.0449553788967"/>
  </r>
  <r>
    <x v="0"/>
    <n v="28428"/>
    <x v="2"/>
    <x v="0"/>
    <n v="4.5130471641051773E-2"/>
    <n v="702.32958335090518"/>
  </r>
  <r>
    <x v="1"/>
    <n v="29070"/>
    <x v="2"/>
    <x v="0"/>
    <n v="4.2725056106949322E-2"/>
    <n v="708.41484246798575"/>
  </r>
  <r>
    <x v="2"/>
    <n v="31271"/>
    <x v="2"/>
    <x v="0"/>
    <n v="4.2880571759240212E-2"/>
    <n v="747.61215246171696"/>
  </r>
  <r>
    <x v="3"/>
    <n v="33021"/>
    <x v="2"/>
    <x v="0"/>
    <n v="4.2167997732038283E-2"/>
    <n v="776.09819681089709"/>
  </r>
  <r>
    <x v="4"/>
    <n v="34839"/>
    <x v="2"/>
    <x v="0"/>
    <n v="4.1411207021564402E-2"/>
    <n v="804.66389559320237"/>
  </r>
  <r>
    <x v="5"/>
    <n v="39000"/>
    <x v="2"/>
    <x v="0"/>
    <n v="4.2890229605695822E-2"/>
    <n v="886.16281978463473"/>
  </r>
  <r>
    <x v="6"/>
    <n v="42404"/>
    <x v="2"/>
    <x v="0"/>
    <n v="4.3025852648326257E-2"/>
    <n v="946.8419391583717"/>
  </r>
  <r>
    <x v="7"/>
    <n v="46084"/>
    <x v="2"/>
    <x v="0"/>
    <n v="4.3757792018504292E-2"/>
    <n v="1009.0884747727551"/>
  </r>
  <r>
    <x v="8"/>
    <n v="50492"/>
    <x v="2"/>
    <x v="0"/>
    <n v="4.6417132750131457E-2"/>
    <n v="1091.9721856353581"/>
  </r>
  <r>
    <x v="9"/>
    <n v="54749"/>
    <x v="2"/>
    <x v="0"/>
    <n v="5.2296603094487124E-2"/>
    <n v="1177.7367590445758"/>
  </r>
  <r>
    <x v="10"/>
    <n v="59389"/>
    <x v="2"/>
    <x v="0"/>
    <n v="5.6797880683231002E-2"/>
    <n v="1272.6075935088761"/>
  </r>
  <r>
    <x v="11"/>
    <n v="65079"/>
    <x v="2"/>
    <x v="0"/>
    <n v="6.2197573034051497E-2"/>
    <n v="1390.0357892725478"/>
  </r>
  <r>
    <x v="12"/>
    <n v="67620"/>
    <x v="2"/>
    <x v="0"/>
    <n v="6.571415798997475E-2"/>
    <n v="1447.1015061882742"/>
  </r>
  <r>
    <x v="0"/>
    <n v="18832"/>
    <x v="3"/>
    <x v="0"/>
    <n v="2.9896476781493143E-2"/>
    <n v="465.25505535613644"/>
  </r>
  <r>
    <x v="1"/>
    <n v="18704"/>
    <x v="3"/>
    <x v="0"/>
    <n v="2.7489833141533547E-2"/>
    <n v="455.8029313216789"/>
  </r>
  <r>
    <x v="2"/>
    <n v="18577"/>
    <x v="3"/>
    <x v="0"/>
    <n v="2.5473837791289228E-2"/>
    <n v="444.13005520390516"/>
  </r>
  <r>
    <x v="3"/>
    <n v="18450"/>
    <x v="3"/>
    <x v="0"/>
    <n v="2.3560750981378706E-2"/>
    <n v="433.63349780930474"/>
  </r>
  <r>
    <x v="4"/>
    <n v="18323"/>
    <x v="3"/>
    <x v="0"/>
    <n v="2.1779544368556059E-2"/>
    <n v="423.19976345343571"/>
  </r>
  <r>
    <x v="5"/>
    <n v="18246"/>
    <x v="3"/>
    <x v="0"/>
    <n v="2.0066028958603231E-2"/>
    <n v="414.58786691770371"/>
  </r>
  <r>
    <x v="6"/>
    <n v="18169"/>
    <x v="3"/>
    <x v="0"/>
    <n v="1.8435447523050652E-2"/>
    <n v="405.69689634394058"/>
  </r>
  <r>
    <x v="7"/>
    <n v="17169"/>
    <x v="3"/>
    <x v="0"/>
    <n v="1.6302350732698988E-2"/>
    <n v="375.94479696583278"/>
  </r>
  <r>
    <x v="8"/>
    <n v="17169"/>
    <x v="3"/>
    <x v="0"/>
    <n v="1.5783406325497247E-2"/>
    <n v="371.30774093269156"/>
  </r>
  <r>
    <x v="9"/>
    <n v="17169"/>
    <x v="3"/>
    <x v="0"/>
    <n v="1.6399941159276871E-2"/>
    <n v="369.33208672370858"/>
  </r>
  <r>
    <x v="10"/>
    <n v="17169"/>
    <x v="3"/>
    <x v="0"/>
    <n v="1.6419923107821196E-2"/>
    <n v="367.90314322440008"/>
  </r>
  <r>
    <x v="11"/>
    <n v="17169"/>
    <x v="3"/>
    <x v="0"/>
    <n v="1.6408828215271135E-2"/>
    <n v="366.71621361760901"/>
  </r>
  <r>
    <x v="12"/>
    <n v="17188"/>
    <x v="3"/>
    <x v="0"/>
    <n v="1.670356325838045E-2"/>
    <n v="367.83171677557021"/>
  </r>
  <r>
    <x v="0"/>
    <n v="828242"/>
    <x v="4"/>
    <x v="1"/>
    <n v="1.3148639402324469"/>
    <n v="20462.18020169271"/>
  </r>
  <r>
    <x v="1"/>
    <n v="954765"/>
    <x v="4"/>
    <x v="1"/>
    <n v="1.4032469278965074"/>
    <n v="23266.931443720208"/>
  </r>
  <r>
    <x v="2"/>
    <n v="1035760"/>
    <x v="4"/>
    <x v="1"/>
    <n v="1.4202929553052555"/>
    <n v="24762.456046616608"/>
  </r>
  <r>
    <x v="3"/>
    <n v="1143970"/>
    <x v="4"/>
    <x v="1"/>
    <n v="1.460855951228607"/>
    <n v="26886.922086119801"/>
  </r>
  <r>
    <x v="4"/>
    <n v="1287784"/>
    <x v="4"/>
    <x v="1"/>
    <n v="1.5307181556031542"/>
    <n v="29743.485465214173"/>
  </r>
  <r>
    <x v="5"/>
    <n v="1516125"/>
    <x v="4"/>
    <x v="1"/>
    <n v="1.667357675921425"/>
    <n v="34449.579619127675"/>
  </r>
  <r>
    <x v="6"/>
    <n v="1847929"/>
    <x v="4"/>
    <x v="1"/>
    <n v="1.8750287911180288"/>
    <n v="41262.538387581146"/>
  </r>
  <r>
    <x v="7"/>
    <n v="2075367"/>
    <x v="4"/>
    <x v="1"/>
    <n v="1.9706075329413071"/>
    <n v="45443.73146045718"/>
  </r>
  <r>
    <x v="8"/>
    <n v="2107197"/>
    <x v="4"/>
    <x v="1"/>
    <n v="1.9371394058401086"/>
    <n v="45571.585868142865"/>
  </r>
  <r>
    <x v="9"/>
    <n v="2018485"/>
    <x v="4"/>
    <x v="1"/>
    <n v="1.928070081593743"/>
    <n v="43420.774481362045"/>
  </r>
  <r>
    <x v="10"/>
    <n v="2058332"/>
    <x v="4"/>
    <x v="1"/>
    <n v="1.968527763432222"/>
    <n v="44106.634783584712"/>
  </r>
  <r>
    <x v="11"/>
    <n v="2001978"/>
    <x v="4"/>
    <x v="1"/>
    <n v="1.9133387554751049"/>
    <n v="42760.661186193349"/>
  </r>
  <r>
    <x v="12"/>
    <n v="1857271"/>
    <x v="4"/>
    <x v="1"/>
    <n v="1.8049245774060692"/>
    <n v="39746.519690916924"/>
  </r>
  <r>
    <x v="0"/>
    <n v="343588"/>
    <x v="5"/>
    <x v="1"/>
    <n v="0.54545829781221677"/>
    <n v="8488.5330267472491"/>
  </r>
  <r>
    <x v="1"/>
    <n v="380319"/>
    <x v="5"/>
    <x v="1"/>
    <n v="0.55896630937526182"/>
    <n v="9268.0985370685194"/>
  </r>
  <r>
    <x v="2"/>
    <n v="435034"/>
    <x v="5"/>
    <x v="1"/>
    <n v="0.59654333582902075"/>
    <n v="10400.58537091972"/>
  </r>
  <r>
    <x v="3"/>
    <n v="507176"/>
    <x v="5"/>
    <x v="1"/>
    <n v="0.64766652789873858"/>
    <n v="11920.244058803899"/>
  </r>
  <r>
    <x v="4"/>
    <n v="596883"/>
    <x v="5"/>
    <x v="1"/>
    <n v="0.70948205977933987"/>
    <n v="13785.99270912935"/>
  </r>
  <r>
    <x v="5"/>
    <n v="711362"/>
    <x v="5"/>
    <x v="1"/>
    <n v="0.78231998750684595"/>
    <n v="16163.655277118907"/>
  </r>
  <r>
    <x v="6"/>
    <n v="843771"/>
    <x v="5"/>
    <x v="1"/>
    <n v="0.85614486168594695"/>
    <n v="18840.622814960818"/>
  </r>
  <r>
    <x v="7"/>
    <n v="935742"/>
    <x v="5"/>
    <x v="1"/>
    <n v="0.88850802488888214"/>
    <n v="20489.68118133859"/>
  </r>
  <r>
    <x v="8"/>
    <n v="964969"/>
    <x v="5"/>
    <x v="1"/>
    <n v="0.88709288942330677"/>
    <n v="20869.034857014296"/>
  </r>
  <r>
    <x v="9"/>
    <n v="953372"/>
    <x v="5"/>
    <x v="1"/>
    <n v="0.91066717356293947"/>
    <n v="20508.525259709681"/>
  </r>
  <r>
    <x v="10"/>
    <n v="960999"/>
    <x v="5"/>
    <x v="1"/>
    <n v="0.91907098180983526"/>
    <n v="20592.611843176961"/>
  </r>
  <r>
    <x v="11"/>
    <n v="936644"/>
    <x v="5"/>
    <x v="1"/>
    <n v="0.89517330624173896"/>
    <n v="20005.97246127624"/>
  </r>
  <r>
    <x v="12"/>
    <n v="903236"/>
    <x v="5"/>
    <x v="1"/>
    <n v="0.8777786632095953"/>
    <n v="19329.697959826561"/>
  </r>
  <r>
    <x v="0"/>
    <n v="119364"/>
    <x v="6"/>
    <x v="1"/>
    <n v="0.18949463968490587"/>
    <n v="2948.9541433480176"/>
  </r>
  <r>
    <x v="1"/>
    <n v="142354"/>
    <x v="6"/>
    <x v="1"/>
    <n v="0.20922196893872255"/>
    <n v="3469.0638625623542"/>
  </r>
  <r>
    <x v="2"/>
    <n v="175429"/>
    <x v="6"/>
    <x v="1"/>
    <n v="0.24055821122291424"/>
    <n v="4194.0728564550718"/>
  </r>
  <r>
    <x v="3"/>
    <n v="255540"/>
    <x v="6"/>
    <x v="1"/>
    <n v="0.32632597863314444"/>
    <n v="6006.0002184384675"/>
  </r>
  <r>
    <x v="4"/>
    <n v="387550"/>
    <x v="6"/>
    <x v="1"/>
    <n v="0.46065941276176936"/>
    <n v="8951.1034397412532"/>
  </r>
  <r>
    <x v="5"/>
    <n v="579833"/>
    <x v="6"/>
    <x v="1"/>
    <n v="0.63767103853742113"/>
    <n v="13175.037084209847"/>
  </r>
  <r>
    <x v="6"/>
    <n v="828937"/>
    <x v="6"/>
    <x v="1"/>
    <n v="0.84109332177968177"/>
    <n v="18509.393371382965"/>
  </r>
  <r>
    <x v="7"/>
    <n v="1074820"/>
    <x v="6"/>
    <x v="1"/>
    <n v="1.020565706477927"/>
    <n v="23535.033296919817"/>
  </r>
  <r>
    <x v="8"/>
    <n v="1123109"/>
    <x v="6"/>
    <x v="1"/>
    <n v="1.0324704813805632"/>
    <n v="24289.071326878344"/>
  </r>
  <r>
    <x v="9"/>
    <n v="1182765"/>
    <x v="6"/>
    <x v="1"/>
    <n v="1.1297848683820904"/>
    <n v="25443.12805368788"/>
  </r>
  <r>
    <x v="10"/>
    <n v="1175094"/>
    <x v="6"/>
    <x v="1"/>
    <n v="1.1238250989843346"/>
    <n v="25180.311968322745"/>
  </r>
  <r>
    <x v="11"/>
    <n v="1205651"/>
    <x v="6"/>
    <x v="1"/>
    <n v="1.1522697971093168"/>
    <n v="25751.748480650236"/>
  </r>
  <r>
    <x v="12"/>
    <n v="1231924"/>
    <x v="6"/>
    <x v="1"/>
    <n v="1.1972027265253129"/>
    <n v="26363.7840270553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F18" firstHeaderRow="1" firstDataRow="2" firstDataCol="1" rowPageCount="1" colPageCount="1"/>
  <pivotFields count="6">
    <pivotField axis="axisRow" numFmtId="14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umFmtId="3" showAll="0"/>
    <pivotField axis="axisCol" showAll="0">
      <items count="8">
        <item x="1"/>
        <item x="6"/>
        <item x="0"/>
        <item x="5"/>
        <item x="2"/>
        <item x="4"/>
        <item x="3"/>
        <item t="default"/>
      </items>
    </pivotField>
    <pivotField axis="axisPage" showAll="0">
      <items count="3">
        <item x="1"/>
        <item x="0"/>
        <item t="default"/>
      </items>
    </pivotField>
    <pivotField numFmtId="9" showAll="0"/>
    <pivotField dataField="1" numFmtId="165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5">
    <i>
      <x/>
    </i>
    <i>
      <x v="2"/>
    </i>
    <i>
      <x v="4"/>
    </i>
    <i>
      <x v="6"/>
    </i>
    <i t="grand">
      <x/>
    </i>
  </colItems>
  <pageFields count="1">
    <pageField fld="3" item="1" hier="-1"/>
  </pageFields>
  <dataFields count="1">
    <dataField name="Sum of Debt per capita (€)" fld="5" baseField="0" baseItem="0"/>
  </dataFields>
  <chartFormats count="1">
    <chartFormat chart="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11" firstHeaderRow="1" firstDataRow="1" firstDataCol="1" rowPageCount="1" colPageCount="1"/>
  <pivotFields count="6">
    <pivotField axis="axisPage" numFmtId="14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umFmtId="3" showAll="0"/>
    <pivotField axis="axisRow" showAll="0">
      <items count="8">
        <item x="1"/>
        <item x="6"/>
        <item x="0"/>
        <item x="5"/>
        <item x="2"/>
        <item x="4"/>
        <item x="3"/>
        <item t="default"/>
      </items>
    </pivotField>
    <pivotField showAll="0"/>
    <pivotField dataField="1" numFmtId="9" showAll="0"/>
    <pivotField numFmtId="165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0" item="12" hier="-1"/>
  </pageFields>
  <dataFields count="1">
    <dataField name="Sum of Debt (% GDP)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B9" firstHeaderRow="1" firstDataRow="1" firstDataCol="1"/>
  <pivotFields count="6">
    <pivotField numFmtId="14" showAll="0"/>
    <pivotField numFmtId="3" showAll="0"/>
    <pivotField axis="axisRow" showAll="0">
      <items count="8">
        <item x="1"/>
        <item x="6"/>
        <item x="0"/>
        <item x="5"/>
        <item x="2"/>
        <item x="4"/>
        <item x="3"/>
        <item t="default"/>
      </items>
    </pivotField>
    <pivotField showAll="0"/>
    <pivotField numFmtId="9" showAll="0"/>
    <pivotField dataField="1" numFmtId="165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Debt per capita (€)" fld="5" subtotal="average" baseField="2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tabSelected="1" workbookViewId="0">
      <selection activeCell="E2" sqref="E2"/>
    </sheetView>
  </sheetViews>
  <sheetFormatPr defaultRowHeight="15" x14ac:dyDescent="0.25"/>
  <cols>
    <col min="1" max="1" width="10.140625" bestFit="1" customWidth="1"/>
    <col min="2" max="2" width="18" bestFit="1" customWidth="1"/>
    <col min="3" max="3" width="24.85546875" bestFit="1" customWidth="1"/>
    <col min="4" max="4" width="7.28515625" bestFit="1" customWidth="1"/>
  </cols>
  <sheetData>
    <row r="1" spans="1:4" x14ac:dyDescent="0.25">
      <c r="A1" t="s">
        <v>5</v>
      </c>
      <c r="B1" t="s">
        <v>7</v>
      </c>
      <c r="C1" t="s">
        <v>8</v>
      </c>
      <c r="D1" t="s">
        <v>11</v>
      </c>
    </row>
    <row r="2" spans="1:4" x14ac:dyDescent="0.25">
      <c r="A2" s="3">
        <v>36872</v>
      </c>
      <c r="B2" s="4">
        <v>340121</v>
      </c>
      <c r="C2" t="s">
        <v>9</v>
      </c>
      <c r="D2" t="s">
        <v>10</v>
      </c>
    </row>
    <row r="3" spans="1:4" x14ac:dyDescent="0.25">
      <c r="A3" s="3">
        <v>37237</v>
      </c>
      <c r="B3" s="4">
        <v>339947</v>
      </c>
      <c r="C3" t="s">
        <v>9</v>
      </c>
      <c r="D3" t="s">
        <v>10</v>
      </c>
    </row>
    <row r="4" spans="1:4" x14ac:dyDescent="0.25">
      <c r="A4" s="3">
        <v>37602</v>
      </c>
      <c r="B4" s="4">
        <v>355266</v>
      </c>
      <c r="C4" t="s">
        <v>9</v>
      </c>
      <c r="D4" t="s">
        <v>10</v>
      </c>
    </row>
    <row r="5" spans="1:4" x14ac:dyDescent="0.25">
      <c r="A5" s="3">
        <v>37967</v>
      </c>
      <c r="B5" s="4">
        <v>350378</v>
      </c>
      <c r="C5" t="s">
        <v>9</v>
      </c>
      <c r="D5" t="s">
        <v>10</v>
      </c>
    </row>
    <row r="6" spans="1:4" x14ac:dyDescent="0.25">
      <c r="A6" s="3">
        <v>38333</v>
      </c>
      <c r="B6" s="4">
        <v>369498</v>
      </c>
      <c r="C6" t="s">
        <v>9</v>
      </c>
      <c r="D6" t="s">
        <v>10</v>
      </c>
    </row>
    <row r="7" spans="1:4" x14ac:dyDescent="0.25">
      <c r="A7" s="3">
        <v>38698</v>
      </c>
      <c r="B7" s="4">
        <v>373681</v>
      </c>
      <c r="C7" t="s">
        <v>9</v>
      </c>
      <c r="D7" t="s">
        <v>10</v>
      </c>
    </row>
    <row r="8" spans="1:4" x14ac:dyDescent="0.25">
      <c r="A8" s="3">
        <v>39063</v>
      </c>
      <c r="B8" s="4">
        <v>358026</v>
      </c>
      <c r="C8" t="s">
        <v>9</v>
      </c>
      <c r="D8" t="s">
        <v>10</v>
      </c>
    </row>
    <row r="9" spans="1:4" x14ac:dyDescent="0.25">
      <c r="A9" s="3">
        <v>39428</v>
      </c>
      <c r="B9" s="4">
        <v>343323</v>
      </c>
      <c r="C9" t="s">
        <v>9</v>
      </c>
      <c r="D9" t="s">
        <v>10</v>
      </c>
    </row>
    <row r="10" spans="1:4" x14ac:dyDescent="0.25">
      <c r="A10" s="3">
        <v>39794</v>
      </c>
      <c r="B10" s="4">
        <v>409925</v>
      </c>
      <c r="C10" t="s">
        <v>9</v>
      </c>
      <c r="D10" t="s">
        <v>10</v>
      </c>
    </row>
    <row r="11" spans="1:4" x14ac:dyDescent="0.25">
      <c r="A11" s="3">
        <v>40159</v>
      </c>
      <c r="B11" s="4">
        <v>538346</v>
      </c>
      <c r="C11" t="s">
        <v>9</v>
      </c>
      <c r="D11" t="s">
        <v>10</v>
      </c>
    </row>
    <row r="12" spans="1:4" x14ac:dyDescent="0.25">
      <c r="A12" s="3">
        <v>40524</v>
      </c>
      <c r="B12" s="4">
        <v>570435</v>
      </c>
      <c r="C12" t="s">
        <v>9</v>
      </c>
      <c r="D12" t="s">
        <v>10</v>
      </c>
    </row>
    <row r="13" spans="1:4" x14ac:dyDescent="0.25">
      <c r="A13" s="3">
        <v>40889</v>
      </c>
      <c r="B13" s="4">
        <v>650674</v>
      </c>
      <c r="C13" t="s">
        <v>9</v>
      </c>
      <c r="D13" t="s">
        <v>10</v>
      </c>
    </row>
    <row r="14" spans="1:4" x14ac:dyDescent="0.25">
      <c r="A14" s="3">
        <v>41255</v>
      </c>
      <c r="B14" s="4">
        <v>862940</v>
      </c>
      <c r="C14" t="s">
        <v>9</v>
      </c>
      <c r="D14" t="s">
        <v>10</v>
      </c>
    </row>
    <row r="15" spans="1:4" x14ac:dyDescent="0.25">
      <c r="A15" s="3">
        <v>36872</v>
      </c>
      <c r="B15" s="4">
        <v>48058</v>
      </c>
      <c r="C15" t="s">
        <v>12</v>
      </c>
      <c r="D15" t="s">
        <v>10</v>
      </c>
    </row>
    <row r="16" spans="1:4" x14ac:dyDescent="0.25">
      <c r="A16" s="3">
        <v>37237</v>
      </c>
      <c r="B16" s="4">
        <v>51143</v>
      </c>
      <c r="C16" t="s">
        <v>12</v>
      </c>
      <c r="D16" t="s">
        <v>10</v>
      </c>
    </row>
    <row r="17" spans="1:4" x14ac:dyDescent="0.25">
      <c r="A17" s="3">
        <v>37602</v>
      </c>
      <c r="B17" s="4">
        <v>57130</v>
      </c>
      <c r="C17" t="s">
        <v>12</v>
      </c>
      <c r="D17" t="s">
        <v>10</v>
      </c>
    </row>
    <row r="18" spans="1:4" x14ac:dyDescent="0.25">
      <c r="A18" s="3">
        <v>37967</v>
      </c>
      <c r="B18" s="4">
        <v>61749</v>
      </c>
      <c r="C18" t="s">
        <v>12</v>
      </c>
      <c r="D18" t="s">
        <v>10</v>
      </c>
    </row>
    <row r="19" spans="1:4" x14ac:dyDescent="0.25">
      <c r="A19" s="3">
        <v>38333</v>
      </c>
      <c r="B19" s="4">
        <v>66113</v>
      </c>
      <c r="C19" t="s">
        <v>12</v>
      </c>
      <c r="D19" t="s">
        <v>10</v>
      </c>
    </row>
    <row r="20" spans="1:4" x14ac:dyDescent="0.25">
      <c r="A20" s="3">
        <v>38698</v>
      </c>
      <c r="B20" s="4">
        <v>74839</v>
      </c>
      <c r="C20" t="s">
        <v>12</v>
      </c>
      <c r="D20" t="s">
        <v>10</v>
      </c>
    </row>
    <row r="21" spans="1:4" x14ac:dyDescent="0.25">
      <c r="A21" s="3">
        <v>39063</v>
      </c>
      <c r="B21" s="4">
        <v>80275</v>
      </c>
      <c r="C21" t="s">
        <v>12</v>
      </c>
      <c r="D21" t="s">
        <v>10</v>
      </c>
    </row>
    <row r="22" spans="1:4" x14ac:dyDescent="0.25">
      <c r="A22" s="3">
        <v>39428</v>
      </c>
      <c r="B22" s="4">
        <v>85681</v>
      </c>
      <c r="C22" t="s">
        <v>12</v>
      </c>
      <c r="D22" t="s">
        <v>10</v>
      </c>
    </row>
    <row r="23" spans="1:4" x14ac:dyDescent="0.25">
      <c r="A23" s="3">
        <v>39794</v>
      </c>
      <c r="B23" s="4">
        <v>99734</v>
      </c>
      <c r="C23" t="s">
        <v>12</v>
      </c>
      <c r="D23" t="s">
        <v>10</v>
      </c>
    </row>
    <row r="24" spans="1:4" x14ac:dyDescent="0.25">
      <c r="A24" s="3">
        <v>40159</v>
      </c>
      <c r="B24" s="4">
        <v>119330</v>
      </c>
      <c r="C24" t="s">
        <v>12</v>
      </c>
      <c r="D24" t="s">
        <v>10</v>
      </c>
    </row>
    <row r="25" spans="1:4" x14ac:dyDescent="0.25">
      <c r="A25" s="3">
        <v>40524</v>
      </c>
      <c r="B25" s="4">
        <v>152926</v>
      </c>
      <c r="C25" t="s">
        <v>12</v>
      </c>
      <c r="D25" t="s">
        <v>10</v>
      </c>
    </row>
    <row r="26" spans="1:4" x14ac:dyDescent="0.25">
      <c r="A26" s="3">
        <v>40889</v>
      </c>
      <c r="B26" s="4">
        <v>199166</v>
      </c>
      <c r="C26" t="s">
        <v>12</v>
      </c>
      <c r="D26" t="s">
        <v>10</v>
      </c>
    </row>
    <row r="27" spans="1:4" x14ac:dyDescent="0.25">
      <c r="A27" s="3">
        <v>41255</v>
      </c>
      <c r="B27" s="4">
        <v>219483</v>
      </c>
      <c r="C27" t="s">
        <v>12</v>
      </c>
      <c r="D27" t="s">
        <v>10</v>
      </c>
    </row>
    <row r="28" spans="1:4" x14ac:dyDescent="0.25">
      <c r="A28" s="3">
        <v>36872</v>
      </c>
      <c r="B28" s="4">
        <v>28428</v>
      </c>
      <c r="C28" t="s">
        <v>13</v>
      </c>
      <c r="D28" t="s">
        <v>10</v>
      </c>
    </row>
    <row r="29" spans="1:4" x14ac:dyDescent="0.25">
      <c r="A29" s="3">
        <v>37237</v>
      </c>
      <c r="B29" s="4">
        <v>29070</v>
      </c>
      <c r="C29" t="s">
        <v>13</v>
      </c>
      <c r="D29" t="s">
        <v>10</v>
      </c>
    </row>
    <row r="30" spans="1:4" x14ac:dyDescent="0.25">
      <c r="A30" s="3">
        <v>37602</v>
      </c>
      <c r="B30" s="4">
        <v>31271</v>
      </c>
      <c r="C30" t="s">
        <v>13</v>
      </c>
      <c r="D30" t="s">
        <v>10</v>
      </c>
    </row>
    <row r="31" spans="1:4" x14ac:dyDescent="0.25">
      <c r="A31" s="3">
        <v>37967</v>
      </c>
      <c r="B31" s="4">
        <v>33021</v>
      </c>
      <c r="C31" t="s">
        <v>13</v>
      </c>
      <c r="D31" t="s">
        <v>10</v>
      </c>
    </row>
    <row r="32" spans="1:4" x14ac:dyDescent="0.25">
      <c r="A32" s="3">
        <v>38333</v>
      </c>
      <c r="B32" s="4">
        <v>34839</v>
      </c>
      <c r="C32" t="s">
        <v>13</v>
      </c>
      <c r="D32" t="s">
        <v>10</v>
      </c>
    </row>
    <row r="33" spans="1:4" x14ac:dyDescent="0.25">
      <c r="A33" s="3">
        <v>38698</v>
      </c>
      <c r="B33" s="4">
        <v>39000</v>
      </c>
      <c r="C33" t="s">
        <v>13</v>
      </c>
      <c r="D33" t="s">
        <v>10</v>
      </c>
    </row>
    <row r="34" spans="1:4" x14ac:dyDescent="0.25">
      <c r="A34" s="3">
        <v>39063</v>
      </c>
      <c r="B34" s="4">
        <v>42404</v>
      </c>
      <c r="C34" t="s">
        <v>13</v>
      </c>
      <c r="D34" t="s">
        <v>10</v>
      </c>
    </row>
    <row r="35" spans="1:4" x14ac:dyDescent="0.25">
      <c r="A35" s="3">
        <v>39428</v>
      </c>
      <c r="B35" s="4">
        <v>46084</v>
      </c>
      <c r="C35" t="s">
        <v>13</v>
      </c>
      <c r="D35" t="s">
        <v>10</v>
      </c>
    </row>
    <row r="36" spans="1:4" x14ac:dyDescent="0.25">
      <c r="A36" s="3">
        <v>39794</v>
      </c>
      <c r="B36" s="4">
        <v>50492</v>
      </c>
      <c r="C36" t="s">
        <v>13</v>
      </c>
      <c r="D36" t="s">
        <v>10</v>
      </c>
    </row>
    <row r="37" spans="1:4" x14ac:dyDescent="0.25">
      <c r="A37" s="3">
        <v>40159</v>
      </c>
      <c r="B37" s="4">
        <v>54749</v>
      </c>
      <c r="C37" t="s">
        <v>13</v>
      </c>
      <c r="D37" t="s">
        <v>10</v>
      </c>
    </row>
    <row r="38" spans="1:4" x14ac:dyDescent="0.25">
      <c r="A38" s="3">
        <v>40524</v>
      </c>
      <c r="B38" s="4">
        <v>59389</v>
      </c>
      <c r="C38" t="s">
        <v>13</v>
      </c>
      <c r="D38" t="s">
        <v>10</v>
      </c>
    </row>
    <row r="39" spans="1:4" x14ac:dyDescent="0.25">
      <c r="A39" s="3">
        <v>40889</v>
      </c>
      <c r="B39" s="4">
        <v>65079</v>
      </c>
      <c r="C39" t="s">
        <v>13</v>
      </c>
      <c r="D39" t="s">
        <v>10</v>
      </c>
    </row>
    <row r="40" spans="1:4" x14ac:dyDescent="0.25">
      <c r="A40" s="3">
        <v>41255</v>
      </c>
      <c r="B40" s="4">
        <v>67620</v>
      </c>
      <c r="C40" t="s">
        <v>13</v>
      </c>
      <c r="D40" t="s">
        <v>10</v>
      </c>
    </row>
    <row r="41" spans="1:4" x14ac:dyDescent="0.25">
      <c r="A41" s="6">
        <v>36872</v>
      </c>
      <c r="B41" s="5">
        <v>18832</v>
      </c>
      <c r="C41" t="s">
        <v>14</v>
      </c>
      <c r="D41" t="s">
        <v>10</v>
      </c>
    </row>
    <row r="42" spans="1:4" x14ac:dyDescent="0.25">
      <c r="A42" s="6">
        <v>37237</v>
      </c>
      <c r="B42" s="5">
        <v>18704</v>
      </c>
      <c r="C42" t="s">
        <v>14</v>
      </c>
      <c r="D42" t="s">
        <v>10</v>
      </c>
    </row>
    <row r="43" spans="1:4" x14ac:dyDescent="0.25">
      <c r="A43" s="6">
        <v>37602</v>
      </c>
      <c r="B43" s="5">
        <v>18577</v>
      </c>
      <c r="C43" t="s">
        <v>14</v>
      </c>
      <c r="D43" t="s">
        <v>10</v>
      </c>
    </row>
    <row r="44" spans="1:4" x14ac:dyDescent="0.25">
      <c r="A44" s="6">
        <v>37967</v>
      </c>
      <c r="B44" s="5">
        <v>18450</v>
      </c>
      <c r="C44" t="s">
        <v>14</v>
      </c>
      <c r="D44" t="s">
        <v>10</v>
      </c>
    </row>
    <row r="45" spans="1:4" x14ac:dyDescent="0.25">
      <c r="A45" s="6">
        <v>38333</v>
      </c>
      <c r="B45" s="5">
        <v>18323</v>
      </c>
      <c r="C45" t="s">
        <v>14</v>
      </c>
      <c r="D45" t="s">
        <v>10</v>
      </c>
    </row>
    <row r="46" spans="1:4" x14ac:dyDescent="0.25">
      <c r="A46" s="6">
        <v>38698</v>
      </c>
      <c r="B46" s="5">
        <v>18246</v>
      </c>
      <c r="C46" t="s">
        <v>14</v>
      </c>
      <c r="D46" t="s">
        <v>10</v>
      </c>
    </row>
    <row r="47" spans="1:4" x14ac:dyDescent="0.25">
      <c r="A47" s="6">
        <v>39063</v>
      </c>
      <c r="B47" s="5">
        <v>18169</v>
      </c>
      <c r="C47" t="s">
        <v>14</v>
      </c>
      <c r="D47" t="s">
        <v>10</v>
      </c>
    </row>
    <row r="48" spans="1:4" x14ac:dyDescent="0.25">
      <c r="A48" s="6">
        <v>39428</v>
      </c>
      <c r="B48" s="5">
        <v>17169</v>
      </c>
      <c r="C48" t="s">
        <v>14</v>
      </c>
      <c r="D48" t="s">
        <v>10</v>
      </c>
    </row>
    <row r="49" spans="1:4" x14ac:dyDescent="0.25">
      <c r="A49" s="6">
        <v>39794</v>
      </c>
      <c r="B49" s="5">
        <v>17169</v>
      </c>
      <c r="C49" t="s">
        <v>14</v>
      </c>
      <c r="D49" t="s">
        <v>10</v>
      </c>
    </row>
    <row r="50" spans="1:4" x14ac:dyDescent="0.25">
      <c r="A50" s="6">
        <v>40159</v>
      </c>
      <c r="B50" s="5">
        <v>17169</v>
      </c>
      <c r="C50" t="s">
        <v>14</v>
      </c>
      <c r="D50" t="s">
        <v>10</v>
      </c>
    </row>
    <row r="51" spans="1:4" x14ac:dyDescent="0.25">
      <c r="A51" s="6">
        <v>40524</v>
      </c>
      <c r="B51" s="5">
        <v>17169</v>
      </c>
      <c r="C51" t="s">
        <v>14</v>
      </c>
      <c r="D51" t="s">
        <v>10</v>
      </c>
    </row>
    <row r="52" spans="1:4" x14ac:dyDescent="0.25">
      <c r="A52" s="6">
        <v>40889</v>
      </c>
      <c r="B52" s="5">
        <v>17169</v>
      </c>
      <c r="C52" t="s">
        <v>14</v>
      </c>
      <c r="D52" t="s">
        <v>10</v>
      </c>
    </row>
    <row r="53" spans="1:4" x14ac:dyDescent="0.25">
      <c r="A53" s="6">
        <v>41255</v>
      </c>
      <c r="B53" s="5">
        <v>17188</v>
      </c>
      <c r="C53" t="s">
        <v>14</v>
      </c>
      <c r="D53" t="s">
        <v>10</v>
      </c>
    </row>
    <row r="54" spans="1:4" x14ac:dyDescent="0.25">
      <c r="A54" s="6">
        <v>36872</v>
      </c>
      <c r="B54" s="5">
        <v>828242</v>
      </c>
      <c r="C54" t="s">
        <v>15</v>
      </c>
      <c r="D54" t="s">
        <v>18</v>
      </c>
    </row>
    <row r="55" spans="1:4" x14ac:dyDescent="0.25">
      <c r="A55" s="6">
        <v>37237</v>
      </c>
      <c r="B55" s="5">
        <v>954765</v>
      </c>
      <c r="C55" t="s">
        <v>15</v>
      </c>
      <c r="D55" t="s">
        <v>18</v>
      </c>
    </row>
    <row r="56" spans="1:4" x14ac:dyDescent="0.25">
      <c r="A56" s="6">
        <v>37602</v>
      </c>
      <c r="B56" s="5">
        <v>1035760</v>
      </c>
      <c r="C56" t="s">
        <v>15</v>
      </c>
      <c r="D56" t="s">
        <v>18</v>
      </c>
    </row>
    <row r="57" spans="1:4" x14ac:dyDescent="0.25">
      <c r="A57" s="6">
        <v>37967</v>
      </c>
      <c r="B57" s="5">
        <v>1143970</v>
      </c>
      <c r="C57" t="s">
        <v>15</v>
      </c>
      <c r="D57" t="s">
        <v>18</v>
      </c>
    </row>
    <row r="58" spans="1:4" x14ac:dyDescent="0.25">
      <c r="A58" s="6">
        <v>38333</v>
      </c>
      <c r="B58" s="5">
        <v>1287784</v>
      </c>
      <c r="C58" t="s">
        <v>15</v>
      </c>
      <c r="D58" t="s">
        <v>18</v>
      </c>
    </row>
    <row r="59" spans="1:4" x14ac:dyDescent="0.25">
      <c r="A59" s="6">
        <v>38698</v>
      </c>
      <c r="B59" s="5">
        <v>1516125</v>
      </c>
      <c r="C59" t="s">
        <v>15</v>
      </c>
      <c r="D59" t="s">
        <v>18</v>
      </c>
    </row>
    <row r="60" spans="1:4" x14ac:dyDescent="0.25">
      <c r="A60" s="6">
        <v>39063</v>
      </c>
      <c r="B60" s="5">
        <v>1847929</v>
      </c>
      <c r="C60" t="s">
        <v>15</v>
      </c>
      <c r="D60" t="s">
        <v>18</v>
      </c>
    </row>
    <row r="61" spans="1:4" x14ac:dyDescent="0.25">
      <c r="A61" s="6">
        <v>39428</v>
      </c>
      <c r="B61" s="5">
        <v>2075367</v>
      </c>
      <c r="C61" t="s">
        <v>15</v>
      </c>
      <c r="D61" t="s">
        <v>18</v>
      </c>
    </row>
    <row r="62" spans="1:4" x14ac:dyDescent="0.25">
      <c r="A62" s="6">
        <v>39794</v>
      </c>
      <c r="B62" s="5">
        <v>2107197</v>
      </c>
      <c r="C62" t="s">
        <v>15</v>
      </c>
      <c r="D62" t="s">
        <v>18</v>
      </c>
    </row>
    <row r="63" spans="1:4" x14ac:dyDescent="0.25">
      <c r="A63" s="6">
        <v>40159</v>
      </c>
      <c r="B63" s="5">
        <v>2018485</v>
      </c>
      <c r="C63" t="s">
        <v>15</v>
      </c>
      <c r="D63" t="s">
        <v>18</v>
      </c>
    </row>
    <row r="64" spans="1:4" x14ac:dyDescent="0.25">
      <c r="A64" s="6">
        <v>40524</v>
      </c>
      <c r="B64" s="5">
        <v>2058332</v>
      </c>
      <c r="C64" t="s">
        <v>15</v>
      </c>
      <c r="D64" t="s">
        <v>18</v>
      </c>
    </row>
    <row r="65" spans="1:4" x14ac:dyDescent="0.25">
      <c r="A65" s="6">
        <v>40889</v>
      </c>
      <c r="B65" s="5">
        <v>2001978</v>
      </c>
      <c r="C65" t="s">
        <v>15</v>
      </c>
      <c r="D65" t="s">
        <v>18</v>
      </c>
    </row>
    <row r="66" spans="1:4" x14ac:dyDescent="0.25">
      <c r="A66" s="6">
        <v>41255</v>
      </c>
      <c r="B66" s="5">
        <v>1857271</v>
      </c>
      <c r="C66" t="s">
        <v>15</v>
      </c>
      <c r="D66" t="s">
        <v>18</v>
      </c>
    </row>
    <row r="67" spans="1:4" x14ac:dyDescent="0.25">
      <c r="A67" s="6">
        <v>36872</v>
      </c>
      <c r="B67" s="5">
        <v>343588</v>
      </c>
      <c r="C67" t="s">
        <v>16</v>
      </c>
      <c r="D67" t="s">
        <v>18</v>
      </c>
    </row>
    <row r="68" spans="1:4" x14ac:dyDescent="0.25">
      <c r="A68" s="6">
        <v>37237</v>
      </c>
      <c r="B68" s="5">
        <v>380319</v>
      </c>
      <c r="C68" t="s">
        <v>16</v>
      </c>
      <c r="D68" t="s">
        <v>18</v>
      </c>
    </row>
    <row r="69" spans="1:4" x14ac:dyDescent="0.25">
      <c r="A69" s="6">
        <v>37602</v>
      </c>
      <c r="B69" s="5">
        <v>435034</v>
      </c>
      <c r="C69" t="s">
        <v>16</v>
      </c>
      <c r="D69" t="s">
        <v>18</v>
      </c>
    </row>
    <row r="70" spans="1:4" x14ac:dyDescent="0.25">
      <c r="A70" s="6">
        <v>37967</v>
      </c>
      <c r="B70" s="5">
        <v>507176</v>
      </c>
      <c r="C70" t="s">
        <v>16</v>
      </c>
      <c r="D70" t="s">
        <v>18</v>
      </c>
    </row>
    <row r="71" spans="1:4" x14ac:dyDescent="0.25">
      <c r="A71" s="6">
        <v>38333</v>
      </c>
      <c r="B71" s="5">
        <v>596883</v>
      </c>
      <c r="C71" t="s">
        <v>16</v>
      </c>
      <c r="D71" t="s">
        <v>18</v>
      </c>
    </row>
    <row r="72" spans="1:4" x14ac:dyDescent="0.25">
      <c r="A72" s="6">
        <v>38698</v>
      </c>
      <c r="B72" s="5">
        <v>711362</v>
      </c>
      <c r="C72" t="s">
        <v>16</v>
      </c>
      <c r="D72" t="s">
        <v>18</v>
      </c>
    </row>
    <row r="73" spans="1:4" x14ac:dyDescent="0.25">
      <c r="A73" s="6">
        <v>39063</v>
      </c>
      <c r="B73" s="5">
        <v>843771</v>
      </c>
      <c r="C73" t="s">
        <v>16</v>
      </c>
      <c r="D73" t="s">
        <v>18</v>
      </c>
    </row>
    <row r="74" spans="1:4" x14ac:dyDescent="0.25">
      <c r="A74" s="6">
        <v>39428</v>
      </c>
      <c r="B74" s="5">
        <v>935742</v>
      </c>
      <c r="C74" t="s">
        <v>16</v>
      </c>
      <c r="D74" t="s">
        <v>18</v>
      </c>
    </row>
    <row r="75" spans="1:4" x14ac:dyDescent="0.25">
      <c r="A75" s="6">
        <v>39794</v>
      </c>
      <c r="B75" s="5">
        <v>964969</v>
      </c>
      <c r="C75" t="s">
        <v>16</v>
      </c>
      <c r="D75" t="s">
        <v>18</v>
      </c>
    </row>
    <row r="76" spans="1:4" x14ac:dyDescent="0.25">
      <c r="A76" s="6">
        <v>40159</v>
      </c>
      <c r="B76" s="5">
        <v>953372</v>
      </c>
      <c r="C76" t="s">
        <v>16</v>
      </c>
      <c r="D76" t="s">
        <v>18</v>
      </c>
    </row>
    <row r="77" spans="1:4" x14ac:dyDescent="0.25">
      <c r="A77" s="6">
        <v>40524</v>
      </c>
      <c r="B77" s="5">
        <v>960999</v>
      </c>
      <c r="C77" t="s">
        <v>16</v>
      </c>
      <c r="D77" t="s">
        <v>18</v>
      </c>
    </row>
    <row r="78" spans="1:4" x14ac:dyDescent="0.25">
      <c r="A78" s="6">
        <v>40889</v>
      </c>
      <c r="B78" s="5">
        <v>936644</v>
      </c>
      <c r="C78" t="s">
        <v>16</v>
      </c>
      <c r="D78" t="s">
        <v>18</v>
      </c>
    </row>
    <row r="79" spans="1:4" x14ac:dyDescent="0.25">
      <c r="A79" s="6">
        <v>41255</v>
      </c>
      <c r="B79" s="5">
        <v>903236</v>
      </c>
      <c r="C79" t="s">
        <v>16</v>
      </c>
      <c r="D79" t="s">
        <v>18</v>
      </c>
    </row>
    <row r="80" spans="1:4" x14ac:dyDescent="0.25">
      <c r="A80" s="6">
        <v>36872</v>
      </c>
      <c r="B80" s="5">
        <v>119364</v>
      </c>
      <c r="C80" t="s">
        <v>17</v>
      </c>
      <c r="D80" t="s">
        <v>18</v>
      </c>
    </row>
    <row r="81" spans="1:4" x14ac:dyDescent="0.25">
      <c r="A81" s="6">
        <v>37237</v>
      </c>
      <c r="B81" s="5">
        <v>142354</v>
      </c>
      <c r="C81" t="s">
        <v>17</v>
      </c>
      <c r="D81" t="s">
        <v>18</v>
      </c>
    </row>
    <row r="82" spans="1:4" x14ac:dyDescent="0.25">
      <c r="A82" s="6">
        <v>37602</v>
      </c>
      <c r="B82" s="5">
        <v>175429</v>
      </c>
      <c r="C82" t="s">
        <v>17</v>
      </c>
      <c r="D82" t="s">
        <v>18</v>
      </c>
    </row>
    <row r="83" spans="1:4" x14ac:dyDescent="0.25">
      <c r="A83" s="6">
        <v>37967</v>
      </c>
      <c r="B83" s="5">
        <v>255540</v>
      </c>
      <c r="C83" t="s">
        <v>17</v>
      </c>
      <c r="D83" t="s">
        <v>18</v>
      </c>
    </row>
    <row r="84" spans="1:4" x14ac:dyDescent="0.25">
      <c r="A84" s="6">
        <v>38333</v>
      </c>
      <c r="B84" s="5">
        <v>387550</v>
      </c>
      <c r="C84" t="s">
        <v>17</v>
      </c>
      <c r="D84" t="s">
        <v>18</v>
      </c>
    </row>
    <row r="85" spans="1:4" x14ac:dyDescent="0.25">
      <c r="A85" s="6">
        <v>38698</v>
      </c>
      <c r="B85" s="5">
        <v>579833</v>
      </c>
      <c r="C85" t="s">
        <v>17</v>
      </c>
      <c r="D85" t="s">
        <v>18</v>
      </c>
    </row>
    <row r="86" spans="1:4" x14ac:dyDescent="0.25">
      <c r="A86" s="6">
        <v>39063</v>
      </c>
      <c r="B86" s="5">
        <v>828937</v>
      </c>
      <c r="C86" t="s">
        <v>17</v>
      </c>
      <c r="D86" t="s">
        <v>18</v>
      </c>
    </row>
    <row r="87" spans="1:4" x14ac:dyDescent="0.25">
      <c r="A87" s="6">
        <v>39428</v>
      </c>
      <c r="B87" s="5">
        <v>1074820</v>
      </c>
      <c r="C87" t="s">
        <v>17</v>
      </c>
      <c r="D87" t="s">
        <v>18</v>
      </c>
    </row>
    <row r="88" spans="1:4" x14ac:dyDescent="0.25">
      <c r="A88" s="6">
        <v>39794</v>
      </c>
      <c r="B88" s="5">
        <v>1123109</v>
      </c>
      <c r="C88" t="s">
        <v>17</v>
      </c>
      <c r="D88" t="s">
        <v>18</v>
      </c>
    </row>
    <row r="89" spans="1:4" x14ac:dyDescent="0.25">
      <c r="A89" s="6">
        <v>40159</v>
      </c>
      <c r="B89" s="5">
        <v>1182765</v>
      </c>
      <c r="C89" t="s">
        <v>17</v>
      </c>
      <c r="D89" t="s">
        <v>18</v>
      </c>
    </row>
    <row r="90" spans="1:4" x14ac:dyDescent="0.25">
      <c r="A90" s="6">
        <v>40524</v>
      </c>
      <c r="B90" s="5">
        <v>1175094</v>
      </c>
      <c r="C90" t="s">
        <v>17</v>
      </c>
      <c r="D90" t="s">
        <v>18</v>
      </c>
    </row>
    <row r="91" spans="1:4" x14ac:dyDescent="0.25">
      <c r="A91" s="6">
        <v>40889</v>
      </c>
      <c r="B91" s="5">
        <v>1205651</v>
      </c>
      <c r="C91" t="s">
        <v>17</v>
      </c>
      <c r="D91" t="s">
        <v>18</v>
      </c>
    </row>
    <row r="92" spans="1:4" x14ac:dyDescent="0.25">
      <c r="A92" s="6">
        <v>41255</v>
      </c>
      <c r="B92" s="5">
        <v>1231924</v>
      </c>
      <c r="C92" t="s">
        <v>17</v>
      </c>
      <c r="D92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D2" sqref="D2"/>
    </sheetView>
  </sheetViews>
  <sheetFormatPr defaultRowHeight="15" x14ac:dyDescent="0.25"/>
  <cols>
    <col min="1" max="2" width="10.140625" bestFit="1" customWidth="1"/>
  </cols>
  <sheetData>
    <row r="1" spans="1:2" ht="15.75" thickBot="1" x14ac:dyDescent="0.3">
      <c r="A1" t="s">
        <v>5</v>
      </c>
      <c r="B1" t="s">
        <v>6</v>
      </c>
    </row>
    <row r="2" spans="1:2" ht="15.75" thickBot="1" x14ac:dyDescent="0.3">
      <c r="A2" s="1">
        <v>36872</v>
      </c>
      <c r="B2" s="2">
        <v>40476723</v>
      </c>
    </row>
    <row r="3" spans="1:2" ht="15.75" thickBot="1" x14ac:dyDescent="0.3">
      <c r="A3" s="1">
        <v>37237</v>
      </c>
      <c r="B3" s="2">
        <v>41035278</v>
      </c>
    </row>
    <row r="4" spans="1:2" ht="15.75" thickBot="1" x14ac:dyDescent="0.3">
      <c r="A4" s="1">
        <v>37602</v>
      </c>
      <c r="B4" s="2">
        <v>41827838</v>
      </c>
    </row>
    <row r="5" spans="1:2" ht="15.75" thickBot="1" x14ac:dyDescent="0.3">
      <c r="A5" s="1">
        <v>37967</v>
      </c>
      <c r="B5" s="2">
        <v>42547451</v>
      </c>
    </row>
    <row r="6" spans="1:2" ht="15.75" thickBot="1" x14ac:dyDescent="0.3">
      <c r="A6" s="1">
        <v>38333</v>
      </c>
      <c r="B6" s="2">
        <v>43296338</v>
      </c>
    </row>
    <row r="7" spans="1:2" ht="15.75" thickBot="1" x14ac:dyDescent="0.3">
      <c r="A7" s="1">
        <v>38698</v>
      </c>
      <c r="B7" s="2">
        <v>44009971</v>
      </c>
    </row>
    <row r="8" spans="1:2" ht="15.75" thickBot="1" x14ac:dyDescent="0.3">
      <c r="A8" s="1">
        <v>39063</v>
      </c>
      <c r="B8" s="2">
        <v>44784666</v>
      </c>
    </row>
    <row r="9" spans="1:2" ht="15.75" thickBot="1" x14ac:dyDescent="0.3">
      <c r="A9" s="1">
        <v>39428</v>
      </c>
      <c r="B9" s="2">
        <v>45668939</v>
      </c>
    </row>
    <row r="10" spans="1:2" ht="15.75" thickBot="1" x14ac:dyDescent="0.3">
      <c r="A10" s="1">
        <v>39794</v>
      </c>
      <c r="B10" s="2">
        <v>46239273</v>
      </c>
    </row>
    <row r="11" spans="1:2" ht="15.75" thickBot="1" x14ac:dyDescent="0.3">
      <c r="A11" s="1">
        <v>40159</v>
      </c>
      <c r="B11" s="2">
        <v>46486619</v>
      </c>
    </row>
    <row r="12" spans="1:2" ht="15.75" thickBot="1" x14ac:dyDescent="0.3">
      <c r="A12" s="1">
        <v>40524</v>
      </c>
      <c r="B12" s="2">
        <v>46667174</v>
      </c>
    </row>
    <row r="13" spans="1:2" ht="15.75" thickBot="1" x14ac:dyDescent="0.3">
      <c r="A13" s="1">
        <v>40889</v>
      </c>
      <c r="B13" s="2">
        <v>46818219</v>
      </c>
    </row>
    <row r="14" spans="1:2" ht="15.75" thickBot="1" x14ac:dyDescent="0.3">
      <c r="A14" s="1">
        <v>41255</v>
      </c>
      <c r="B14" s="2">
        <v>46727890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16" sqref="A16"/>
    </sheetView>
  </sheetViews>
  <sheetFormatPr defaultRowHeight="15" x14ac:dyDescent="0.25"/>
  <cols>
    <col min="1" max="1" width="10.140625" bestFit="1" customWidth="1"/>
    <col min="2" max="2" width="15" bestFit="1" customWidth="1"/>
  </cols>
  <sheetData>
    <row r="1" spans="1:2" ht="15.75" thickBot="1" x14ac:dyDescent="0.3">
      <c r="A1" t="s">
        <v>0</v>
      </c>
      <c r="B1" t="s">
        <v>1</v>
      </c>
    </row>
    <row r="2" spans="1:2" ht="15.75" thickBot="1" x14ac:dyDescent="0.3">
      <c r="A2" s="1">
        <v>36872</v>
      </c>
      <c r="B2" s="4">
        <v>629907</v>
      </c>
    </row>
    <row r="3" spans="1:2" ht="15.75" thickBot="1" x14ac:dyDescent="0.3">
      <c r="A3" s="1">
        <v>37237</v>
      </c>
      <c r="B3" s="4">
        <v>680397</v>
      </c>
    </row>
    <row r="4" spans="1:2" ht="15.75" thickBot="1" x14ac:dyDescent="0.3">
      <c r="A4" s="1">
        <v>37602</v>
      </c>
      <c r="B4" s="4">
        <v>729258</v>
      </c>
    </row>
    <row r="5" spans="1:2" ht="15.75" thickBot="1" x14ac:dyDescent="0.3">
      <c r="A5" s="1">
        <v>37967</v>
      </c>
      <c r="B5" s="4">
        <v>783082</v>
      </c>
    </row>
    <row r="6" spans="1:2" ht="15.75" thickBot="1" x14ac:dyDescent="0.3">
      <c r="A6" s="1">
        <v>38333</v>
      </c>
      <c r="B6" s="4">
        <v>841294</v>
      </c>
    </row>
    <row r="7" spans="1:2" ht="15.75" thickBot="1" x14ac:dyDescent="0.3">
      <c r="A7" s="1">
        <v>38698</v>
      </c>
      <c r="B7" s="4">
        <v>909298</v>
      </c>
    </row>
    <row r="8" spans="1:2" ht="15.75" thickBot="1" x14ac:dyDescent="0.3">
      <c r="A8" s="1">
        <v>39063</v>
      </c>
      <c r="B8" s="4">
        <v>985547</v>
      </c>
    </row>
    <row r="9" spans="1:2" ht="15.75" thickBot="1" x14ac:dyDescent="0.3">
      <c r="A9" s="1">
        <v>39428</v>
      </c>
      <c r="B9" s="4">
        <v>1053161</v>
      </c>
    </row>
    <row r="10" spans="1:2" ht="15.75" thickBot="1" x14ac:dyDescent="0.3">
      <c r="A10" s="1">
        <v>39794</v>
      </c>
      <c r="B10" s="4">
        <v>1087788</v>
      </c>
    </row>
    <row r="11" spans="1:2" ht="15.75" thickBot="1" x14ac:dyDescent="0.3">
      <c r="A11" s="1">
        <v>40159</v>
      </c>
      <c r="B11" s="4">
        <v>1046894</v>
      </c>
    </row>
    <row r="12" spans="1:2" ht="15.75" thickBot="1" x14ac:dyDescent="0.3">
      <c r="A12" s="1">
        <v>40524</v>
      </c>
      <c r="B12" s="4">
        <v>1045620</v>
      </c>
    </row>
    <row r="13" spans="1:2" ht="15.75" thickBot="1" x14ac:dyDescent="0.3">
      <c r="A13" s="1">
        <v>40889</v>
      </c>
      <c r="B13" s="4">
        <v>1046327</v>
      </c>
    </row>
    <row r="14" spans="1:2" ht="15.75" thickBot="1" x14ac:dyDescent="0.3">
      <c r="A14" s="1">
        <v>41255</v>
      </c>
      <c r="B14" s="4">
        <v>1029002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workbookViewId="0">
      <selection activeCell="G2" sqref="G2"/>
    </sheetView>
  </sheetViews>
  <sheetFormatPr defaultRowHeight="15" x14ac:dyDescent="0.25"/>
  <cols>
    <col min="1" max="1" width="10.140625" bestFit="1" customWidth="1"/>
    <col min="2" max="2" width="18" bestFit="1" customWidth="1"/>
    <col min="3" max="3" width="23.85546875" bestFit="1" customWidth="1"/>
    <col min="5" max="5" width="13.5703125" bestFit="1" customWidth="1"/>
    <col min="6" max="6" width="17.5703125" bestFit="1" customWidth="1"/>
  </cols>
  <sheetData>
    <row r="1" spans="1:6" x14ac:dyDescent="0.25">
      <c r="A1" t="s">
        <v>5</v>
      </c>
      <c r="B1" t="s">
        <v>7</v>
      </c>
      <c r="C1" t="s">
        <v>8</v>
      </c>
      <c r="D1" t="s">
        <v>11</v>
      </c>
      <c r="E1" t="s">
        <v>19</v>
      </c>
      <c r="F1" t="s">
        <v>20</v>
      </c>
    </row>
    <row r="2" spans="1:6" x14ac:dyDescent="0.25">
      <c r="A2" s="3">
        <v>36872</v>
      </c>
      <c r="B2" s="4">
        <v>340121</v>
      </c>
      <c r="C2" t="s">
        <v>9</v>
      </c>
      <c r="D2" t="s">
        <v>10</v>
      </c>
      <c r="E2" s="10">
        <f>B2/VLOOKUP(A2,GDP,2)</f>
        <v>0.53995431071570887</v>
      </c>
      <c r="F2" s="11">
        <f>B2/VLOOKUP(A2,population,2)*1000000</f>
        <v>8402.8788595361348</v>
      </c>
    </row>
    <row r="3" spans="1:6" x14ac:dyDescent="0.25">
      <c r="A3" s="3">
        <v>37237</v>
      </c>
      <c r="B3" s="4">
        <v>339947</v>
      </c>
      <c r="C3" t="s">
        <v>9</v>
      </c>
      <c r="D3" t="s">
        <v>10</v>
      </c>
      <c r="E3" s="10">
        <f>B3/VLOOKUP(A3,GDP,2)</f>
        <v>0.49963036286168222</v>
      </c>
      <c r="F3" s="11">
        <f>B3/VLOOKUP(A3,population,2)*1000000</f>
        <v>8284.2621414676414</v>
      </c>
    </row>
    <row r="4" spans="1:6" x14ac:dyDescent="0.25">
      <c r="A4" s="3">
        <v>37602</v>
      </c>
      <c r="B4" s="4">
        <v>355266</v>
      </c>
      <c r="C4" t="s">
        <v>9</v>
      </c>
      <c r="D4" t="s">
        <v>10</v>
      </c>
      <c r="E4" s="10">
        <f>B4/VLOOKUP(A4,GDP,2)</f>
        <v>0.48716092247188236</v>
      </c>
      <c r="F4" s="11">
        <f>B4/VLOOKUP(A4,population,2)*1000000</f>
        <v>8493.5300743968637</v>
      </c>
    </row>
    <row r="5" spans="1:6" x14ac:dyDescent="0.25">
      <c r="A5" s="3">
        <v>37967</v>
      </c>
      <c r="B5" s="4">
        <v>350378</v>
      </c>
      <c r="C5" t="s">
        <v>9</v>
      </c>
      <c r="D5" t="s">
        <v>10</v>
      </c>
      <c r="E5" s="10">
        <f>B5/VLOOKUP(A5,GDP,2)</f>
        <v>0.4474346237047972</v>
      </c>
      <c r="F5" s="11">
        <f>B5/VLOOKUP(A5,population,2)*1000000</f>
        <v>8234.9939130313578</v>
      </c>
    </row>
    <row r="6" spans="1:6" x14ac:dyDescent="0.25">
      <c r="A6" s="3">
        <v>38333</v>
      </c>
      <c r="B6" s="4">
        <v>369498</v>
      </c>
      <c r="C6" t="s">
        <v>9</v>
      </c>
      <c r="D6" t="s">
        <v>10</v>
      </c>
      <c r="E6" s="10">
        <f>B6/VLOOKUP(A6,GDP,2)</f>
        <v>0.4392019912182899</v>
      </c>
      <c r="F6" s="11">
        <f>B6/VLOOKUP(A6,population,2)*1000000</f>
        <v>8534.162866152792</v>
      </c>
    </row>
    <row r="7" spans="1:6" x14ac:dyDescent="0.25">
      <c r="A7" s="3">
        <v>38698</v>
      </c>
      <c r="B7" s="4">
        <v>373681</v>
      </c>
      <c r="C7" t="s">
        <v>9</v>
      </c>
      <c r="D7" t="s">
        <v>10</v>
      </c>
      <c r="E7" s="10">
        <f>B7/VLOOKUP(A7,GDP,2)</f>
        <v>0.4109554843406672</v>
      </c>
      <c r="F7" s="11">
        <f>B7/VLOOKUP(A7,population,2)*1000000</f>
        <v>8490.8258630754372</v>
      </c>
    </row>
    <row r="8" spans="1:6" x14ac:dyDescent="0.25">
      <c r="A8" s="3">
        <v>39063</v>
      </c>
      <c r="B8" s="4">
        <v>358026</v>
      </c>
      <c r="C8" t="s">
        <v>9</v>
      </c>
      <c r="D8" t="s">
        <v>10</v>
      </c>
      <c r="E8" s="10">
        <f>B8/VLOOKUP(A8,GDP,2)</f>
        <v>0.36327643430501033</v>
      </c>
      <c r="F8" s="11">
        <f>B8/VLOOKUP(A8,population,2)*1000000</f>
        <v>7994.3880791697766</v>
      </c>
    </row>
    <row r="9" spans="1:6" x14ac:dyDescent="0.25">
      <c r="A9" s="3">
        <v>39428</v>
      </c>
      <c r="B9" s="4">
        <v>343323</v>
      </c>
      <c r="C9" t="s">
        <v>9</v>
      </c>
      <c r="D9" t="s">
        <v>10</v>
      </c>
      <c r="E9" s="10">
        <f>B9/VLOOKUP(A9,GDP,2)</f>
        <v>0.32599289187503144</v>
      </c>
      <c r="F9" s="11">
        <f>B9/VLOOKUP(A9,population,2)*1000000</f>
        <v>7517.6478262391865</v>
      </c>
    </row>
    <row r="10" spans="1:6" x14ac:dyDescent="0.25">
      <c r="A10" s="3">
        <v>39794</v>
      </c>
      <c r="B10" s="4">
        <v>409925</v>
      </c>
      <c r="C10" t="s">
        <v>9</v>
      </c>
      <c r="D10" t="s">
        <v>10</v>
      </c>
      <c r="E10" s="10">
        <f>B10/VLOOKUP(A10,GDP,2)</f>
        <v>0.37684273038496474</v>
      </c>
      <c r="F10" s="11">
        <f>B10/VLOOKUP(A10,population,2)*1000000</f>
        <v>8865.2994176616921</v>
      </c>
    </row>
    <row r="11" spans="1:6" x14ac:dyDescent="0.25">
      <c r="A11" s="3">
        <v>40159</v>
      </c>
      <c r="B11" s="4">
        <v>538346</v>
      </c>
      <c r="C11" t="s">
        <v>9</v>
      </c>
      <c r="D11" t="s">
        <v>10</v>
      </c>
      <c r="E11" s="10">
        <f>B11/VLOOKUP(A11,GDP,2)</f>
        <v>0.51423162230369068</v>
      </c>
      <c r="F11" s="11">
        <f>B11/VLOOKUP(A11,population,2)*1000000</f>
        <v>11580.665825578753</v>
      </c>
    </row>
    <row r="12" spans="1:6" x14ac:dyDescent="0.25">
      <c r="A12" s="3">
        <v>40524</v>
      </c>
      <c r="B12" s="4">
        <v>570435</v>
      </c>
      <c r="C12" t="s">
        <v>9</v>
      </c>
      <c r="D12" t="s">
        <v>10</v>
      </c>
      <c r="E12" s="10">
        <f>B12/VLOOKUP(A12,GDP,2)</f>
        <v>0.54554713949618405</v>
      </c>
      <c r="F12" s="11">
        <f>B12/VLOOKUP(A12,population,2)*1000000</f>
        <v>12223.474256229872</v>
      </c>
    </row>
    <row r="13" spans="1:6" x14ac:dyDescent="0.25">
      <c r="A13" s="3">
        <v>40889</v>
      </c>
      <c r="B13" s="4">
        <v>650674</v>
      </c>
      <c r="C13" t="s">
        <v>9</v>
      </c>
      <c r="D13" t="s">
        <v>10</v>
      </c>
      <c r="E13" s="10">
        <f>B13/VLOOKUP(A13,GDP,2)</f>
        <v>0.62186486633719673</v>
      </c>
      <c r="F13" s="11">
        <f>B13/VLOOKUP(A13,population,2)*1000000</f>
        <v>13897.880224790268</v>
      </c>
    </row>
    <row r="14" spans="1:6" x14ac:dyDescent="0.25">
      <c r="A14" s="3">
        <v>41255</v>
      </c>
      <c r="B14" s="4">
        <v>862940</v>
      </c>
      <c r="C14" t="s">
        <v>9</v>
      </c>
      <c r="D14" t="s">
        <v>10</v>
      </c>
      <c r="E14" s="10">
        <f>B14/VLOOKUP(A14,GDP,2)</f>
        <v>0.83861838946863076</v>
      </c>
      <c r="F14" s="11">
        <f>B14/VLOOKUP(A14,population,2)*1000000</f>
        <v>18467.343592873549</v>
      </c>
    </row>
    <row r="15" spans="1:6" x14ac:dyDescent="0.25">
      <c r="A15" s="3">
        <v>36872</v>
      </c>
      <c r="B15" s="4">
        <v>48058</v>
      </c>
      <c r="C15" t="s">
        <v>12</v>
      </c>
      <c r="D15" t="s">
        <v>10</v>
      </c>
      <c r="E15" s="10">
        <f>B15/VLOOKUP(A15,GDP,2)</f>
        <v>7.6293802100945066E-2</v>
      </c>
      <c r="F15" s="11">
        <f>B15/VLOOKUP(A15,population,2)*1000000</f>
        <v>1187.2996734444139</v>
      </c>
    </row>
    <row r="16" spans="1:6" x14ac:dyDescent="0.25">
      <c r="A16" s="3">
        <v>37237</v>
      </c>
      <c r="B16" s="4">
        <v>51143</v>
      </c>
      <c r="C16" t="s">
        <v>12</v>
      </c>
      <c r="D16" t="s">
        <v>10</v>
      </c>
      <c r="E16" s="10">
        <f>B16/VLOOKUP(A16,GDP,2)</f>
        <v>7.5166410198751615E-2</v>
      </c>
      <c r="F16" s="11">
        <f>B16/VLOOKUP(A16,population,2)*1000000</f>
        <v>1246.3178633759958</v>
      </c>
    </row>
    <row r="17" spans="1:6" x14ac:dyDescent="0.25">
      <c r="A17" s="3">
        <v>37602</v>
      </c>
      <c r="B17" s="4">
        <v>57130</v>
      </c>
      <c r="C17" t="s">
        <v>12</v>
      </c>
      <c r="D17" t="s">
        <v>10</v>
      </c>
      <c r="E17" s="10">
        <f>B17/VLOOKUP(A17,GDP,2)</f>
        <v>7.8339901653461469E-2</v>
      </c>
      <c r="F17" s="11">
        <f>B17/VLOOKUP(A17,population,2)*1000000</f>
        <v>1365.8367903213166</v>
      </c>
    </row>
    <row r="18" spans="1:6" x14ac:dyDescent="0.25">
      <c r="A18" s="3">
        <v>37967</v>
      </c>
      <c r="B18" s="4">
        <v>61749</v>
      </c>
      <c r="C18" t="s">
        <v>12</v>
      </c>
      <c r="D18" t="s">
        <v>10</v>
      </c>
      <c r="E18" s="10">
        <f>B18/VLOOKUP(A18,GDP,2)</f>
        <v>7.885381096743381E-2</v>
      </c>
      <c r="F18" s="11">
        <f>B18/VLOOKUP(A18,population,2)*1000000</f>
        <v>1451.2972821803121</v>
      </c>
    </row>
    <row r="19" spans="1:6" x14ac:dyDescent="0.25">
      <c r="A19" s="3">
        <v>38333</v>
      </c>
      <c r="B19" s="4">
        <v>66113</v>
      </c>
      <c r="C19" t="s">
        <v>12</v>
      </c>
      <c r="D19" t="s">
        <v>10</v>
      </c>
      <c r="E19" s="10">
        <f>B19/VLOOKUP(A19,GDP,2)</f>
        <v>7.8584894222471571E-2</v>
      </c>
      <c r="F19" s="11">
        <f>B19/VLOOKUP(A19,population,2)*1000000</f>
        <v>1526.9882639959064</v>
      </c>
    </row>
    <row r="20" spans="1:6" x14ac:dyDescent="0.25">
      <c r="A20" s="3">
        <v>38698</v>
      </c>
      <c r="B20" s="4">
        <v>74839</v>
      </c>
      <c r="C20" t="s">
        <v>12</v>
      </c>
      <c r="D20" t="s">
        <v>10</v>
      </c>
      <c r="E20" s="10">
        <f>B20/VLOOKUP(A20,GDP,2)</f>
        <v>8.230415111437614E-2</v>
      </c>
      <c r="F20" s="11">
        <f>B20/VLOOKUP(A20,population,2)*1000000</f>
        <v>1700.5010069195455</v>
      </c>
    </row>
    <row r="21" spans="1:6" x14ac:dyDescent="0.25">
      <c r="A21" s="3">
        <v>39063</v>
      </c>
      <c r="B21" s="4">
        <v>80275</v>
      </c>
      <c r="C21" t="s">
        <v>12</v>
      </c>
      <c r="D21" t="s">
        <v>10</v>
      </c>
      <c r="E21" s="10">
        <f>B21/VLOOKUP(A21,GDP,2)</f>
        <v>8.1452229066701035E-2</v>
      </c>
      <c r="F21" s="11">
        <f>B21/VLOOKUP(A21,population,2)*1000000</f>
        <v>1792.4661981402294</v>
      </c>
    </row>
    <row r="22" spans="1:6" x14ac:dyDescent="0.25">
      <c r="A22" s="3">
        <v>39428</v>
      </c>
      <c r="B22" s="4">
        <v>85681</v>
      </c>
      <c r="C22" t="s">
        <v>12</v>
      </c>
      <c r="D22" t="s">
        <v>10</v>
      </c>
      <c r="E22" s="10">
        <f>B22/VLOOKUP(A22,GDP,2)</f>
        <v>8.1356031983713786E-2</v>
      </c>
      <c r="F22" s="11">
        <f>B22/VLOOKUP(A22,population,2)*1000000</f>
        <v>1876.1329226413602</v>
      </c>
    </row>
    <row r="23" spans="1:6" x14ac:dyDescent="0.25">
      <c r="A23" s="3">
        <v>39794</v>
      </c>
      <c r="B23" s="4">
        <v>99734</v>
      </c>
      <c r="C23" t="s">
        <v>12</v>
      </c>
      <c r="D23" t="s">
        <v>10</v>
      </c>
      <c r="E23" s="10">
        <f>B23/VLOOKUP(A23,GDP,2)</f>
        <v>9.168514453183893E-2</v>
      </c>
      <c r="F23" s="11">
        <f>B23/VLOOKUP(A23,population,2)*1000000</f>
        <v>2156.9110742722969</v>
      </c>
    </row>
    <row r="24" spans="1:6" x14ac:dyDescent="0.25">
      <c r="A24" s="3">
        <v>40159</v>
      </c>
      <c r="B24" s="4">
        <v>119330</v>
      </c>
      <c r="C24" t="s">
        <v>12</v>
      </c>
      <c r="D24" t="s">
        <v>10</v>
      </c>
      <c r="E24" s="10">
        <f>B24/VLOOKUP(A24,GDP,2)</f>
        <v>0.11398479693264074</v>
      </c>
      <c r="F24" s="11">
        <f>B24/VLOOKUP(A24,population,2)*1000000</f>
        <v>2566.9752407676715</v>
      </c>
    </row>
    <row r="25" spans="1:6" x14ac:dyDescent="0.25">
      <c r="A25" s="3">
        <v>40524</v>
      </c>
      <c r="B25" s="4">
        <v>152926</v>
      </c>
      <c r="C25" t="s">
        <v>12</v>
      </c>
      <c r="D25" t="s">
        <v>10</v>
      </c>
      <c r="E25" s="10">
        <f>B25/VLOOKUP(A25,GDP,2)</f>
        <v>0.14625389720931123</v>
      </c>
      <c r="F25" s="11">
        <f>B25/VLOOKUP(A25,population,2)*1000000</f>
        <v>3276.9500891568878</v>
      </c>
    </row>
    <row r="26" spans="1:6" x14ac:dyDescent="0.25">
      <c r="A26" s="3">
        <v>40889</v>
      </c>
      <c r="B26" s="4">
        <v>199166</v>
      </c>
      <c r="C26" t="s">
        <v>12</v>
      </c>
      <c r="D26" t="s">
        <v>10</v>
      </c>
      <c r="E26" s="10">
        <f>B26/VLOOKUP(A26,GDP,2)</f>
        <v>0.19034775935247777</v>
      </c>
      <c r="F26" s="11">
        <f>B26/VLOOKUP(A26,population,2)*1000000</f>
        <v>4254.0276895197567</v>
      </c>
    </row>
    <row r="27" spans="1:6" x14ac:dyDescent="0.25">
      <c r="A27" s="3">
        <v>41255</v>
      </c>
      <c r="B27" s="4">
        <v>219483</v>
      </c>
      <c r="C27" t="s">
        <v>12</v>
      </c>
      <c r="D27" t="s">
        <v>10</v>
      </c>
      <c r="E27" s="10">
        <f>B27/VLOOKUP(A27,GDP,2)</f>
        <v>0.21329696152194066</v>
      </c>
      <c r="F27" s="11">
        <f>B27/VLOOKUP(A27,population,2)*1000000</f>
        <v>4697.0449553788967</v>
      </c>
    </row>
    <row r="28" spans="1:6" x14ac:dyDescent="0.25">
      <c r="A28" s="3">
        <v>36872</v>
      </c>
      <c r="B28" s="4">
        <v>28428</v>
      </c>
      <c r="C28" t="s">
        <v>13</v>
      </c>
      <c r="D28" t="s">
        <v>10</v>
      </c>
      <c r="E28" s="10">
        <f>B28/VLOOKUP(A28,GDP,2)</f>
        <v>4.5130471641051773E-2</v>
      </c>
      <c r="F28" s="11">
        <f>B28/VLOOKUP(A28,population,2)*1000000</f>
        <v>702.32958335090518</v>
      </c>
    </row>
    <row r="29" spans="1:6" x14ac:dyDescent="0.25">
      <c r="A29" s="3">
        <v>37237</v>
      </c>
      <c r="B29" s="4">
        <v>29070</v>
      </c>
      <c r="C29" t="s">
        <v>13</v>
      </c>
      <c r="D29" t="s">
        <v>10</v>
      </c>
      <c r="E29" s="10">
        <f>B29/VLOOKUP(A29,GDP,2)</f>
        <v>4.2725056106949322E-2</v>
      </c>
      <c r="F29" s="11">
        <f>B29/VLOOKUP(A29,population,2)*1000000</f>
        <v>708.41484246798575</v>
      </c>
    </row>
    <row r="30" spans="1:6" x14ac:dyDescent="0.25">
      <c r="A30" s="3">
        <v>37602</v>
      </c>
      <c r="B30" s="4">
        <v>31271</v>
      </c>
      <c r="C30" t="s">
        <v>13</v>
      </c>
      <c r="D30" t="s">
        <v>10</v>
      </c>
      <c r="E30" s="10">
        <f>B30/VLOOKUP(A30,GDP,2)</f>
        <v>4.2880571759240212E-2</v>
      </c>
      <c r="F30" s="11">
        <f>B30/VLOOKUP(A30,population,2)*1000000</f>
        <v>747.61215246171696</v>
      </c>
    </row>
    <row r="31" spans="1:6" x14ac:dyDescent="0.25">
      <c r="A31" s="3">
        <v>37967</v>
      </c>
      <c r="B31" s="4">
        <v>33021</v>
      </c>
      <c r="C31" t="s">
        <v>13</v>
      </c>
      <c r="D31" t="s">
        <v>10</v>
      </c>
      <c r="E31" s="10">
        <f>B31/VLOOKUP(A31,GDP,2)</f>
        <v>4.2167997732038283E-2</v>
      </c>
      <c r="F31" s="11">
        <f>B31/VLOOKUP(A31,population,2)*1000000</f>
        <v>776.09819681089709</v>
      </c>
    </row>
    <row r="32" spans="1:6" x14ac:dyDescent="0.25">
      <c r="A32" s="3">
        <v>38333</v>
      </c>
      <c r="B32" s="4">
        <v>34839</v>
      </c>
      <c r="C32" t="s">
        <v>13</v>
      </c>
      <c r="D32" t="s">
        <v>10</v>
      </c>
      <c r="E32" s="10">
        <f>B32/VLOOKUP(A32,GDP,2)</f>
        <v>4.1411207021564402E-2</v>
      </c>
      <c r="F32" s="11">
        <f>B32/VLOOKUP(A32,population,2)*1000000</f>
        <v>804.66389559320237</v>
      </c>
    </row>
    <row r="33" spans="1:6" x14ac:dyDescent="0.25">
      <c r="A33" s="3">
        <v>38698</v>
      </c>
      <c r="B33" s="4">
        <v>39000</v>
      </c>
      <c r="C33" t="s">
        <v>13</v>
      </c>
      <c r="D33" t="s">
        <v>10</v>
      </c>
      <c r="E33" s="10">
        <f>B33/VLOOKUP(A33,GDP,2)</f>
        <v>4.2890229605695822E-2</v>
      </c>
      <c r="F33" s="11">
        <f>B33/VLOOKUP(A33,population,2)*1000000</f>
        <v>886.16281978463473</v>
      </c>
    </row>
    <row r="34" spans="1:6" x14ac:dyDescent="0.25">
      <c r="A34" s="3">
        <v>39063</v>
      </c>
      <c r="B34" s="4">
        <v>42404</v>
      </c>
      <c r="C34" t="s">
        <v>13</v>
      </c>
      <c r="D34" t="s">
        <v>10</v>
      </c>
      <c r="E34" s="10">
        <f>B34/VLOOKUP(A34,GDP,2)</f>
        <v>4.3025852648326257E-2</v>
      </c>
      <c r="F34" s="11">
        <f>B34/VLOOKUP(A34,population,2)*1000000</f>
        <v>946.8419391583717</v>
      </c>
    </row>
    <row r="35" spans="1:6" x14ac:dyDescent="0.25">
      <c r="A35" s="3">
        <v>39428</v>
      </c>
      <c r="B35" s="4">
        <v>46084</v>
      </c>
      <c r="C35" t="s">
        <v>13</v>
      </c>
      <c r="D35" t="s">
        <v>10</v>
      </c>
      <c r="E35" s="10">
        <f>B35/VLOOKUP(A35,GDP,2)</f>
        <v>4.3757792018504292E-2</v>
      </c>
      <c r="F35" s="11">
        <f>B35/VLOOKUP(A35,population,2)*1000000</f>
        <v>1009.0884747727551</v>
      </c>
    </row>
    <row r="36" spans="1:6" x14ac:dyDescent="0.25">
      <c r="A36" s="3">
        <v>39794</v>
      </c>
      <c r="B36" s="4">
        <v>50492</v>
      </c>
      <c r="C36" t="s">
        <v>13</v>
      </c>
      <c r="D36" t="s">
        <v>10</v>
      </c>
      <c r="E36" s="10">
        <f>B36/VLOOKUP(A36,GDP,2)</f>
        <v>4.6417132750131457E-2</v>
      </c>
      <c r="F36" s="11">
        <f>B36/VLOOKUP(A36,population,2)*1000000</f>
        <v>1091.9721856353581</v>
      </c>
    </row>
    <row r="37" spans="1:6" x14ac:dyDescent="0.25">
      <c r="A37" s="3">
        <v>40159</v>
      </c>
      <c r="B37" s="4">
        <v>54749</v>
      </c>
      <c r="C37" t="s">
        <v>13</v>
      </c>
      <c r="D37" t="s">
        <v>10</v>
      </c>
      <c r="E37" s="10">
        <f>B37/VLOOKUP(A37,GDP,2)</f>
        <v>5.2296603094487124E-2</v>
      </c>
      <c r="F37" s="11">
        <f>B37/VLOOKUP(A37,population,2)*1000000</f>
        <v>1177.7367590445758</v>
      </c>
    </row>
    <row r="38" spans="1:6" x14ac:dyDescent="0.25">
      <c r="A38" s="3">
        <v>40524</v>
      </c>
      <c r="B38" s="4">
        <v>59389</v>
      </c>
      <c r="C38" t="s">
        <v>13</v>
      </c>
      <c r="D38" t="s">
        <v>10</v>
      </c>
      <c r="E38" s="10">
        <f>B38/VLOOKUP(A38,GDP,2)</f>
        <v>5.6797880683231002E-2</v>
      </c>
      <c r="F38" s="11">
        <f>B38/VLOOKUP(A38,population,2)*1000000</f>
        <v>1272.6075935088761</v>
      </c>
    </row>
    <row r="39" spans="1:6" x14ac:dyDescent="0.25">
      <c r="A39" s="3">
        <v>40889</v>
      </c>
      <c r="B39" s="4">
        <v>65079</v>
      </c>
      <c r="C39" t="s">
        <v>13</v>
      </c>
      <c r="D39" t="s">
        <v>10</v>
      </c>
      <c r="E39" s="10">
        <f>B39/VLOOKUP(A39,GDP,2)</f>
        <v>6.2197573034051497E-2</v>
      </c>
      <c r="F39" s="11">
        <f>B39/VLOOKUP(A39,population,2)*1000000</f>
        <v>1390.0357892725478</v>
      </c>
    </row>
    <row r="40" spans="1:6" x14ac:dyDescent="0.25">
      <c r="A40" s="3">
        <v>41255</v>
      </c>
      <c r="B40" s="4">
        <v>67620</v>
      </c>
      <c r="C40" t="s">
        <v>13</v>
      </c>
      <c r="D40" t="s">
        <v>10</v>
      </c>
      <c r="E40" s="10">
        <f>B40/VLOOKUP(A40,GDP,2)</f>
        <v>6.571415798997475E-2</v>
      </c>
      <c r="F40" s="11">
        <f>B40/VLOOKUP(A40,population,2)*1000000</f>
        <v>1447.1015061882742</v>
      </c>
    </row>
    <row r="41" spans="1:6" x14ac:dyDescent="0.25">
      <c r="A41" s="6">
        <v>36872</v>
      </c>
      <c r="B41" s="5">
        <v>18832</v>
      </c>
      <c r="C41" t="s">
        <v>14</v>
      </c>
      <c r="D41" t="s">
        <v>10</v>
      </c>
      <c r="E41" s="10">
        <f>B41/VLOOKUP(A41,GDP,2)</f>
        <v>2.9896476781493143E-2</v>
      </c>
      <c r="F41" s="11">
        <f>B41/VLOOKUP(A41,population,2)*1000000</f>
        <v>465.25505535613644</v>
      </c>
    </row>
    <row r="42" spans="1:6" x14ac:dyDescent="0.25">
      <c r="A42" s="6">
        <v>37237</v>
      </c>
      <c r="B42" s="5">
        <v>18704</v>
      </c>
      <c r="C42" t="s">
        <v>14</v>
      </c>
      <c r="D42" t="s">
        <v>10</v>
      </c>
      <c r="E42" s="10">
        <f>B42/VLOOKUP(A42,GDP,2)</f>
        <v>2.7489833141533547E-2</v>
      </c>
      <c r="F42" s="11">
        <f>B42/VLOOKUP(A42,population,2)*1000000</f>
        <v>455.8029313216789</v>
      </c>
    </row>
    <row r="43" spans="1:6" x14ac:dyDescent="0.25">
      <c r="A43" s="6">
        <v>37602</v>
      </c>
      <c r="B43" s="5">
        <v>18577</v>
      </c>
      <c r="C43" t="s">
        <v>14</v>
      </c>
      <c r="D43" t="s">
        <v>10</v>
      </c>
      <c r="E43" s="10">
        <f>B43/VLOOKUP(A43,GDP,2)</f>
        <v>2.5473837791289228E-2</v>
      </c>
      <c r="F43" s="11">
        <f>B43/VLOOKUP(A43,population,2)*1000000</f>
        <v>444.13005520390516</v>
      </c>
    </row>
    <row r="44" spans="1:6" x14ac:dyDescent="0.25">
      <c r="A44" s="6">
        <v>37967</v>
      </c>
      <c r="B44" s="5">
        <v>18450</v>
      </c>
      <c r="C44" t="s">
        <v>14</v>
      </c>
      <c r="D44" t="s">
        <v>10</v>
      </c>
      <c r="E44" s="10">
        <f>B44/VLOOKUP(A44,GDP,2)</f>
        <v>2.3560750981378706E-2</v>
      </c>
      <c r="F44" s="11">
        <f>B44/VLOOKUP(A44,population,2)*1000000</f>
        <v>433.63349780930474</v>
      </c>
    </row>
    <row r="45" spans="1:6" x14ac:dyDescent="0.25">
      <c r="A45" s="6">
        <v>38333</v>
      </c>
      <c r="B45" s="5">
        <v>18323</v>
      </c>
      <c r="C45" t="s">
        <v>14</v>
      </c>
      <c r="D45" t="s">
        <v>10</v>
      </c>
      <c r="E45" s="10">
        <f>B45/VLOOKUP(A45,GDP,2)</f>
        <v>2.1779544368556059E-2</v>
      </c>
      <c r="F45" s="11">
        <f>B45/VLOOKUP(A45,population,2)*1000000</f>
        <v>423.19976345343571</v>
      </c>
    </row>
    <row r="46" spans="1:6" x14ac:dyDescent="0.25">
      <c r="A46" s="6">
        <v>38698</v>
      </c>
      <c r="B46" s="5">
        <v>18246</v>
      </c>
      <c r="C46" t="s">
        <v>14</v>
      </c>
      <c r="D46" t="s">
        <v>10</v>
      </c>
      <c r="E46" s="10">
        <f>B46/VLOOKUP(A46,GDP,2)</f>
        <v>2.0066028958603231E-2</v>
      </c>
      <c r="F46" s="11">
        <f>B46/VLOOKUP(A46,population,2)*1000000</f>
        <v>414.58786691770371</v>
      </c>
    </row>
    <row r="47" spans="1:6" x14ac:dyDescent="0.25">
      <c r="A47" s="6">
        <v>39063</v>
      </c>
      <c r="B47" s="5">
        <v>18169</v>
      </c>
      <c r="C47" t="s">
        <v>14</v>
      </c>
      <c r="D47" t="s">
        <v>10</v>
      </c>
      <c r="E47" s="10">
        <f>B47/VLOOKUP(A47,GDP,2)</f>
        <v>1.8435447523050652E-2</v>
      </c>
      <c r="F47" s="11">
        <f>B47/VLOOKUP(A47,population,2)*1000000</f>
        <v>405.69689634394058</v>
      </c>
    </row>
    <row r="48" spans="1:6" x14ac:dyDescent="0.25">
      <c r="A48" s="6">
        <v>39428</v>
      </c>
      <c r="B48" s="5">
        <v>17169</v>
      </c>
      <c r="C48" t="s">
        <v>14</v>
      </c>
      <c r="D48" t="s">
        <v>10</v>
      </c>
      <c r="E48" s="10">
        <f>B48/VLOOKUP(A48,GDP,2)</f>
        <v>1.6302350732698988E-2</v>
      </c>
      <c r="F48" s="11">
        <f>B48/VLOOKUP(A48,population,2)*1000000</f>
        <v>375.94479696583278</v>
      </c>
    </row>
    <row r="49" spans="1:6" x14ac:dyDescent="0.25">
      <c r="A49" s="6">
        <v>39794</v>
      </c>
      <c r="B49" s="5">
        <v>17169</v>
      </c>
      <c r="C49" t="s">
        <v>14</v>
      </c>
      <c r="D49" t="s">
        <v>10</v>
      </c>
      <c r="E49" s="10">
        <f>B49/VLOOKUP(A49,GDP,2)</f>
        <v>1.5783406325497247E-2</v>
      </c>
      <c r="F49" s="11">
        <f>B49/VLOOKUP(A49,population,2)*1000000</f>
        <v>371.30774093269156</v>
      </c>
    </row>
    <row r="50" spans="1:6" x14ac:dyDescent="0.25">
      <c r="A50" s="6">
        <v>40159</v>
      </c>
      <c r="B50" s="5">
        <v>17169</v>
      </c>
      <c r="C50" t="s">
        <v>14</v>
      </c>
      <c r="D50" t="s">
        <v>10</v>
      </c>
      <c r="E50" s="10">
        <f>B50/VLOOKUP(A50,GDP,2)</f>
        <v>1.6399941159276871E-2</v>
      </c>
      <c r="F50" s="11">
        <f>B50/VLOOKUP(A50,population,2)*1000000</f>
        <v>369.33208672370858</v>
      </c>
    </row>
    <row r="51" spans="1:6" x14ac:dyDescent="0.25">
      <c r="A51" s="6">
        <v>40524</v>
      </c>
      <c r="B51" s="5">
        <v>17169</v>
      </c>
      <c r="C51" t="s">
        <v>14</v>
      </c>
      <c r="D51" t="s">
        <v>10</v>
      </c>
      <c r="E51" s="10">
        <f>B51/VLOOKUP(A51,GDP,2)</f>
        <v>1.6419923107821196E-2</v>
      </c>
      <c r="F51" s="11">
        <f>B51/VLOOKUP(A51,population,2)*1000000</f>
        <v>367.90314322440008</v>
      </c>
    </row>
    <row r="52" spans="1:6" x14ac:dyDescent="0.25">
      <c r="A52" s="6">
        <v>40889</v>
      </c>
      <c r="B52" s="5">
        <v>17169</v>
      </c>
      <c r="C52" t="s">
        <v>14</v>
      </c>
      <c r="D52" t="s">
        <v>10</v>
      </c>
      <c r="E52" s="10">
        <f>B52/VLOOKUP(A52,GDP,2)</f>
        <v>1.6408828215271135E-2</v>
      </c>
      <c r="F52" s="11">
        <f>B52/VLOOKUP(A52,population,2)*1000000</f>
        <v>366.71621361760901</v>
      </c>
    </row>
    <row r="53" spans="1:6" x14ac:dyDescent="0.25">
      <c r="A53" s="6">
        <v>41255</v>
      </c>
      <c r="B53" s="5">
        <v>17188</v>
      </c>
      <c r="C53" t="s">
        <v>14</v>
      </c>
      <c r="D53" t="s">
        <v>10</v>
      </c>
      <c r="E53" s="10">
        <f>B53/VLOOKUP(A53,GDP,2)</f>
        <v>1.670356325838045E-2</v>
      </c>
      <c r="F53" s="11">
        <f>B53/VLOOKUP(A53,population,2)*1000000</f>
        <v>367.83171677557021</v>
      </c>
    </row>
    <row r="54" spans="1:6" x14ac:dyDescent="0.25">
      <c r="A54" s="6">
        <v>36872</v>
      </c>
      <c r="B54" s="5">
        <v>828242</v>
      </c>
      <c r="C54" t="s">
        <v>15</v>
      </c>
      <c r="D54" t="s">
        <v>18</v>
      </c>
      <c r="E54" s="10">
        <f>B54/VLOOKUP(A54,GDP,2)</f>
        <v>1.3148639402324469</v>
      </c>
      <c r="F54" s="11">
        <f>B54/VLOOKUP(A54,population,2)*1000000</f>
        <v>20462.18020169271</v>
      </c>
    </row>
    <row r="55" spans="1:6" x14ac:dyDescent="0.25">
      <c r="A55" s="6">
        <v>37237</v>
      </c>
      <c r="B55" s="5">
        <v>954765</v>
      </c>
      <c r="C55" t="s">
        <v>15</v>
      </c>
      <c r="D55" t="s">
        <v>18</v>
      </c>
      <c r="E55" s="10">
        <f>B55/VLOOKUP(A55,GDP,2)</f>
        <v>1.4032469278965074</v>
      </c>
      <c r="F55" s="11">
        <f>B55/VLOOKUP(A55,population,2)*1000000</f>
        <v>23266.931443720208</v>
      </c>
    </row>
    <row r="56" spans="1:6" x14ac:dyDescent="0.25">
      <c r="A56" s="6">
        <v>37602</v>
      </c>
      <c r="B56" s="5">
        <v>1035760</v>
      </c>
      <c r="C56" t="s">
        <v>15</v>
      </c>
      <c r="D56" t="s">
        <v>18</v>
      </c>
      <c r="E56" s="10">
        <f>B56/VLOOKUP(A56,GDP,2)</f>
        <v>1.4202929553052555</v>
      </c>
      <c r="F56" s="11">
        <f>B56/VLOOKUP(A56,population,2)*1000000</f>
        <v>24762.456046616608</v>
      </c>
    </row>
    <row r="57" spans="1:6" x14ac:dyDescent="0.25">
      <c r="A57" s="6">
        <v>37967</v>
      </c>
      <c r="B57" s="5">
        <v>1143970</v>
      </c>
      <c r="C57" t="s">
        <v>15</v>
      </c>
      <c r="D57" t="s">
        <v>18</v>
      </c>
      <c r="E57" s="10">
        <f>B57/VLOOKUP(A57,GDP,2)</f>
        <v>1.460855951228607</v>
      </c>
      <c r="F57" s="11">
        <f>B57/VLOOKUP(A57,population,2)*1000000</f>
        <v>26886.922086119801</v>
      </c>
    </row>
    <row r="58" spans="1:6" x14ac:dyDescent="0.25">
      <c r="A58" s="6">
        <v>38333</v>
      </c>
      <c r="B58" s="5">
        <v>1287784</v>
      </c>
      <c r="C58" t="s">
        <v>15</v>
      </c>
      <c r="D58" t="s">
        <v>18</v>
      </c>
      <c r="E58" s="10">
        <f>B58/VLOOKUP(A58,GDP,2)</f>
        <v>1.5307181556031542</v>
      </c>
      <c r="F58" s="11">
        <f>B58/VLOOKUP(A58,population,2)*1000000</f>
        <v>29743.485465214173</v>
      </c>
    </row>
    <row r="59" spans="1:6" x14ac:dyDescent="0.25">
      <c r="A59" s="6">
        <v>38698</v>
      </c>
      <c r="B59" s="5">
        <v>1516125</v>
      </c>
      <c r="C59" t="s">
        <v>15</v>
      </c>
      <c r="D59" t="s">
        <v>18</v>
      </c>
      <c r="E59" s="10">
        <f>B59/VLOOKUP(A59,GDP,2)</f>
        <v>1.667357675921425</v>
      </c>
      <c r="F59" s="11">
        <f>B59/VLOOKUP(A59,population,2)*1000000</f>
        <v>34449.579619127675</v>
      </c>
    </row>
    <row r="60" spans="1:6" x14ac:dyDescent="0.25">
      <c r="A60" s="6">
        <v>39063</v>
      </c>
      <c r="B60" s="5">
        <v>1847929</v>
      </c>
      <c r="C60" t="s">
        <v>15</v>
      </c>
      <c r="D60" t="s">
        <v>18</v>
      </c>
      <c r="E60" s="10">
        <f>B60/VLOOKUP(A60,GDP,2)</f>
        <v>1.8750287911180288</v>
      </c>
      <c r="F60" s="11">
        <f>B60/VLOOKUP(A60,population,2)*1000000</f>
        <v>41262.538387581146</v>
      </c>
    </row>
    <row r="61" spans="1:6" x14ac:dyDescent="0.25">
      <c r="A61" s="6">
        <v>39428</v>
      </c>
      <c r="B61" s="5">
        <v>2075367</v>
      </c>
      <c r="C61" t="s">
        <v>15</v>
      </c>
      <c r="D61" t="s">
        <v>18</v>
      </c>
      <c r="E61" s="10">
        <f>B61/VLOOKUP(A61,GDP,2)</f>
        <v>1.9706075329413071</v>
      </c>
      <c r="F61" s="11">
        <f>B61/VLOOKUP(A61,population,2)*1000000</f>
        <v>45443.73146045718</v>
      </c>
    </row>
    <row r="62" spans="1:6" x14ac:dyDescent="0.25">
      <c r="A62" s="6">
        <v>39794</v>
      </c>
      <c r="B62" s="5">
        <v>2107197</v>
      </c>
      <c r="C62" t="s">
        <v>15</v>
      </c>
      <c r="D62" t="s">
        <v>18</v>
      </c>
      <c r="E62" s="10">
        <f>B62/VLOOKUP(A62,GDP,2)</f>
        <v>1.9371394058401086</v>
      </c>
      <c r="F62" s="11">
        <f>B62/VLOOKUP(A62,population,2)*1000000</f>
        <v>45571.585868142865</v>
      </c>
    </row>
    <row r="63" spans="1:6" x14ac:dyDescent="0.25">
      <c r="A63" s="6">
        <v>40159</v>
      </c>
      <c r="B63" s="5">
        <v>2018485</v>
      </c>
      <c r="C63" t="s">
        <v>15</v>
      </c>
      <c r="D63" t="s">
        <v>18</v>
      </c>
      <c r="E63" s="10">
        <f>B63/VLOOKUP(A63,GDP,2)</f>
        <v>1.928070081593743</v>
      </c>
      <c r="F63" s="11">
        <f>B63/VLOOKUP(A63,population,2)*1000000</f>
        <v>43420.774481362045</v>
      </c>
    </row>
    <row r="64" spans="1:6" x14ac:dyDescent="0.25">
      <c r="A64" s="6">
        <v>40524</v>
      </c>
      <c r="B64" s="5">
        <v>2058332</v>
      </c>
      <c r="C64" t="s">
        <v>15</v>
      </c>
      <c r="D64" t="s">
        <v>18</v>
      </c>
      <c r="E64" s="10">
        <f>B64/VLOOKUP(A64,GDP,2)</f>
        <v>1.968527763432222</v>
      </c>
      <c r="F64" s="11">
        <f>B64/VLOOKUP(A64,population,2)*1000000</f>
        <v>44106.634783584712</v>
      </c>
    </row>
    <row r="65" spans="1:6" x14ac:dyDescent="0.25">
      <c r="A65" s="6">
        <v>40889</v>
      </c>
      <c r="B65" s="5">
        <v>2001978</v>
      </c>
      <c r="C65" t="s">
        <v>15</v>
      </c>
      <c r="D65" t="s">
        <v>18</v>
      </c>
      <c r="E65" s="10">
        <f>B65/VLOOKUP(A65,GDP,2)</f>
        <v>1.9133387554751049</v>
      </c>
      <c r="F65" s="11">
        <f>B65/VLOOKUP(A65,population,2)*1000000</f>
        <v>42760.661186193349</v>
      </c>
    </row>
    <row r="66" spans="1:6" x14ac:dyDescent="0.25">
      <c r="A66" s="6">
        <v>41255</v>
      </c>
      <c r="B66" s="5">
        <v>1857271</v>
      </c>
      <c r="C66" t="s">
        <v>15</v>
      </c>
      <c r="D66" t="s">
        <v>18</v>
      </c>
      <c r="E66" s="10">
        <f>B66/VLOOKUP(A66,GDP,2)</f>
        <v>1.8049245774060692</v>
      </c>
      <c r="F66" s="11">
        <f>B66/VLOOKUP(A66,population,2)*1000000</f>
        <v>39746.519690916924</v>
      </c>
    </row>
    <row r="67" spans="1:6" x14ac:dyDescent="0.25">
      <c r="A67" s="6">
        <v>36872</v>
      </c>
      <c r="B67" s="5">
        <v>343588</v>
      </c>
      <c r="C67" t="s">
        <v>16</v>
      </c>
      <c r="D67" t="s">
        <v>18</v>
      </c>
      <c r="E67" s="10">
        <f>B67/VLOOKUP(A67,GDP,2)</f>
        <v>0.54545829781221677</v>
      </c>
      <c r="F67" s="11">
        <f>B67/VLOOKUP(A67,population,2)*1000000</f>
        <v>8488.5330267472491</v>
      </c>
    </row>
    <row r="68" spans="1:6" x14ac:dyDescent="0.25">
      <c r="A68" s="6">
        <v>37237</v>
      </c>
      <c r="B68" s="5">
        <v>380319</v>
      </c>
      <c r="C68" t="s">
        <v>16</v>
      </c>
      <c r="D68" t="s">
        <v>18</v>
      </c>
      <c r="E68" s="10">
        <f>B68/VLOOKUP(A68,GDP,2)</f>
        <v>0.55896630937526182</v>
      </c>
      <c r="F68" s="11">
        <f>B68/VLOOKUP(A68,population,2)*1000000</f>
        <v>9268.0985370685194</v>
      </c>
    </row>
    <row r="69" spans="1:6" x14ac:dyDescent="0.25">
      <c r="A69" s="6">
        <v>37602</v>
      </c>
      <c r="B69" s="5">
        <v>435034</v>
      </c>
      <c r="C69" t="s">
        <v>16</v>
      </c>
      <c r="D69" t="s">
        <v>18</v>
      </c>
      <c r="E69" s="10">
        <f>B69/VLOOKUP(A69,GDP,2)</f>
        <v>0.59654333582902075</v>
      </c>
      <c r="F69" s="11">
        <f>B69/VLOOKUP(A69,population,2)*1000000</f>
        <v>10400.58537091972</v>
      </c>
    </row>
    <row r="70" spans="1:6" x14ac:dyDescent="0.25">
      <c r="A70" s="6">
        <v>37967</v>
      </c>
      <c r="B70" s="5">
        <v>507176</v>
      </c>
      <c r="C70" t="s">
        <v>16</v>
      </c>
      <c r="D70" t="s">
        <v>18</v>
      </c>
      <c r="E70" s="10">
        <f>B70/VLOOKUP(A70,GDP,2)</f>
        <v>0.64766652789873858</v>
      </c>
      <c r="F70" s="11">
        <f>B70/VLOOKUP(A70,population,2)*1000000</f>
        <v>11920.244058803899</v>
      </c>
    </row>
    <row r="71" spans="1:6" x14ac:dyDescent="0.25">
      <c r="A71" s="6">
        <v>38333</v>
      </c>
      <c r="B71" s="5">
        <v>596883</v>
      </c>
      <c r="C71" t="s">
        <v>16</v>
      </c>
      <c r="D71" t="s">
        <v>18</v>
      </c>
      <c r="E71" s="10">
        <f>B71/VLOOKUP(A71,GDP,2)</f>
        <v>0.70948205977933987</v>
      </c>
      <c r="F71" s="11">
        <f>B71/VLOOKUP(A71,population,2)*1000000</f>
        <v>13785.99270912935</v>
      </c>
    </row>
    <row r="72" spans="1:6" x14ac:dyDescent="0.25">
      <c r="A72" s="6">
        <v>38698</v>
      </c>
      <c r="B72" s="5">
        <v>711362</v>
      </c>
      <c r="C72" t="s">
        <v>16</v>
      </c>
      <c r="D72" t="s">
        <v>18</v>
      </c>
      <c r="E72" s="10">
        <f>B72/VLOOKUP(A72,GDP,2)</f>
        <v>0.78231998750684595</v>
      </c>
      <c r="F72" s="11">
        <f>B72/VLOOKUP(A72,population,2)*1000000</f>
        <v>16163.655277118907</v>
      </c>
    </row>
    <row r="73" spans="1:6" x14ac:dyDescent="0.25">
      <c r="A73" s="6">
        <v>39063</v>
      </c>
      <c r="B73" s="5">
        <v>843771</v>
      </c>
      <c r="C73" t="s">
        <v>16</v>
      </c>
      <c r="D73" t="s">
        <v>18</v>
      </c>
      <c r="E73" s="10">
        <f>B73/VLOOKUP(A73,GDP,2)</f>
        <v>0.85614486168594695</v>
      </c>
      <c r="F73" s="11">
        <f>B73/VLOOKUP(A73,population,2)*1000000</f>
        <v>18840.622814960818</v>
      </c>
    </row>
    <row r="74" spans="1:6" x14ac:dyDescent="0.25">
      <c r="A74" s="6">
        <v>39428</v>
      </c>
      <c r="B74" s="5">
        <v>935742</v>
      </c>
      <c r="C74" t="s">
        <v>16</v>
      </c>
      <c r="D74" t="s">
        <v>18</v>
      </c>
      <c r="E74" s="10">
        <f>B74/VLOOKUP(A74,GDP,2)</f>
        <v>0.88850802488888214</v>
      </c>
      <c r="F74" s="11">
        <f>B74/VLOOKUP(A74,population,2)*1000000</f>
        <v>20489.68118133859</v>
      </c>
    </row>
    <row r="75" spans="1:6" x14ac:dyDescent="0.25">
      <c r="A75" s="6">
        <v>39794</v>
      </c>
      <c r="B75" s="5">
        <v>964969</v>
      </c>
      <c r="C75" t="s">
        <v>16</v>
      </c>
      <c r="D75" t="s">
        <v>18</v>
      </c>
      <c r="E75" s="10">
        <f>B75/VLOOKUP(A75,GDP,2)</f>
        <v>0.88709288942330677</v>
      </c>
      <c r="F75" s="11">
        <f>B75/VLOOKUP(A75,population,2)*1000000</f>
        <v>20869.034857014296</v>
      </c>
    </row>
    <row r="76" spans="1:6" x14ac:dyDescent="0.25">
      <c r="A76" s="6">
        <v>40159</v>
      </c>
      <c r="B76" s="5">
        <v>953372</v>
      </c>
      <c r="C76" t="s">
        <v>16</v>
      </c>
      <c r="D76" t="s">
        <v>18</v>
      </c>
      <c r="E76" s="10">
        <f>B76/VLOOKUP(A76,GDP,2)</f>
        <v>0.91066717356293947</v>
      </c>
      <c r="F76" s="11">
        <f>B76/VLOOKUP(A76,population,2)*1000000</f>
        <v>20508.525259709681</v>
      </c>
    </row>
    <row r="77" spans="1:6" x14ac:dyDescent="0.25">
      <c r="A77" s="6">
        <v>40524</v>
      </c>
      <c r="B77" s="5">
        <v>960999</v>
      </c>
      <c r="C77" t="s">
        <v>16</v>
      </c>
      <c r="D77" t="s">
        <v>18</v>
      </c>
      <c r="E77" s="10">
        <f>B77/VLOOKUP(A77,GDP,2)</f>
        <v>0.91907098180983526</v>
      </c>
      <c r="F77" s="11">
        <f>B77/VLOOKUP(A77,population,2)*1000000</f>
        <v>20592.611843176961</v>
      </c>
    </row>
    <row r="78" spans="1:6" x14ac:dyDescent="0.25">
      <c r="A78" s="6">
        <v>40889</v>
      </c>
      <c r="B78" s="5">
        <v>936644</v>
      </c>
      <c r="C78" t="s">
        <v>16</v>
      </c>
      <c r="D78" t="s">
        <v>18</v>
      </c>
      <c r="E78" s="10">
        <f>B78/VLOOKUP(A78,GDP,2)</f>
        <v>0.89517330624173896</v>
      </c>
      <c r="F78" s="11">
        <f>B78/VLOOKUP(A78,population,2)*1000000</f>
        <v>20005.97246127624</v>
      </c>
    </row>
    <row r="79" spans="1:6" x14ac:dyDescent="0.25">
      <c r="A79" s="6">
        <v>41255</v>
      </c>
      <c r="B79" s="5">
        <v>903236</v>
      </c>
      <c r="C79" t="s">
        <v>16</v>
      </c>
      <c r="D79" t="s">
        <v>18</v>
      </c>
      <c r="E79" s="10">
        <f>B79/VLOOKUP(A79,GDP,2)</f>
        <v>0.8777786632095953</v>
      </c>
      <c r="F79" s="11">
        <f>B79/VLOOKUP(A79,population,2)*1000000</f>
        <v>19329.697959826561</v>
      </c>
    </row>
    <row r="80" spans="1:6" x14ac:dyDescent="0.25">
      <c r="A80" s="6">
        <v>36872</v>
      </c>
      <c r="B80" s="5">
        <v>119364</v>
      </c>
      <c r="C80" t="s">
        <v>17</v>
      </c>
      <c r="D80" t="s">
        <v>18</v>
      </c>
      <c r="E80" s="10">
        <f>B80/VLOOKUP(A80,GDP,2)</f>
        <v>0.18949463968490587</v>
      </c>
      <c r="F80" s="11">
        <f>B80/VLOOKUP(A80,population,2)*1000000</f>
        <v>2948.9541433480176</v>
      </c>
    </row>
    <row r="81" spans="1:6" x14ac:dyDescent="0.25">
      <c r="A81" s="6">
        <v>37237</v>
      </c>
      <c r="B81" s="5">
        <v>142354</v>
      </c>
      <c r="C81" t="s">
        <v>17</v>
      </c>
      <c r="D81" t="s">
        <v>18</v>
      </c>
      <c r="E81" s="10">
        <f>B81/VLOOKUP(A81,GDP,2)</f>
        <v>0.20922196893872255</v>
      </c>
      <c r="F81" s="11">
        <f>B81/VLOOKUP(A81,population,2)*1000000</f>
        <v>3469.0638625623542</v>
      </c>
    </row>
    <row r="82" spans="1:6" x14ac:dyDescent="0.25">
      <c r="A82" s="6">
        <v>37602</v>
      </c>
      <c r="B82" s="5">
        <v>175429</v>
      </c>
      <c r="C82" t="s">
        <v>17</v>
      </c>
      <c r="D82" t="s">
        <v>18</v>
      </c>
      <c r="E82" s="10">
        <f>B82/VLOOKUP(A82,GDP,2)</f>
        <v>0.24055821122291424</v>
      </c>
      <c r="F82" s="11">
        <f>B82/VLOOKUP(A82,population,2)*1000000</f>
        <v>4194.0728564550718</v>
      </c>
    </row>
    <row r="83" spans="1:6" x14ac:dyDescent="0.25">
      <c r="A83" s="6">
        <v>37967</v>
      </c>
      <c r="B83" s="5">
        <v>255540</v>
      </c>
      <c r="C83" t="s">
        <v>17</v>
      </c>
      <c r="D83" t="s">
        <v>18</v>
      </c>
      <c r="E83" s="10">
        <f>B83/VLOOKUP(A83,GDP,2)</f>
        <v>0.32632597863314444</v>
      </c>
      <c r="F83" s="11">
        <f>B83/VLOOKUP(A83,population,2)*1000000</f>
        <v>6006.0002184384675</v>
      </c>
    </row>
    <row r="84" spans="1:6" x14ac:dyDescent="0.25">
      <c r="A84" s="6">
        <v>38333</v>
      </c>
      <c r="B84" s="5">
        <v>387550</v>
      </c>
      <c r="C84" t="s">
        <v>17</v>
      </c>
      <c r="D84" t="s">
        <v>18</v>
      </c>
      <c r="E84" s="10">
        <f>B84/VLOOKUP(A84,GDP,2)</f>
        <v>0.46065941276176936</v>
      </c>
      <c r="F84" s="11">
        <f>B84/VLOOKUP(A84,population,2)*1000000</f>
        <v>8951.1034397412532</v>
      </c>
    </row>
    <row r="85" spans="1:6" x14ac:dyDescent="0.25">
      <c r="A85" s="6">
        <v>38698</v>
      </c>
      <c r="B85" s="5">
        <v>579833</v>
      </c>
      <c r="C85" t="s">
        <v>17</v>
      </c>
      <c r="D85" t="s">
        <v>18</v>
      </c>
      <c r="E85" s="10">
        <f>B85/VLOOKUP(A85,GDP,2)</f>
        <v>0.63767103853742113</v>
      </c>
      <c r="F85" s="11">
        <f>B85/VLOOKUP(A85,population,2)*1000000</f>
        <v>13175.037084209847</v>
      </c>
    </row>
    <row r="86" spans="1:6" x14ac:dyDescent="0.25">
      <c r="A86" s="6">
        <v>39063</v>
      </c>
      <c r="B86" s="5">
        <v>828937</v>
      </c>
      <c r="C86" t="s">
        <v>17</v>
      </c>
      <c r="D86" t="s">
        <v>18</v>
      </c>
      <c r="E86" s="10">
        <f>B86/VLOOKUP(A86,GDP,2)</f>
        <v>0.84109332177968177</v>
      </c>
      <c r="F86" s="11">
        <f>B86/VLOOKUP(A86,population,2)*1000000</f>
        <v>18509.393371382965</v>
      </c>
    </row>
    <row r="87" spans="1:6" x14ac:dyDescent="0.25">
      <c r="A87" s="6">
        <v>39428</v>
      </c>
      <c r="B87" s="5">
        <v>1074820</v>
      </c>
      <c r="C87" t="s">
        <v>17</v>
      </c>
      <c r="D87" t="s">
        <v>18</v>
      </c>
      <c r="E87" s="10">
        <f>B87/VLOOKUP(A87,GDP,2)</f>
        <v>1.020565706477927</v>
      </c>
      <c r="F87" s="11">
        <f>B87/VLOOKUP(A87,population,2)*1000000</f>
        <v>23535.033296919817</v>
      </c>
    </row>
    <row r="88" spans="1:6" x14ac:dyDescent="0.25">
      <c r="A88" s="6">
        <v>39794</v>
      </c>
      <c r="B88" s="5">
        <v>1123109</v>
      </c>
      <c r="C88" t="s">
        <v>17</v>
      </c>
      <c r="D88" t="s">
        <v>18</v>
      </c>
      <c r="E88" s="10">
        <f>B88/VLOOKUP(A88,GDP,2)</f>
        <v>1.0324704813805632</v>
      </c>
      <c r="F88" s="11">
        <f>B88/VLOOKUP(A88,population,2)*1000000</f>
        <v>24289.071326878344</v>
      </c>
    </row>
    <row r="89" spans="1:6" x14ac:dyDescent="0.25">
      <c r="A89" s="6">
        <v>40159</v>
      </c>
      <c r="B89" s="5">
        <v>1182765</v>
      </c>
      <c r="C89" t="s">
        <v>17</v>
      </c>
      <c r="D89" t="s">
        <v>18</v>
      </c>
      <c r="E89" s="10">
        <f>B89/VLOOKUP(A89,GDP,2)</f>
        <v>1.1297848683820904</v>
      </c>
      <c r="F89" s="11">
        <f>B89/VLOOKUP(A89,population,2)*1000000</f>
        <v>25443.12805368788</v>
      </c>
    </row>
    <row r="90" spans="1:6" x14ac:dyDescent="0.25">
      <c r="A90" s="6">
        <v>40524</v>
      </c>
      <c r="B90" s="5">
        <v>1175094</v>
      </c>
      <c r="C90" t="s">
        <v>17</v>
      </c>
      <c r="D90" t="s">
        <v>18</v>
      </c>
      <c r="E90" s="10">
        <f>B90/VLOOKUP(A90,GDP,2)</f>
        <v>1.1238250989843346</v>
      </c>
      <c r="F90" s="11">
        <f>B90/VLOOKUP(A90,population,2)*1000000</f>
        <v>25180.311968322745</v>
      </c>
    </row>
    <row r="91" spans="1:6" x14ac:dyDescent="0.25">
      <c r="A91" s="6">
        <v>40889</v>
      </c>
      <c r="B91" s="5">
        <v>1205651</v>
      </c>
      <c r="C91" t="s">
        <v>17</v>
      </c>
      <c r="D91" t="s">
        <v>18</v>
      </c>
      <c r="E91" s="10">
        <f>B91/VLOOKUP(A91,GDP,2)</f>
        <v>1.1522697971093168</v>
      </c>
      <c r="F91" s="11">
        <f>B91/VLOOKUP(A91,population,2)*1000000</f>
        <v>25751.748480650236</v>
      </c>
    </row>
    <row r="92" spans="1:6" x14ac:dyDescent="0.25">
      <c r="A92" s="6">
        <v>41255</v>
      </c>
      <c r="B92" s="5">
        <v>1231924</v>
      </c>
      <c r="C92" t="s">
        <v>17</v>
      </c>
      <c r="D92" t="s">
        <v>18</v>
      </c>
      <c r="E92" s="10">
        <f>B92/VLOOKUP(A92,GDP,2)</f>
        <v>1.1972027265253129</v>
      </c>
      <c r="F92" s="11">
        <f>B92/VLOOKUP(A92,population,2)*1000000</f>
        <v>26363.784027055364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A19" sqref="A19"/>
    </sheetView>
  </sheetViews>
  <sheetFormatPr defaultRowHeight="15" x14ac:dyDescent="0.25"/>
  <cols>
    <col min="1" max="1" width="24.28515625" customWidth="1"/>
    <col min="2" max="2" width="24.85546875" customWidth="1"/>
    <col min="3" max="3" width="21.140625" customWidth="1"/>
    <col min="4" max="4" width="13.85546875" customWidth="1"/>
    <col min="5" max="5" width="13.7109375" customWidth="1"/>
    <col min="6" max="6" width="12" customWidth="1"/>
    <col min="7" max="7" width="23.28515625" customWidth="1"/>
    <col min="8" max="8" width="13.7109375" customWidth="1"/>
    <col min="9" max="9" width="12" customWidth="1"/>
    <col min="10" max="10" width="24.85546875" customWidth="1"/>
    <col min="11" max="11" width="24.85546875" bestFit="1" customWidth="1"/>
    <col min="12" max="13" width="24.85546875" customWidth="1"/>
    <col min="14" max="14" width="24.85546875" bestFit="1" customWidth="1"/>
    <col min="15" max="15" width="27.140625" bestFit="1" customWidth="1"/>
    <col min="16" max="16" width="29.28515625" bestFit="1" customWidth="1"/>
  </cols>
  <sheetData>
    <row r="1" spans="1:6" x14ac:dyDescent="0.25">
      <c r="A1" s="8" t="s">
        <v>11</v>
      </c>
      <c r="B1" t="s">
        <v>10</v>
      </c>
    </row>
    <row r="3" spans="1:6" x14ac:dyDescent="0.25">
      <c r="A3" s="8" t="s">
        <v>21</v>
      </c>
      <c r="B3" s="8" t="s">
        <v>4</v>
      </c>
    </row>
    <row r="4" spans="1:6" x14ac:dyDescent="0.25">
      <c r="A4" s="8" t="s">
        <v>2</v>
      </c>
      <c r="B4" t="s">
        <v>12</v>
      </c>
      <c r="C4" t="s">
        <v>9</v>
      </c>
      <c r="D4" t="s">
        <v>13</v>
      </c>
      <c r="E4" t="s">
        <v>14</v>
      </c>
      <c r="F4" t="s">
        <v>3</v>
      </c>
    </row>
    <row r="5" spans="1:6" x14ac:dyDescent="0.25">
      <c r="A5" s="9">
        <v>36872</v>
      </c>
      <c r="B5" s="7">
        <v>1187.2996734444139</v>
      </c>
      <c r="C5" s="7">
        <v>8402.8788595361348</v>
      </c>
      <c r="D5" s="7">
        <v>702.32958335090518</v>
      </c>
      <c r="E5" s="7">
        <v>465.25505535613644</v>
      </c>
      <c r="F5" s="7">
        <v>10757.763171687589</v>
      </c>
    </row>
    <row r="6" spans="1:6" x14ac:dyDescent="0.25">
      <c r="A6" s="9">
        <v>37237</v>
      </c>
      <c r="B6" s="7">
        <v>1246.3178633759958</v>
      </c>
      <c r="C6" s="7">
        <v>8284.2621414676414</v>
      </c>
      <c r="D6" s="7">
        <v>708.41484246798575</v>
      </c>
      <c r="E6" s="7">
        <v>455.8029313216789</v>
      </c>
      <c r="F6" s="7">
        <v>10694.797778633303</v>
      </c>
    </row>
    <row r="7" spans="1:6" x14ac:dyDescent="0.25">
      <c r="A7" s="9">
        <v>37602</v>
      </c>
      <c r="B7" s="7">
        <v>1365.8367903213166</v>
      </c>
      <c r="C7" s="7">
        <v>8493.5300743968637</v>
      </c>
      <c r="D7" s="7">
        <v>747.61215246171696</v>
      </c>
      <c r="E7" s="7">
        <v>444.13005520390516</v>
      </c>
      <c r="F7" s="7">
        <v>11051.109072383802</v>
      </c>
    </row>
    <row r="8" spans="1:6" x14ac:dyDescent="0.25">
      <c r="A8" s="9">
        <v>37967</v>
      </c>
      <c r="B8" s="7">
        <v>1451.2972821803121</v>
      </c>
      <c r="C8" s="7">
        <v>8234.9939130313578</v>
      </c>
      <c r="D8" s="7">
        <v>776.09819681089709</v>
      </c>
      <c r="E8" s="7">
        <v>433.63349780930474</v>
      </c>
      <c r="F8" s="7">
        <v>10896.022889831873</v>
      </c>
    </row>
    <row r="9" spans="1:6" x14ac:dyDescent="0.25">
      <c r="A9" s="9">
        <v>38333</v>
      </c>
      <c r="B9" s="7">
        <v>1526.9882639959064</v>
      </c>
      <c r="C9" s="7">
        <v>8534.162866152792</v>
      </c>
      <c r="D9" s="7">
        <v>804.66389559320237</v>
      </c>
      <c r="E9" s="7">
        <v>423.19976345343571</v>
      </c>
      <c r="F9" s="7">
        <v>11289.014789195338</v>
      </c>
    </row>
    <row r="10" spans="1:6" x14ac:dyDescent="0.25">
      <c r="A10" s="9">
        <v>38698</v>
      </c>
      <c r="B10" s="7">
        <v>1700.5010069195455</v>
      </c>
      <c r="C10" s="7">
        <v>8490.8258630754372</v>
      </c>
      <c r="D10" s="7">
        <v>886.16281978463473</v>
      </c>
      <c r="E10" s="7">
        <v>414.58786691770371</v>
      </c>
      <c r="F10" s="7">
        <v>11492.077556697321</v>
      </c>
    </row>
    <row r="11" spans="1:6" x14ac:dyDescent="0.25">
      <c r="A11" s="9">
        <v>39063</v>
      </c>
      <c r="B11" s="7">
        <v>1792.4661981402294</v>
      </c>
      <c r="C11" s="7">
        <v>7994.3880791697766</v>
      </c>
      <c r="D11" s="7">
        <v>946.8419391583717</v>
      </c>
      <c r="E11" s="7">
        <v>405.69689634394058</v>
      </c>
      <c r="F11" s="7">
        <v>11139.393112812319</v>
      </c>
    </row>
    <row r="12" spans="1:6" x14ac:dyDescent="0.25">
      <c r="A12" s="9">
        <v>39428</v>
      </c>
      <c r="B12" s="7">
        <v>1876.1329226413602</v>
      </c>
      <c r="C12" s="7">
        <v>7517.6478262391865</v>
      </c>
      <c r="D12" s="7">
        <v>1009.0884747727551</v>
      </c>
      <c r="E12" s="7">
        <v>375.94479696583278</v>
      </c>
      <c r="F12" s="7">
        <v>10778.814020619135</v>
      </c>
    </row>
    <row r="13" spans="1:6" x14ac:dyDescent="0.25">
      <c r="A13" s="9">
        <v>39794</v>
      </c>
      <c r="B13" s="7">
        <v>2156.9110742722969</v>
      </c>
      <c r="C13" s="7">
        <v>8865.2994176616921</v>
      </c>
      <c r="D13" s="7">
        <v>1091.9721856353581</v>
      </c>
      <c r="E13" s="7">
        <v>371.30774093269156</v>
      </c>
      <c r="F13" s="7">
        <v>12485.490418502039</v>
      </c>
    </row>
    <row r="14" spans="1:6" x14ac:dyDescent="0.25">
      <c r="A14" s="9">
        <v>40159</v>
      </c>
      <c r="B14" s="7">
        <v>2566.9752407676715</v>
      </c>
      <c r="C14" s="7">
        <v>11580.665825578753</v>
      </c>
      <c r="D14" s="7">
        <v>1177.7367590445758</v>
      </c>
      <c r="E14" s="7">
        <v>369.33208672370858</v>
      </c>
      <c r="F14" s="7">
        <v>15694.709912114709</v>
      </c>
    </row>
    <row r="15" spans="1:6" x14ac:dyDescent="0.25">
      <c r="A15" s="9">
        <v>40524</v>
      </c>
      <c r="B15" s="7">
        <v>3276.9500891568878</v>
      </c>
      <c r="C15" s="7">
        <v>12223.474256229872</v>
      </c>
      <c r="D15" s="7">
        <v>1272.6075935088761</v>
      </c>
      <c r="E15" s="7">
        <v>367.90314322440008</v>
      </c>
      <c r="F15" s="7">
        <v>17140.935082120039</v>
      </c>
    </row>
    <row r="16" spans="1:6" x14ac:dyDescent="0.25">
      <c r="A16" s="9">
        <v>40889</v>
      </c>
      <c r="B16" s="7">
        <v>4254.0276895197567</v>
      </c>
      <c r="C16" s="7">
        <v>13897.880224790268</v>
      </c>
      <c r="D16" s="7">
        <v>1390.0357892725478</v>
      </c>
      <c r="E16" s="7">
        <v>366.71621361760901</v>
      </c>
      <c r="F16" s="7">
        <v>19908.659917200181</v>
      </c>
    </row>
    <row r="17" spans="1:6" x14ac:dyDescent="0.25">
      <c r="A17" s="9">
        <v>41255</v>
      </c>
      <c r="B17" s="7">
        <v>4697.0449553788967</v>
      </c>
      <c r="C17" s="7">
        <v>18467.343592873549</v>
      </c>
      <c r="D17" s="7">
        <v>1447.1015061882742</v>
      </c>
      <c r="E17" s="7">
        <v>367.83171677557021</v>
      </c>
      <c r="F17" s="7">
        <v>24979.321771216291</v>
      </c>
    </row>
    <row r="18" spans="1:6" x14ac:dyDescent="0.25">
      <c r="A18" s="9" t="s">
        <v>3</v>
      </c>
      <c r="B18" s="7">
        <v>29098.749050114588</v>
      </c>
      <c r="C18" s="7">
        <v>130987.35294020333</v>
      </c>
      <c r="D18" s="7">
        <v>12960.6657380501</v>
      </c>
      <c r="E18" s="7">
        <v>5261.3417646459175</v>
      </c>
      <c r="F18" s="7">
        <v>178308.10949301394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3" sqref="A13"/>
    </sheetView>
  </sheetViews>
  <sheetFormatPr defaultRowHeight="15" x14ac:dyDescent="0.25"/>
  <cols>
    <col min="1" max="1" width="24.85546875" customWidth="1"/>
    <col min="2" max="2" width="19.85546875" bestFit="1" customWidth="1"/>
  </cols>
  <sheetData>
    <row r="1" spans="1:2" x14ac:dyDescent="0.25">
      <c r="A1" s="8" t="s">
        <v>5</v>
      </c>
      <c r="B1" s="9">
        <v>41255</v>
      </c>
    </row>
    <row r="3" spans="1:2" x14ac:dyDescent="0.25">
      <c r="A3" s="8" t="s">
        <v>2</v>
      </c>
      <c r="B3" t="s">
        <v>23</v>
      </c>
    </row>
    <row r="4" spans="1:2" x14ac:dyDescent="0.25">
      <c r="A4" s="12" t="s">
        <v>12</v>
      </c>
      <c r="B4" s="7">
        <v>0.21329696152194066</v>
      </c>
    </row>
    <row r="5" spans="1:2" x14ac:dyDescent="0.25">
      <c r="A5" s="12" t="s">
        <v>17</v>
      </c>
      <c r="B5" s="7">
        <v>1.1972027265253129</v>
      </c>
    </row>
    <row r="6" spans="1:2" x14ac:dyDescent="0.25">
      <c r="A6" s="12" t="s">
        <v>9</v>
      </c>
      <c r="B6" s="7">
        <v>0.83861838946863076</v>
      </c>
    </row>
    <row r="7" spans="1:2" x14ac:dyDescent="0.25">
      <c r="A7" s="12" t="s">
        <v>16</v>
      </c>
      <c r="B7" s="7">
        <v>0.8777786632095953</v>
      </c>
    </row>
    <row r="8" spans="1:2" x14ac:dyDescent="0.25">
      <c r="A8" s="12" t="s">
        <v>13</v>
      </c>
      <c r="B8" s="7">
        <v>6.571415798997475E-2</v>
      </c>
    </row>
    <row r="9" spans="1:2" x14ac:dyDescent="0.25">
      <c r="A9" s="12" t="s">
        <v>15</v>
      </c>
      <c r="B9" s="7">
        <v>1.8049245774060692</v>
      </c>
    </row>
    <row r="10" spans="1:2" x14ac:dyDescent="0.25">
      <c r="A10" s="12" t="s">
        <v>14</v>
      </c>
      <c r="B10" s="7">
        <v>1.670356325838045E-2</v>
      </c>
    </row>
    <row r="11" spans="1:2" x14ac:dyDescent="0.25">
      <c r="A11" s="12" t="s">
        <v>3</v>
      </c>
      <c r="B11" s="7">
        <v>5.0142390393799037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11" sqref="A11"/>
    </sheetView>
  </sheetViews>
  <sheetFormatPr defaultRowHeight="15" x14ac:dyDescent="0.25"/>
  <cols>
    <col min="1" max="1" width="24.85546875" customWidth="1"/>
    <col min="2" max="2" width="27.85546875" customWidth="1"/>
    <col min="3" max="3" width="24.28515625" bestFit="1" customWidth="1"/>
  </cols>
  <sheetData>
    <row r="1" spans="1:2" x14ac:dyDescent="0.25">
      <c r="A1" s="8" t="s">
        <v>2</v>
      </c>
      <c r="B1" t="s">
        <v>22</v>
      </c>
    </row>
    <row r="2" spans="1:2" x14ac:dyDescent="0.25">
      <c r="A2" s="12" t="s">
        <v>12</v>
      </c>
      <c r="B2" s="7">
        <v>2238.3653115472762</v>
      </c>
    </row>
    <row r="3" spans="1:2" x14ac:dyDescent="0.25">
      <c r="A3" s="12" t="s">
        <v>17</v>
      </c>
      <c r="B3" s="7">
        <v>15985.900163819413</v>
      </c>
    </row>
    <row r="4" spans="1:2" x14ac:dyDescent="0.25">
      <c r="A4" s="12" t="s">
        <v>9</v>
      </c>
      <c r="B4" s="7">
        <v>10075.950226169487</v>
      </c>
    </row>
    <row r="5" spans="1:2" x14ac:dyDescent="0.25">
      <c r="A5" s="12" t="s">
        <v>16</v>
      </c>
      <c r="B5" s="7">
        <v>16204.865796699292</v>
      </c>
    </row>
    <row r="6" spans="1:2" x14ac:dyDescent="0.25">
      <c r="A6" s="12" t="s">
        <v>13</v>
      </c>
      <c r="B6" s="7">
        <v>996.97428754231544</v>
      </c>
    </row>
    <row r="7" spans="1:2" x14ac:dyDescent="0.25">
      <c r="A7" s="12" t="s">
        <v>15</v>
      </c>
      <c r="B7" s="7">
        <v>35529.538516979184</v>
      </c>
    </row>
    <row r="8" spans="1:2" x14ac:dyDescent="0.25">
      <c r="A8" s="12" t="s">
        <v>14</v>
      </c>
      <c r="B8" s="7">
        <v>404.71859728045519</v>
      </c>
    </row>
    <row r="9" spans="1:2" x14ac:dyDescent="0.25">
      <c r="A9" s="12" t="s">
        <v>3</v>
      </c>
      <c r="B9" s="7">
        <v>11633.758985719636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Debt</vt:lpstr>
      <vt:lpstr>Population</vt:lpstr>
      <vt:lpstr>GDP</vt:lpstr>
      <vt:lpstr>Debt Solution</vt:lpstr>
      <vt:lpstr>Pivot chart 1 Solution</vt:lpstr>
      <vt:lpstr>Pivot chart 2 Solution</vt:lpstr>
      <vt:lpstr>Pivot chart 3 Solution</vt:lpstr>
      <vt:lpstr>GDP</vt:lpstr>
      <vt:lpstr>population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</dc:creator>
  <cp:lastModifiedBy>Alf</cp:lastModifiedBy>
  <dcterms:created xsi:type="dcterms:W3CDTF">2015-10-21T10:18:00Z</dcterms:created>
  <dcterms:modified xsi:type="dcterms:W3CDTF">2015-10-21T19:40:01Z</dcterms:modified>
</cp:coreProperties>
</file>